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240" windowHeight="672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'10'!$A$1:$AB$17</definedName>
    <definedName name="_xlnm.Print_Area" localSheetId="10">'11'!$A$1:$I$20</definedName>
    <definedName name="_xlnm.Print_Area" localSheetId="11">'12'!$A$1:$AB$19</definedName>
    <definedName name="_xlnm.Print_Area" localSheetId="12">'13'!$A$1:$AB$19</definedName>
    <definedName name="_xlnm.Print_Area" localSheetId="1">'2'!$A$1:$AB$16</definedName>
    <definedName name="_xlnm.Print_Area" localSheetId="2">'3'!$A$1:$E$17</definedName>
    <definedName name="_xlnm.Print_Area" localSheetId="3">'4'!$A$1:$AB$17</definedName>
    <definedName name="_xlnm.Print_Area" localSheetId="4">'5'!$A$1:$E$18</definedName>
    <definedName name="_xlnm.Print_Area" localSheetId="5">'6'!$A$1:$AB$20</definedName>
    <definedName name="_xlnm.Print_Area" localSheetId="6">'7'!$A$1:$E$18</definedName>
    <definedName name="_xlnm.Print_Area" localSheetId="7">'8'!$A$1:$AB$18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'[4]Sheet1 (2)'!#REF!</definedName>
    <definedName name="оплад" localSheetId="11">'[4]Sheet1 (2)'!#REF!</definedName>
    <definedName name="оплад" localSheetId="12">'[4]Sheet1 (2)'!#REF!</definedName>
    <definedName name="оплад" localSheetId="2">'[4]Sheet1 (2)'!#REF!</definedName>
    <definedName name="оплад" localSheetId="5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A18" i="8" l="1"/>
  <c r="Z18" i="8"/>
  <c r="X18" i="8"/>
  <c r="W18" i="8"/>
  <c r="U18" i="8"/>
  <c r="T18" i="8"/>
  <c r="R18" i="8"/>
  <c r="Q18" i="8"/>
  <c r="O18" i="8"/>
  <c r="N18" i="8"/>
  <c r="L18" i="8"/>
  <c r="K18" i="8"/>
  <c r="I18" i="8"/>
  <c r="H18" i="8"/>
  <c r="F18" i="8"/>
  <c r="E18" i="8"/>
  <c r="C18" i="8"/>
  <c r="B18" i="8"/>
  <c r="AA17" i="8"/>
  <c r="Z17" i="8"/>
  <c r="X17" i="8"/>
  <c r="W17" i="8"/>
  <c r="U17" i="8"/>
  <c r="T17" i="8"/>
  <c r="R17" i="8"/>
  <c r="Q17" i="8"/>
  <c r="O17" i="8"/>
  <c r="N17" i="8"/>
  <c r="L17" i="8"/>
  <c r="K17" i="8"/>
  <c r="I17" i="8"/>
  <c r="H17" i="8"/>
  <c r="F17" i="8"/>
  <c r="E17" i="8"/>
  <c r="C17" i="8"/>
  <c r="B17" i="8"/>
  <c r="AA16" i="8"/>
  <c r="Z16" i="8"/>
  <c r="X16" i="8"/>
  <c r="W16" i="8"/>
  <c r="U16" i="8"/>
  <c r="T16" i="8"/>
  <c r="R16" i="8"/>
  <c r="Q16" i="8"/>
  <c r="O16" i="8"/>
  <c r="N16" i="8"/>
  <c r="L16" i="8"/>
  <c r="K16" i="8"/>
  <c r="I16" i="8"/>
  <c r="H16" i="8"/>
  <c r="F16" i="8"/>
  <c r="E16" i="8"/>
  <c r="C16" i="8"/>
  <c r="B16" i="8"/>
  <c r="AA15" i="8"/>
  <c r="Z15" i="8"/>
  <c r="X15" i="8"/>
  <c r="W15" i="8"/>
  <c r="U15" i="8"/>
  <c r="T15" i="8"/>
  <c r="R15" i="8"/>
  <c r="Q15" i="8"/>
  <c r="O15" i="8"/>
  <c r="N15" i="8"/>
  <c r="L15" i="8"/>
  <c r="K15" i="8"/>
  <c r="I15" i="8"/>
  <c r="H15" i="8"/>
  <c r="F15" i="8"/>
  <c r="E15" i="8"/>
  <c r="C15" i="8"/>
  <c r="B15" i="8"/>
  <c r="AA14" i="8"/>
  <c r="Z14" i="8"/>
  <c r="X14" i="8"/>
  <c r="W14" i="8"/>
  <c r="U14" i="8"/>
  <c r="T14" i="8"/>
  <c r="R14" i="8"/>
  <c r="Q14" i="8"/>
  <c r="O14" i="8"/>
  <c r="N14" i="8"/>
  <c r="L14" i="8"/>
  <c r="K14" i="8"/>
  <c r="I14" i="8"/>
  <c r="H14" i="8"/>
  <c r="F14" i="8"/>
  <c r="E14" i="8"/>
  <c r="C14" i="8"/>
  <c r="B14" i="8"/>
  <c r="AA13" i="8"/>
  <c r="Z13" i="8"/>
  <c r="X13" i="8"/>
  <c r="W13" i="8"/>
  <c r="U13" i="8"/>
  <c r="T13" i="8"/>
  <c r="R13" i="8"/>
  <c r="Q13" i="8"/>
  <c r="O13" i="8"/>
  <c r="N13" i="8"/>
  <c r="L13" i="8"/>
  <c r="K13" i="8"/>
  <c r="I13" i="8"/>
  <c r="H13" i="8"/>
  <c r="F13" i="8"/>
  <c r="E13" i="8"/>
  <c r="C13" i="8"/>
  <c r="B13" i="8"/>
  <c r="AA12" i="8"/>
  <c r="Z12" i="8"/>
  <c r="X12" i="8"/>
  <c r="W12" i="8"/>
  <c r="U12" i="8"/>
  <c r="T12" i="8"/>
  <c r="R12" i="8"/>
  <c r="Q12" i="8"/>
  <c r="O12" i="8"/>
  <c r="N12" i="8"/>
  <c r="L12" i="8"/>
  <c r="K12" i="8"/>
  <c r="I12" i="8"/>
  <c r="H12" i="8"/>
  <c r="F12" i="8"/>
  <c r="E12" i="8"/>
  <c r="C12" i="8"/>
  <c r="B12" i="8"/>
  <c r="AA11" i="8"/>
  <c r="Z11" i="8"/>
  <c r="X11" i="8"/>
  <c r="W11" i="8"/>
  <c r="U11" i="8"/>
  <c r="T11" i="8"/>
  <c r="R11" i="8"/>
  <c r="Q11" i="8"/>
  <c r="O11" i="8"/>
  <c r="N11" i="8"/>
  <c r="L11" i="8"/>
  <c r="K11" i="8"/>
  <c r="I11" i="8"/>
  <c r="H11" i="8"/>
  <c r="F11" i="8"/>
  <c r="E11" i="8"/>
  <c r="C11" i="8"/>
  <c r="B11" i="8"/>
  <c r="AA10" i="8"/>
  <c r="Z10" i="8"/>
  <c r="X10" i="8"/>
  <c r="W10" i="8"/>
  <c r="U10" i="8"/>
  <c r="T10" i="8"/>
  <c r="R10" i="8"/>
  <c r="Q10" i="8"/>
  <c r="O10" i="8"/>
  <c r="N10" i="8"/>
  <c r="L10" i="8"/>
  <c r="K10" i="8"/>
  <c r="I10" i="8"/>
  <c r="H10" i="8"/>
  <c r="F10" i="8"/>
  <c r="E10" i="8"/>
  <c r="C10" i="8"/>
  <c r="B10" i="8"/>
  <c r="AA9" i="8"/>
  <c r="Z9" i="8"/>
  <c r="Z8" i="8" s="1"/>
  <c r="X9" i="8"/>
  <c r="W9" i="8"/>
  <c r="U9" i="8"/>
  <c r="T9" i="8"/>
  <c r="T8" i="8" s="1"/>
  <c r="R9" i="8"/>
  <c r="Q9" i="8"/>
  <c r="O9" i="8"/>
  <c r="N9" i="8"/>
  <c r="N8" i="8" s="1"/>
  <c r="L9" i="8"/>
  <c r="K9" i="8"/>
  <c r="I9" i="8"/>
  <c r="H9" i="8"/>
  <c r="H8" i="8" s="1"/>
  <c r="F9" i="8"/>
  <c r="E9" i="8"/>
  <c r="C9" i="8"/>
  <c r="B9" i="8"/>
  <c r="B8" i="8" s="1"/>
  <c r="AA8" i="8"/>
  <c r="W8" i="8"/>
  <c r="U8" i="8"/>
  <c r="Q8" i="8"/>
  <c r="O8" i="8"/>
  <c r="K8" i="8"/>
  <c r="I8" i="8"/>
  <c r="E8" i="8"/>
  <c r="C8" i="8"/>
  <c r="F6" i="8"/>
  <c r="I6" i="8" s="1"/>
  <c r="L6" i="8" s="1"/>
  <c r="O6" i="8" s="1"/>
  <c r="R6" i="8" s="1"/>
  <c r="U6" i="8" s="1"/>
  <c r="X6" i="8" s="1"/>
  <c r="AA6" i="8" s="1"/>
  <c r="E6" i="8"/>
  <c r="H6" i="8" s="1"/>
  <c r="K6" i="8" s="1"/>
  <c r="N6" i="8" s="1"/>
  <c r="Q6" i="8" s="1"/>
  <c r="T6" i="8" s="1"/>
  <c r="W6" i="8" s="1"/>
  <c r="Z6" i="8" s="1"/>
  <c r="C3" i="7"/>
  <c r="B3" i="7"/>
  <c r="F8" i="6"/>
  <c r="I8" i="6" s="1"/>
  <c r="L8" i="6" s="1"/>
  <c r="O8" i="6" s="1"/>
  <c r="R8" i="6" s="1"/>
  <c r="U8" i="6" s="1"/>
  <c r="X8" i="6" s="1"/>
  <c r="AA8" i="6" s="1"/>
  <c r="E8" i="6"/>
  <c r="H8" i="6" s="1"/>
  <c r="K8" i="6" s="1"/>
  <c r="N8" i="6" s="1"/>
  <c r="Q8" i="6" s="1"/>
  <c r="T8" i="6" s="1"/>
  <c r="W8" i="6" s="1"/>
  <c r="Z8" i="6" s="1"/>
  <c r="C14" i="5"/>
  <c r="B14" i="5"/>
  <c r="C3" i="5"/>
  <c r="B3" i="5"/>
  <c r="D8" i="8" l="1"/>
  <c r="J8" i="8"/>
  <c r="P8" i="8"/>
  <c r="V8" i="8"/>
  <c r="AB8" i="8"/>
  <c r="M9" i="8"/>
  <c r="S9" i="8"/>
  <c r="D10" i="8"/>
  <c r="J10" i="8"/>
  <c r="P10" i="8"/>
  <c r="V10" i="8"/>
  <c r="AB10" i="8"/>
  <c r="M11" i="8"/>
  <c r="S11" i="8"/>
  <c r="J12" i="8"/>
  <c r="G13" i="8"/>
  <c r="S13" i="8"/>
  <c r="Y13" i="8"/>
  <c r="D14" i="8"/>
  <c r="J14" i="8"/>
  <c r="P14" i="8"/>
  <c r="V14" i="8"/>
  <c r="AB14" i="8"/>
  <c r="M15" i="8"/>
  <c r="S15" i="8"/>
  <c r="J16" i="8"/>
  <c r="M17" i="8"/>
  <c r="S17" i="8"/>
  <c r="D18" i="8"/>
  <c r="J18" i="8"/>
  <c r="V18" i="8"/>
  <c r="AB18" i="8"/>
  <c r="G10" i="8"/>
  <c r="M10" i="8"/>
  <c r="S10" i="8"/>
  <c r="D11" i="8"/>
  <c r="J11" i="8"/>
  <c r="V11" i="8"/>
  <c r="M12" i="8"/>
  <c r="S12" i="8"/>
  <c r="D13" i="8"/>
  <c r="J13" i="8"/>
  <c r="V13" i="8"/>
  <c r="AB13" i="8"/>
  <c r="G14" i="8"/>
  <c r="M14" i="8"/>
  <c r="S14" i="8"/>
  <c r="Y14" i="8"/>
  <c r="J15" i="8"/>
  <c r="M16" i="8"/>
  <c r="J17" i="8"/>
  <c r="P17" i="8"/>
  <c r="AB17" i="8"/>
  <c r="G18" i="8"/>
  <c r="M18" i="8"/>
  <c r="S18" i="8"/>
  <c r="Y18" i="8"/>
  <c r="F8" i="8"/>
  <c r="L8" i="8"/>
  <c r="M8" i="8" s="1"/>
  <c r="R8" i="8"/>
  <c r="S8" i="8" s="1"/>
  <c r="X8" i="8"/>
</calcChain>
</file>

<file path=xl/sharedStrings.xml><?xml version="1.0" encoding="utf-8"?>
<sst xmlns="http://schemas.openxmlformats.org/spreadsheetml/2006/main" count="605" uniqueCount="115">
  <si>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</si>
  <si>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Показник</t>
  </si>
  <si>
    <t>січень-лютий 2020 р.</t>
  </si>
  <si>
    <t>січень-лютий 2021 р.</t>
  </si>
  <si>
    <t>зміна значення</t>
  </si>
  <si>
    <t>%</t>
  </si>
  <si>
    <t xml:space="preserve"> + (-)                       осіб</t>
  </si>
  <si>
    <t>А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</si>
  <si>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</si>
  <si>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</si>
  <si>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</si>
  <si>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</si>
  <si>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</si>
  <si>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</si>
  <si>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Станом на:</t>
  </si>
  <si>
    <t>на 1 березня         2020 р.</t>
  </si>
  <si>
    <t>на 1 березня     2021 р.</t>
  </si>
  <si>
    <t xml:space="preserve"> + (-)                    осіб</t>
  </si>
  <si>
    <t>Отримували допомогу по безробіттю, осіб</t>
  </si>
  <si>
    <r>
      <t xml:space="preserve">    Надання послуг Київським міським центром зайнятості  </t>
    </r>
    <r>
      <rPr>
        <b/>
        <sz val="16"/>
        <rFont val="Times New Roman Cyr"/>
        <charset val="204"/>
      </rPr>
      <t>особам, що</t>
    </r>
    <r>
      <rPr>
        <b/>
        <u/>
        <sz val="16"/>
        <rFont val="Times New Roman Cyr"/>
        <charset val="204"/>
      </rPr>
      <t xml:space="preserve"> </t>
    </r>
    <r>
      <rPr>
        <b/>
        <sz val="16"/>
        <rFont val="Times New Roman Cyr"/>
        <charset val="204"/>
      </rPr>
      <t xml:space="preserve">мають додаткові гарантії у сприянні працевлаштуванню у січні-лютому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</si>
  <si>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Продовження таблиці</t>
  </si>
  <si>
    <t>особи</t>
  </si>
  <si>
    <t xml:space="preserve">Отримували послуги </t>
  </si>
  <si>
    <t>з них, мали статус безробітного</t>
  </si>
  <si>
    <t>Всього отримали роботу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</si>
  <si>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</si>
  <si>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</si>
  <si>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</si>
  <si>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</si>
  <si>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</si>
  <si>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</si>
  <si>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м. Київ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</si>
  <si>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</si>
  <si>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січень-лютий                   2020 р.</t>
  </si>
  <si>
    <t xml:space="preserve"> січень-лютий                     2021 р.</t>
  </si>
  <si>
    <t xml:space="preserve"> + (-)                           осіб</t>
  </si>
  <si>
    <t>Отримували послуги, осіб</t>
  </si>
  <si>
    <t>Проходили професійне навчання, тис. осіб</t>
  </si>
  <si>
    <t>Отримували допомогу по безробіттю,  осіб</t>
  </si>
  <si>
    <t>Отримували послуги</t>
  </si>
  <si>
    <t>Мали статус безробітного</t>
  </si>
  <si>
    <t>Всього отримали роботу                          (у т.ч. до набуття статусу безробітного)</t>
  </si>
  <si>
    <t>з них, отримують                                                                     допомогу по безробіттю</t>
  </si>
  <si>
    <t>2020 р.</t>
  </si>
  <si>
    <t>2021 р.</t>
  </si>
  <si>
    <t>у % 2021         до 2020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</si>
  <si>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</si>
  <si>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>учасники АТО (ООС)</t>
  </si>
  <si>
    <t xml:space="preserve"> + (-)                          осіб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</si>
  <si>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</si>
  <si>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</si>
  <si>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</si>
  <si>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</si>
  <si>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</si>
  <si>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</si>
  <si>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осіб</t>
  </si>
  <si>
    <t xml:space="preserve">Надання послугКиївським міським центром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</si>
  <si>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</si>
  <si>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 січень -лютий    2020 р.</t>
  </si>
  <si>
    <t xml:space="preserve"> січень-лютий    2021 р.</t>
  </si>
  <si>
    <t xml:space="preserve"> + (-)                        осіб</t>
  </si>
  <si>
    <t>Всього отримали роботу (у т.ч. до набуття статусу безробітного), . осіб</t>
  </si>
  <si>
    <t>Надання послугКиївським міським центром зайнятості  молоді у віці до 35 років
у січні-лютому 2020-2021 рр.</t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</si>
  <si>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</si>
  <si>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</si>
  <si>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</si>
  <si>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Надання послуг Київським міським центром зайнятості 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</si>
  <si>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</si>
  <si>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</si>
  <si>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</si>
  <si>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січень-лютий  2020 р.</t>
  </si>
  <si>
    <t>Мали статус безробітного, осіб</t>
  </si>
  <si>
    <t>Проходили професійне навчання, . осіб</t>
  </si>
  <si>
    <t xml:space="preserve"> + (-)                     осіб</t>
  </si>
  <si>
    <t>Надання послуг Київським міським центром зайнятості   жінкам                                                                                                                                                                    у січні-лютому 2020-2021 рр.</t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</si>
  <si>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</si>
  <si>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</si>
  <si>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</si>
  <si>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Надання послуг Київським міським центром зайнятості  чоловікам                                                                                                                                                                    у січні-лютому 2020-2021 рр.</t>
  </si>
  <si>
    <t>у 2,5 р.</t>
  </si>
  <si>
    <t>у 2,3 р.</t>
  </si>
  <si>
    <t>у 2,1 р.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</si>
  <si>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</si>
  <si>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</si>
  <si>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</si>
  <si>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</si>
  <si>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</si>
  <si>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</si>
  <si>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</si>
  <si>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</si>
  <si>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</si>
  <si>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</si>
  <si>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-</t>
  </si>
  <si>
    <t>у 2,2 р.</t>
  </si>
  <si>
    <t xml:space="preserve">  1 березня             2020 р.</t>
  </si>
  <si>
    <t xml:space="preserve">  1 березня          2021 р.</t>
  </si>
  <si>
    <t>у 2,4 р.</t>
  </si>
  <si>
    <t>у 2 р.</t>
  </si>
  <si>
    <t>у 2,7 р.</t>
  </si>
  <si>
    <t>у 4 р.</t>
  </si>
  <si>
    <t>у 3,1 р.</t>
  </si>
  <si>
    <t>у 3,7 р.</t>
  </si>
  <si>
    <t>у 3 р.</t>
  </si>
  <si>
    <t>у 2,9 р.</t>
  </si>
  <si>
    <t>у 2,6 р.</t>
  </si>
  <si>
    <t>у 3,2 р.</t>
  </si>
  <si>
    <t>у 3,8 р.</t>
  </si>
  <si>
    <t>у 3,3 р.</t>
  </si>
  <si>
    <t>у 2,8 р.</t>
  </si>
  <si>
    <t>Надання послуг Київським міським центром зайнятості особам</t>
  </si>
  <si>
    <t>з числа військовослужбовців, які брали участь в антитерористичній операції (операції об"єднаних сил) у січні-лютому 2020-2021 рр.</t>
  </si>
  <si>
    <t>(відповідно до постанови КМУ від 01.10.2014 року № 509)</t>
  </si>
  <si>
    <t xml:space="preserve">    Надання послуг Київським міським центром зайнятості                                                                               особам з інвалідністю у січні-лютому 2020-2021 рр.</t>
  </si>
  <si>
    <t xml:space="preserve">                                                          </t>
  </si>
  <si>
    <t xml:space="preserve">  Надання послуг Київським міським центром зайнятості внутрішньо переміщеним особам,  що отримали довідку про взяття на облік, у січні-лютому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</si>
</sst>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0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8" fillId="32" borderId="0" applyNumberFormat="0" applyBorder="0" applyAlignment="0" applyProtection="0"/>
    <xf numFmtId="0" fontId="19" fillId="16" borderId="10" applyNumberFormat="0" applyAlignment="0" applyProtection="0"/>
    <xf numFmtId="0" fontId="20" fillId="29" borderId="11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10" applyNumberFormat="0" applyAlignment="0" applyProtection="0"/>
    <xf numFmtId="0" fontId="27" fillId="0" borderId="15" applyNumberFormat="0" applyFill="0" applyAlignment="0" applyProtection="0"/>
    <xf numFmtId="0" fontId="28" fillId="17" borderId="0" applyNumberFormat="0" applyBorder="0" applyAlignment="0" applyProtection="0"/>
    <xf numFmtId="0" fontId="16" fillId="6" borderId="16" applyNumberFormat="0" applyFont="0" applyAlignment="0" applyProtection="0"/>
    <xf numFmtId="0" fontId="29" fillId="16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29" fillId="37" borderId="17" applyNumberFormat="0" applyAlignment="0" applyProtection="0"/>
    <xf numFmtId="0" fontId="19" fillId="37" borderId="10" applyNumberFormat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31" fillId="0" borderId="18" applyNumberFormat="0" applyFill="0" applyAlignment="0" applyProtection="0"/>
    <xf numFmtId="0" fontId="28" fillId="38" borderId="0" applyNumberFormat="0" applyBorder="0" applyAlignment="0" applyProtection="0"/>
    <xf numFmtId="0" fontId="19" fillId="37" borderId="10" applyNumberFormat="0" applyAlignment="0" applyProtection="0"/>
    <xf numFmtId="0" fontId="7" fillId="0" borderId="0"/>
    <xf numFmtId="0" fontId="16" fillId="0" borderId="0"/>
    <xf numFmtId="0" fontId="3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37" fillId="0" borderId="0"/>
    <xf numFmtId="0" fontId="31" fillId="0" borderId="18" applyNumberFormat="0" applyFill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9" borderId="16" applyNumberFormat="0" applyFont="0" applyAlignment="0" applyProtection="0"/>
    <xf numFmtId="0" fontId="16" fillId="39" borderId="16" applyNumberFormat="0" applyFont="0" applyAlignment="0" applyProtection="0"/>
    <xf numFmtId="0" fontId="29" fillId="37" borderId="17" applyNumberFormat="0" applyAlignment="0" applyProtection="0"/>
    <xf numFmtId="0" fontId="28" fillId="38" borderId="0" applyNumberFormat="0" applyBorder="0" applyAlignment="0" applyProtection="0"/>
    <xf numFmtId="0" fontId="15" fillId="0" borderId="0"/>
    <xf numFmtId="0" fontId="21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8" fillId="0" borderId="5" xfId="2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3" fontId="6" fillId="0" borderId="5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11" fillId="3" borderId="5" xfId="1" applyNumberFormat="1" applyFont="1" applyFill="1" applyBorder="1" applyAlignment="1">
      <alignment horizontal="center" vertical="center" wrapText="1"/>
    </xf>
    <xf numFmtId="3" fontId="11" fillId="3" borderId="5" xfId="1" applyNumberFormat="1" applyFont="1" applyFill="1" applyBorder="1" applyAlignment="1">
      <alignment horizontal="center" vertical="center" wrapText="1"/>
    </xf>
    <xf numFmtId="164" fontId="10" fillId="0" borderId="0" xfId="3" applyNumberFormat="1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vertical="center" wrapText="1"/>
    </xf>
    <xf numFmtId="0" fontId="13" fillId="0" borderId="5" xfId="2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165" fontId="11" fillId="0" borderId="5" xfId="2" applyNumberFormat="1" applyFont="1" applyFill="1" applyBorder="1" applyAlignment="1">
      <alignment horizontal="center" vertical="center"/>
    </xf>
    <xf numFmtId="3" fontId="11" fillId="0" borderId="5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14" fillId="0" borderId="0" xfId="1" applyFont="1" applyFill="1"/>
    <xf numFmtId="3" fontId="14" fillId="0" borderId="0" xfId="1" applyNumberFormat="1" applyFont="1" applyFill="1"/>
    <xf numFmtId="3" fontId="1" fillId="0" borderId="0" xfId="1" applyNumberFormat="1" applyFont="1"/>
    <xf numFmtId="0" fontId="39" fillId="0" borderId="0" xfId="103" applyFont="1" applyFill="1" applyBorder="1"/>
    <xf numFmtId="0" fontId="45" fillId="0" borderId="0" xfId="103" applyFont="1" applyFill="1" applyBorder="1" applyAlignment="1">
      <alignment vertical="top" wrapText="1"/>
    </xf>
    <xf numFmtId="0" fontId="47" fillId="0" borderId="0" xfId="103" applyFont="1" applyFill="1" applyBorder="1"/>
    <xf numFmtId="1" fontId="10" fillId="0" borderId="0" xfId="102" applyNumberFormat="1" applyFont="1" applyAlignment="1" applyProtection="1">
      <alignment horizontal="right" vertical="top"/>
      <protection locked="0"/>
    </xf>
    <xf numFmtId="0" fontId="48" fillId="0" borderId="9" xfId="103" applyFont="1" applyFill="1" applyBorder="1" applyAlignment="1">
      <alignment horizontal="center" vertical="top"/>
    </xf>
    <xf numFmtId="0" fontId="46" fillId="0" borderId="9" xfId="103" applyFont="1" applyFill="1" applyBorder="1" applyAlignment="1">
      <alignment vertical="top"/>
    </xf>
    <xf numFmtId="0" fontId="48" fillId="0" borderId="0" xfId="103" applyFont="1" applyFill="1" applyBorder="1" applyAlignment="1">
      <alignment horizontal="center" vertical="top"/>
    </xf>
    <xf numFmtId="0" fontId="49" fillId="0" borderId="0" xfId="103" applyFont="1" applyFill="1" applyAlignment="1">
      <alignment vertical="top"/>
    </xf>
    <xf numFmtId="0" fontId="52" fillId="0" borderId="0" xfId="103" applyFont="1" applyFill="1" applyAlignment="1">
      <alignment horizontal="center" vertical="center" wrapText="1"/>
    </xf>
    <xf numFmtId="0" fontId="54" fillId="0" borderId="5" xfId="103" applyFont="1" applyFill="1" applyBorder="1" applyAlignment="1">
      <alignment horizontal="center" vertical="center" wrapText="1"/>
    </xf>
    <xf numFmtId="1" fontId="53" fillId="0" borderId="4" xfId="90" applyNumberFormat="1" applyFont="1" applyFill="1" applyBorder="1" applyAlignment="1" applyProtection="1">
      <alignment horizontal="center" vertical="center"/>
      <protection locked="0"/>
    </xf>
    <xf numFmtId="0" fontId="52" fillId="0" borderId="0" xfId="103" applyFont="1" applyFill="1" applyAlignment="1">
      <alignment vertical="center" wrapText="1"/>
    </xf>
    <xf numFmtId="0" fontId="55" fillId="0" borderId="5" xfId="103" applyFont="1" applyFill="1" applyBorder="1" applyAlignment="1">
      <alignment horizontal="center" wrapText="1"/>
    </xf>
    <xf numFmtId="1" fontId="55" fillId="0" borderId="5" xfId="103" applyNumberFormat="1" applyFont="1" applyFill="1" applyBorder="1" applyAlignment="1">
      <alignment horizontal="center" wrapText="1"/>
    </xf>
    <xf numFmtId="0" fontId="55" fillId="0" borderId="0" xfId="103" applyFont="1" applyFill="1" applyAlignment="1">
      <alignment vertical="center" wrapText="1"/>
    </xf>
    <xf numFmtId="0" fontId="5" fillId="0" borderId="5" xfId="98" applyFont="1" applyFill="1" applyBorder="1" applyAlignment="1">
      <alignment horizontal="left" wrapText="1"/>
    </xf>
    <xf numFmtId="3" fontId="51" fillId="0" borderId="0" xfId="103" applyNumberFormat="1" applyFont="1" applyFill="1" applyAlignment="1">
      <alignment vertical="center"/>
    </xf>
    <xf numFmtId="0" fontId="51" fillId="0" borderId="0" xfId="103" applyFont="1" applyFill="1" applyAlignment="1">
      <alignment vertical="center"/>
    </xf>
    <xf numFmtId="0" fontId="51" fillId="0" borderId="0" xfId="103" applyFont="1" applyFill="1"/>
    <xf numFmtId="0" fontId="8" fillId="2" borderId="5" xfId="0" applyFont="1" applyFill="1" applyBorder="1" applyAlignment="1">
      <alignment horizontal="left" vertical="center" wrapText="1"/>
    </xf>
    <xf numFmtId="3" fontId="56" fillId="0" borderId="0" xfId="103" applyNumberFormat="1" applyFont="1" applyFill="1"/>
    <xf numFmtId="0" fontId="56" fillId="0" borderId="0" xfId="103" applyFont="1" applyFill="1"/>
    <xf numFmtId="1" fontId="8" fillId="0" borderId="5" xfId="0" applyNumberFormat="1" applyFont="1" applyBorder="1" applyAlignment="1" applyProtection="1">
      <alignment horizontal="left"/>
      <protection locked="0"/>
    </xf>
    <xf numFmtId="0" fontId="56" fillId="0" borderId="0" xfId="103" applyFont="1" applyFill="1" applyAlignment="1">
      <alignment horizontal="center" vertical="top"/>
    </xf>
    <xf numFmtId="0" fontId="49" fillId="0" borderId="0" xfId="103" applyFont="1" applyFill="1"/>
    <xf numFmtId="0" fontId="54" fillId="0" borderId="0" xfId="100" applyFont="1" applyFill="1"/>
    <xf numFmtId="0" fontId="8" fillId="0" borderId="5" xfId="2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57" fillId="0" borderId="0" xfId="103" applyFont="1" applyFill="1" applyAlignment="1">
      <alignment vertical="top"/>
    </xf>
    <xf numFmtId="0" fontId="59" fillId="0" borderId="5" xfId="103" applyFont="1" applyFill="1" applyBorder="1" applyAlignment="1">
      <alignment horizontal="center" vertical="center" wrapText="1"/>
    </xf>
    <xf numFmtId="1" fontId="59" fillId="0" borderId="5" xfId="103" applyNumberFormat="1" applyFont="1" applyFill="1" applyBorder="1" applyAlignment="1">
      <alignment horizontal="center" vertical="center" wrapText="1"/>
    </xf>
    <xf numFmtId="0" fontId="59" fillId="0" borderId="0" xfId="103" applyFont="1" applyFill="1" applyAlignment="1">
      <alignment vertical="center" wrapText="1"/>
    </xf>
    <xf numFmtId="3" fontId="51" fillId="0" borderId="0" xfId="103" applyNumberFormat="1" applyFont="1" applyFill="1" applyAlignment="1">
      <alignment horizontal="center" vertical="center"/>
    </xf>
    <xf numFmtId="0" fontId="60" fillId="0" borderId="0" xfId="103" applyFont="1" applyFill="1"/>
    <xf numFmtId="0" fontId="61" fillId="0" borderId="0" xfId="103" applyFont="1" applyFill="1"/>
    <xf numFmtId="0" fontId="61" fillId="0" borderId="0" xfId="100" applyFont="1" applyFill="1"/>
    <xf numFmtId="0" fontId="62" fillId="0" borderId="0" xfId="103" applyFont="1" applyFill="1"/>
    <xf numFmtId="3" fontId="5" fillId="0" borderId="3" xfId="1" applyNumberFormat="1" applyFont="1" applyBorder="1" applyAlignment="1">
      <alignment horizontal="center" vertical="center" wrapText="1"/>
    </xf>
    <xf numFmtId="165" fontId="11" fillId="0" borderId="5" xfId="3" applyNumberFormat="1" applyFont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65" fontId="11" fillId="3" borderId="5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0" xfId="90" applyNumberFormat="1" applyFont="1" applyFill="1" applyBorder="1" applyAlignment="1" applyProtection="1">
      <alignment vertical="center" wrapText="1"/>
      <protection locked="0"/>
    </xf>
    <xf numFmtId="1" fontId="64" fillId="0" borderId="0" xfId="90" applyNumberFormat="1" applyFont="1" applyFill="1" applyAlignment="1" applyProtection="1">
      <alignment horizontal="center" wrapText="1"/>
      <protection locked="0"/>
    </xf>
    <xf numFmtId="1" fontId="64" fillId="0" borderId="0" xfId="90" applyNumberFormat="1" applyFont="1" applyFill="1" applyAlignment="1" applyProtection="1">
      <alignment wrapText="1"/>
      <protection locked="0"/>
    </xf>
    <xf numFmtId="1" fontId="65" fillId="0" borderId="0" xfId="90" applyNumberFormat="1" applyFont="1" applyFill="1" applyAlignment="1" applyProtection="1">
      <alignment wrapText="1"/>
      <protection locked="0"/>
    </xf>
    <xf numFmtId="1" fontId="66" fillId="0" borderId="0" xfId="90" applyNumberFormat="1" applyFont="1" applyFill="1" applyAlignment="1" applyProtection="1">
      <alignment wrapText="1"/>
      <protection locked="0"/>
    </xf>
    <xf numFmtId="1" fontId="1" fillId="0" borderId="0" xfId="90" applyNumberFormat="1" applyFont="1" applyFill="1" applyProtection="1">
      <protection locked="0"/>
    </xf>
    <xf numFmtId="1" fontId="10" fillId="0" borderId="0" xfId="90" applyNumberFormat="1" applyFont="1" applyFill="1" applyProtection="1">
      <protection locked="0"/>
    </xf>
    <xf numFmtId="1" fontId="5" fillId="0" borderId="0" xfId="9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9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0" applyNumberFormat="1" applyFont="1" applyFill="1" applyBorder="1" applyAlignment="1" applyProtection="1">
      <protection locked="0"/>
    </xf>
    <xf numFmtId="1" fontId="69" fillId="0" borderId="4" xfId="90" applyNumberFormat="1" applyFont="1" applyFill="1" applyBorder="1" applyAlignment="1" applyProtection="1">
      <alignment horizontal="center" vertical="center"/>
      <protection locked="0"/>
    </xf>
    <xf numFmtId="1" fontId="70" fillId="0" borderId="5" xfId="90" applyNumberFormat="1" applyFont="1" applyFill="1" applyBorder="1" applyAlignment="1" applyProtection="1">
      <alignment horizontal="center"/>
    </xf>
    <xf numFmtId="1" fontId="70" fillId="0" borderId="0" xfId="90" applyNumberFormat="1" applyFont="1" applyFill="1" applyProtection="1">
      <protection locked="0"/>
    </xf>
    <xf numFmtId="1" fontId="5" fillId="0" borderId="0" xfId="90" applyNumberFormat="1" applyFont="1" applyFill="1" applyBorder="1" applyAlignment="1" applyProtection="1">
      <alignment vertical="center"/>
      <protection locked="0"/>
    </xf>
    <xf numFmtId="1" fontId="5" fillId="0" borderId="0" xfId="90" applyNumberFormat="1" applyFont="1" applyFill="1" applyBorder="1" applyAlignment="1" applyProtection="1">
      <alignment horizontal="right"/>
      <protection locked="0"/>
    </xf>
    <xf numFmtId="1" fontId="6" fillId="0" borderId="5" xfId="90" applyNumberFormat="1" applyFont="1" applyFill="1" applyBorder="1" applyAlignment="1" applyProtection="1">
      <alignment horizontal="center" vertical="center" wrapText="1" shrinkToFit="1"/>
      <protection locked="0"/>
    </xf>
    <xf numFmtId="1" fontId="6" fillId="0" borderId="5" xfId="90" applyNumberFormat="1" applyFont="1" applyFill="1" applyBorder="1" applyAlignment="1" applyProtection="1">
      <alignment horizontal="center" vertical="center"/>
      <protection locked="0"/>
    </xf>
    <xf numFmtId="1" fontId="6" fillId="3" borderId="5" xfId="90" applyNumberFormat="1" applyFont="1" applyFill="1" applyBorder="1" applyAlignment="1" applyProtection="1">
      <alignment horizontal="center" vertical="center"/>
      <protection locked="0"/>
    </xf>
    <xf numFmtId="1" fontId="6" fillId="0" borderId="0" xfId="90" applyNumberFormat="1" applyFont="1" applyFill="1" applyBorder="1" applyAlignment="1" applyProtection="1">
      <alignment horizontal="right"/>
      <protection locked="0"/>
    </xf>
    <xf numFmtId="1" fontId="6" fillId="0" borderId="0" xfId="90" applyNumberFormat="1" applyFont="1" applyFill="1" applyBorder="1" applyAlignment="1" applyProtection="1">
      <alignment horizontal="left" wrapText="1" shrinkToFit="1"/>
      <protection locked="0"/>
    </xf>
    <xf numFmtId="1" fontId="65" fillId="0" borderId="0" xfId="90" applyNumberFormat="1" applyFont="1" applyFill="1" applyBorder="1" applyAlignment="1" applyProtection="1">
      <alignment horizontal="right"/>
      <protection locked="0"/>
    </xf>
    <xf numFmtId="1" fontId="6" fillId="3" borderId="0" xfId="90" applyNumberFormat="1" applyFont="1" applyFill="1" applyBorder="1" applyAlignment="1" applyProtection="1">
      <alignment horizontal="right"/>
      <protection locked="0"/>
    </xf>
    <xf numFmtId="3" fontId="64" fillId="0" borderId="5" xfId="98" applyNumberFormat="1" applyFont="1" applyFill="1" applyBorder="1" applyAlignment="1">
      <alignment horizontal="center" vertical="center" wrapText="1"/>
    </xf>
    <xf numFmtId="165" fontId="66" fillId="0" borderId="5" xfId="98" applyNumberFormat="1" applyFont="1" applyFill="1" applyBorder="1" applyAlignment="1">
      <alignment horizontal="center" vertical="center" wrapText="1"/>
    </xf>
    <xf numFmtId="164" fontId="66" fillId="0" borderId="5" xfId="90" applyNumberFormat="1" applyFont="1" applyFill="1" applyBorder="1" applyAlignment="1" applyProtection="1">
      <alignment horizontal="center" vertical="center"/>
    </xf>
    <xf numFmtId="165" fontId="66" fillId="0" borderId="5" xfId="90" applyNumberFormat="1" applyFont="1" applyFill="1" applyBorder="1" applyAlignment="1" applyProtection="1">
      <alignment horizontal="center" vertical="center"/>
      <protection locked="0"/>
    </xf>
    <xf numFmtId="165" fontId="65" fillId="0" borderId="5" xfId="98" applyNumberFormat="1" applyFont="1" applyFill="1" applyBorder="1" applyAlignment="1">
      <alignment horizontal="center" vertical="center" wrapText="1"/>
    </xf>
    <xf numFmtId="164" fontId="65" fillId="0" borderId="5" xfId="90" applyNumberFormat="1" applyFont="1" applyFill="1" applyBorder="1" applyAlignment="1" applyProtection="1">
      <alignment horizontal="center" vertical="center"/>
    </xf>
    <xf numFmtId="165" fontId="65" fillId="0" borderId="5" xfId="90" applyNumberFormat="1" applyFont="1" applyFill="1" applyBorder="1" applyAlignment="1" applyProtection="1">
      <alignment horizontal="center" vertical="center"/>
      <protection locked="0"/>
    </xf>
    <xf numFmtId="1" fontId="5" fillId="0" borderId="5" xfId="3" applyNumberFormat="1" applyFont="1" applyFill="1" applyBorder="1" applyAlignment="1">
      <alignment horizontal="center" vertical="center" wrapText="1"/>
    </xf>
    <xf numFmtId="165" fontId="11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51" fillId="0" borderId="5" xfId="103" applyFont="1" applyFill="1" applyBorder="1"/>
    <xf numFmtId="0" fontId="2" fillId="0" borderId="0" xfId="3" applyFont="1" applyFill="1" applyAlignment="1">
      <alignment horizontal="center" vertical="top" wrapText="1"/>
    </xf>
    <xf numFmtId="3" fontId="5" fillId="3" borderId="5" xfId="1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3" fontId="11" fillId="0" borderId="5" xfId="96" applyNumberFormat="1" applyFont="1" applyFill="1" applyBorder="1" applyAlignment="1">
      <alignment horizontal="center" vertical="center"/>
    </xf>
    <xf numFmtId="3" fontId="5" fillId="0" borderId="5" xfId="96" applyNumberFormat="1" applyFont="1" applyFill="1" applyBorder="1" applyAlignment="1">
      <alignment horizontal="center" vertical="center" wrapText="1"/>
    </xf>
    <xf numFmtId="1" fontId="1" fillId="3" borderId="0" xfId="90" applyNumberFormat="1" applyFont="1" applyFill="1" applyProtection="1">
      <protection locked="0"/>
    </xf>
    <xf numFmtId="0" fontId="68" fillId="0" borderId="5" xfId="90" applyNumberFormat="1" applyFont="1" applyFill="1" applyBorder="1" applyAlignment="1" applyProtection="1">
      <alignment horizontal="center" vertical="center" wrapText="1" shrinkToFit="1"/>
    </xf>
    <xf numFmtId="1" fontId="53" fillId="0" borderId="0" xfId="90" applyNumberFormat="1" applyFont="1" applyFill="1" applyBorder="1" applyAlignment="1" applyProtection="1">
      <alignment vertical="center"/>
      <protection locked="0"/>
    </xf>
    <xf numFmtId="1" fontId="6" fillId="0" borderId="0" xfId="90" applyNumberFormat="1" applyFont="1" applyFill="1" applyBorder="1" applyAlignment="1" applyProtection="1">
      <alignment vertical="center"/>
      <protection locked="0"/>
    </xf>
    <xf numFmtId="0" fontId="9" fillId="0" borderId="5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165" fontId="74" fillId="0" borderId="0" xfId="3" applyNumberFormat="1" applyFont="1" applyAlignment="1">
      <alignment vertical="center" wrapText="1"/>
    </xf>
    <xf numFmtId="0" fontId="74" fillId="0" borderId="0" xfId="3" applyFont="1" applyAlignment="1">
      <alignment vertical="center" wrapText="1"/>
    </xf>
    <xf numFmtId="0" fontId="71" fillId="0" borderId="5" xfId="2" applyFont="1" applyFill="1" applyBorder="1" applyAlignment="1">
      <alignment horizontal="center" vertical="center"/>
    </xf>
    <xf numFmtId="0" fontId="74" fillId="0" borderId="0" xfId="1" applyFont="1"/>
    <xf numFmtId="165" fontId="11" fillId="0" borderId="5" xfId="96" applyNumberFormat="1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 wrapText="1"/>
    </xf>
    <xf numFmtId="1" fontId="63" fillId="0" borderId="0" xfId="90" applyNumberFormat="1" applyFont="1" applyFill="1" applyAlignment="1" applyProtection="1">
      <alignment wrapText="1"/>
      <protection locked="0"/>
    </xf>
    <xf numFmtId="1" fontId="64" fillId="3" borderId="0" xfId="90" applyNumberFormat="1" applyFont="1" applyFill="1" applyAlignment="1" applyProtection="1">
      <alignment wrapText="1"/>
      <protection locked="0"/>
    </xf>
    <xf numFmtId="1" fontId="64" fillId="3" borderId="0" xfId="90" applyNumberFormat="1" applyFont="1" applyFill="1" applyAlignment="1" applyProtection="1">
      <alignment horizontal="center" wrapText="1"/>
      <protection locked="0"/>
    </xf>
    <xf numFmtId="1" fontId="75" fillId="0" borderId="9" xfId="90" applyNumberFormat="1" applyFont="1" applyFill="1" applyBorder="1" applyAlignment="1" applyProtection="1">
      <protection locked="0"/>
    </xf>
    <xf numFmtId="1" fontId="75" fillId="3" borderId="9" xfId="90" applyNumberFormat="1" applyFont="1" applyFill="1" applyBorder="1" applyAlignment="1" applyProtection="1">
      <protection locked="0"/>
    </xf>
    <xf numFmtId="1" fontId="69" fillId="3" borderId="9" xfId="90" applyNumberFormat="1" applyFont="1" applyFill="1" applyBorder="1" applyAlignment="1" applyProtection="1">
      <alignment horizontal="center"/>
      <protection locked="0"/>
    </xf>
    <xf numFmtId="1" fontId="10" fillId="0" borderId="9" xfId="90" applyNumberFormat="1" applyFont="1" applyFill="1" applyBorder="1" applyAlignment="1" applyProtection="1">
      <alignment horizontal="center"/>
      <protection locked="0"/>
    </xf>
    <xf numFmtId="1" fontId="76" fillId="0" borderId="0" xfId="90" applyNumberFormat="1" applyFont="1" applyFill="1" applyProtection="1">
      <protection locked="0"/>
    </xf>
    <xf numFmtId="1" fontId="76" fillId="0" borderId="0" xfId="90" applyNumberFormat="1" applyFont="1" applyFill="1" applyBorder="1" applyAlignment="1" applyProtection="1">
      <protection locked="0"/>
    </xf>
    <xf numFmtId="1" fontId="53" fillId="0" borderId="4" xfId="9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90" applyNumberFormat="1" applyFont="1" applyFill="1" applyBorder="1" applyAlignment="1" applyProtection="1">
      <alignment horizontal="center" vertical="center" wrapText="1"/>
      <protection locked="0"/>
    </xf>
    <xf numFmtId="1" fontId="1" fillId="3" borderId="4" xfId="90" applyNumberFormat="1" applyFont="1" applyFill="1" applyBorder="1" applyAlignment="1" applyProtection="1">
      <alignment horizontal="center" vertical="center" wrapText="1"/>
      <protection locked="0"/>
    </xf>
    <xf numFmtId="1" fontId="53" fillId="3" borderId="4" xfId="90" applyNumberFormat="1" applyFont="1" applyFill="1" applyBorder="1" applyAlignment="1" applyProtection="1">
      <alignment horizontal="center" vertical="center" wrapText="1"/>
      <protection locked="0"/>
    </xf>
    <xf numFmtId="3" fontId="64" fillId="0" borderId="5" xfId="90" applyNumberFormat="1" applyFont="1" applyFill="1" applyBorder="1" applyAlignment="1" applyProtection="1">
      <alignment horizontal="center" vertical="center" wrapText="1" shrinkToFit="1"/>
    </xf>
    <xf numFmtId="165" fontId="66" fillId="0" borderId="5" xfId="90" applyNumberFormat="1" applyFont="1" applyFill="1" applyBorder="1" applyAlignment="1" applyProtection="1">
      <alignment horizontal="center" vertical="center" wrapText="1" shrinkToFit="1"/>
    </xf>
    <xf numFmtId="3" fontId="64" fillId="0" borderId="5" xfId="90" applyNumberFormat="1" applyFont="1" applyFill="1" applyBorder="1" applyAlignment="1" applyProtection="1">
      <alignment horizontal="center" vertical="center"/>
    </xf>
    <xf numFmtId="164" fontId="66" fillId="3" borderId="5" xfId="90" applyNumberFormat="1" applyFont="1" applyFill="1" applyBorder="1" applyAlignment="1" applyProtection="1">
      <alignment horizontal="center" vertical="center"/>
    </xf>
    <xf numFmtId="3" fontId="64" fillId="3" borderId="5" xfId="90" applyNumberFormat="1" applyFont="1" applyFill="1" applyBorder="1" applyAlignment="1" applyProtection="1">
      <alignment horizontal="center" vertical="center"/>
    </xf>
    <xf numFmtId="3" fontId="6" fillId="0" borderId="5" xfId="104" applyNumberFormat="1" applyFont="1" applyFill="1" applyBorder="1" applyAlignment="1">
      <alignment horizontal="center" vertical="center"/>
    </xf>
    <xf numFmtId="165" fontId="65" fillId="0" borderId="5" xfId="90" applyNumberFormat="1" applyFont="1" applyFill="1" applyBorder="1" applyAlignment="1" applyProtection="1">
      <alignment horizontal="center" vertical="center" wrapText="1" shrinkToFit="1"/>
    </xf>
    <xf numFmtId="3" fontId="6" fillId="3" borderId="5" xfId="90" applyNumberFormat="1" applyFont="1" applyFill="1" applyBorder="1" applyAlignment="1" applyProtection="1">
      <alignment horizontal="center"/>
      <protection locked="0"/>
    </xf>
    <xf numFmtId="3" fontId="6" fillId="3" borderId="5" xfId="90" applyNumberFormat="1" applyFont="1" applyFill="1" applyBorder="1" applyAlignment="1" applyProtection="1">
      <alignment horizontal="center" vertical="center"/>
    </xf>
    <xf numFmtId="3" fontId="6" fillId="0" borderId="5" xfId="90" applyNumberFormat="1" applyFont="1" applyFill="1" applyBorder="1" applyAlignment="1" applyProtection="1">
      <alignment horizontal="center" vertical="center"/>
    </xf>
    <xf numFmtId="3" fontId="6" fillId="0" borderId="5" xfId="90" applyNumberFormat="1" applyFont="1" applyFill="1" applyBorder="1" applyAlignment="1" applyProtection="1">
      <alignment horizontal="center"/>
      <protection locked="0"/>
    </xf>
    <xf numFmtId="1" fontId="10" fillId="0" borderId="0" xfId="102" applyNumberFormat="1" applyFont="1" applyFill="1" applyAlignment="1" applyProtection="1">
      <alignment horizontal="right" vertical="top"/>
      <protection locked="0"/>
    </xf>
    <xf numFmtId="1" fontId="77" fillId="0" borderId="9" xfId="90" applyNumberFormat="1" applyFont="1" applyFill="1" applyBorder="1" applyAlignment="1" applyProtection="1">
      <alignment horizontal="right"/>
      <protection locked="0"/>
    </xf>
    <xf numFmtId="1" fontId="69" fillId="0" borderId="9" xfId="90" applyNumberFormat="1" applyFont="1" applyFill="1" applyBorder="1" applyAlignment="1" applyProtection="1">
      <alignment horizontal="center"/>
      <protection locked="0"/>
    </xf>
    <xf numFmtId="3" fontId="6" fillId="0" borderId="5" xfId="90" applyNumberFormat="1" applyFont="1" applyFill="1" applyBorder="1" applyAlignment="1" applyProtection="1">
      <alignment horizontal="center" vertical="center"/>
      <protection locked="0"/>
    </xf>
    <xf numFmtId="3" fontId="6" fillId="0" borderId="5" xfId="90" applyNumberFormat="1" applyFont="1" applyFill="1" applyBorder="1" applyAlignment="1">
      <alignment horizontal="center" vertical="center"/>
    </xf>
    <xf numFmtId="3" fontId="78" fillId="0" borderId="5" xfId="103" applyNumberFormat="1" applyFont="1" applyFill="1" applyBorder="1" applyAlignment="1">
      <alignment horizontal="center" vertical="center"/>
    </xf>
    <xf numFmtId="164" fontId="48" fillId="0" borderId="5" xfId="103" applyNumberFormat="1" applyFont="1" applyFill="1" applyBorder="1" applyAlignment="1">
      <alignment horizontal="center" vertical="center"/>
    </xf>
    <xf numFmtId="0" fontId="64" fillId="0" borderId="5" xfId="101" applyFont="1" applyFill="1" applyBorder="1" applyAlignment="1">
      <alignment horizontal="center" vertical="center"/>
    </xf>
    <xf numFmtId="3" fontId="64" fillId="0" borderId="5" xfId="99" applyNumberFormat="1" applyFont="1" applyFill="1" applyBorder="1" applyAlignment="1">
      <alignment horizontal="center"/>
    </xf>
    <xf numFmtId="3" fontId="79" fillId="0" borderId="5" xfId="103" applyNumberFormat="1" applyFont="1" applyFill="1" applyBorder="1" applyAlignment="1">
      <alignment horizontal="center" vertical="center"/>
    </xf>
    <xf numFmtId="3" fontId="6" fillId="0" borderId="5" xfId="99" applyNumberFormat="1" applyFont="1" applyFill="1" applyBorder="1" applyAlignment="1">
      <alignment horizontal="center"/>
    </xf>
    <xf numFmtId="164" fontId="46" fillId="0" borderId="5" xfId="103" applyNumberFormat="1" applyFont="1" applyFill="1" applyBorder="1" applyAlignment="1">
      <alignment horizontal="center" vertical="center"/>
    </xf>
    <xf numFmtId="1" fontId="6" fillId="0" borderId="5" xfId="101" applyNumberFormat="1" applyFont="1" applyFill="1" applyBorder="1" applyAlignment="1">
      <alignment horizontal="center" vertical="center"/>
    </xf>
    <xf numFmtId="3" fontId="64" fillId="0" borderId="5" xfId="101" applyNumberFormat="1" applyFont="1" applyFill="1" applyBorder="1" applyAlignment="1">
      <alignment horizontal="center" vertical="center"/>
    </xf>
    <xf numFmtId="3" fontId="6" fillId="0" borderId="5" xfId="10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 wrapText="1"/>
    </xf>
    <xf numFmtId="164" fontId="11" fillId="0" borderId="5" xfId="3" applyNumberFormat="1" applyFont="1" applyFill="1" applyBorder="1" applyAlignment="1">
      <alignment horizontal="center" vertical="center" wrapText="1"/>
    </xf>
    <xf numFmtId="165" fontId="65" fillId="0" borderId="5" xfId="104" applyNumberFormat="1" applyFont="1" applyFill="1" applyBorder="1" applyAlignment="1">
      <alignment horizontal="center" vertical="center"/>
    </xf>
    <xf numFmtId="49" fontId="46" fillId="0" borderId="5" xfId="103" applyNumberFormat="1" applyFont="1" applyFill="1" applyBorder="1" applyAlignment="1">
      <alignment horizontal="center" vertical="center"/>
    </xf>
    <xf numFmtId="0" fontId="57" fillId="0" borderId="0" xfId="103" applyFont="1" applyFill="1" applyAlignment="1">
      <alignment horizontal="right" vertical="top"/>
    </xf>
    <xf numFmtId="49" fontId="65" fillId="0" borderId="5" xfId="90" applyNumberFormat="1" applyFont="1" applyFill="1" applyBorder="1" applyAlignment="1" applyProtection="1">
      <alignment horizontal="center" vertical="center"/>
    </xf>
    <xf numFmtId="1" fontId="10" fillId="0" borderId="0" xfId="90" applyNumberFormat="1" applyFont="1" applyFill="1" applyAlignment="1" applyProtection="1">
      <alignment horizontal="right"/>
      <protection locked="0"/>
    </xf>
    <xf numFmtId="49" fontId="65" fillId="0" borderId="5" xfId="90" applyNumberFormat="1" applyFont="1" applyFill="1" applyBorder="1" applyAlignment="1" applyProtection="1">
      <alignment horizontal="center" vertical="center" wrapText="1" shrinkToFit="1"/>
    </xf>
    <xf numFmtId="1" fontId="10" fillId="3" borderId="0" xfId="90" applyNumberFormat="1" applyFont="1" applyFill="1" applyBorder="1" applyAlignment="1" applyProtection="1">
      <alignment horizontal="right"/>
      <protection locked="0"/>
    </xf>
    <xf numFmtId="0" fontId="40" fillId="0" borderId="0" xfId="103" applyFont="1" applyFill="1" applyAlignment="1">
      <alignment horizontal="center"/>
    </xf>
    <xf numFmtId="0" fontId="40" fillId="0" borderId="0" xfId="103" applyFont="1" applyFill="1" applyAlignment="1"/>
    <xf numFmtId="0" fontId="73" fillId="0" borderId="0" xfId="103" applyFont="1" applyFill="1" applyAlignment="1"/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51" fillId="0" borderId="2" xfId="103" applyFont="1" applyFill="1" applyBorder="1" applyAlignment="1">
      <alignment horizontal="center" vertical="center" wrapText="1"/>
    </xf>
    <xf numFmtId="0" fontId="51" fillId="0" borderId="22" xfId="103" applyFont="1" applyFill="1" applyBorder="1" applyAlignment="1">
      <alignment horizontal="center" vertical="center" wrapText="1"/>
    </xf>
    <xf numFmtId="0" fontId="51" fillId="0" borderId="3" xfId="103" applyFont="1" applyFill="1" applyBorder="1" applyAlignment="1">
      <alignment horizontal="center" vertical="center" wrapText="1"/>
    </xf>
    <xf numFmtId="0" fontId="51" fillId="0" borderId="5" xfId="103" applyFont="1" applyFill="1" applyBorder="1" applyAlignment="1">
      <alignment horizontal="center" vertical="center" wrapText="1"/>
    </xf>
    <xf numFmtId="0" fontId="40" fillId="0" borderId="0" xfId="103" applyFont="1" applyFill="1" applyBorder="1" applyAlignment="1">
      <alignment horizontal="center" vertical="center" wrapText="1"/>
    </xf>
    <xf numFmtId="0" fontId="46" fillId="0" borderId="0" xfId="103" applyFont="1" applyFill="1" applyBorder="1" applyAlignment="1">
      <alignment horizontal="center" vertical="top"/>
    </xf>
    <xf numFmtId="0" fontId="46" fillId="0" borderId="9" xfId="103" applyFont="1" applyFill="1" applyBorder="1" applyAlignment="1">
      <alignment horizontal="center" vertical="top"/>
    </xf>
    <xf numFmtId="0" fontId="46" fillId="0" borderId="9" xfId="103" applyFont="1" applyFill="1" applyBorder="1" applyAlignment="1">
      <alignment horizontal="right" vertical="top"/>
    </xf>
    <xf numFmtId="0" fontId="50" fillId="0" borderId="5" xfId="103" applyFont="1" applyFill="1" applyBorder="1" applyAlignment="1">
      <alignment horizontal="center" vertical="center" wrapText="1"/>
    </xf>
    <xf numFmtId="0" fontId="54" fillId="0" borderId="5" xfId="103" applyFont="1" applyFill="1" applyBorder="1" applyAlignment="1">
      <alignment horizontal="center" vertical="center" wrapText="1"/>
    </xf>
    <xf numFmtId="0" fontId="58" fillId="0" borderId="5" xfId="103" applyFont="1" applyFill="1" applyBorder="1" applyAlignment="1">
      <alignment horizontal="center" vertical="center" wrapText="1"/>
    </xf>
    <xf numFmtId="0" fontId="50" fillId="0" borderId="1" xfId="103" applyFont="1" applyFill="1" applyBorder="1" applyAlignment="1">
      <alignment horizontal="center" vertical="center" wrapText="1"/>
    </xf>
    <xf numFmtId="0" fontId="50" fillId="0" borderId="23" xfId="103" applyFont="1" applyFill="1" applyBorder="1" applyAlignment="1">
      <alignment horizontal="center" vertical="center" wrapText="1"/>
    </xf>
    <xf numFmtId="0" fontId="50" fillId="0" borderId="4" xfId="103" applyFont="1" applyFill="1" applyBorder="1" applyAlignment="1">
      <alignment horizontal="center" vertical="center" wrapText="1"/>
    </xf>
    <xf numFmtId="0" fontId="40" fillId="0" borderId="0" xfId="103" applyFont="1" applyFill="1" applyBorder="1" applyAlignment="1">
      <alignment horizontal="center" vertical="top" wrapText="1"/>
    </xf>
    <xf numFmtId="0" fontId="5" fillId="0" borderId="23" xfId="2" applyFont="1" applyFill="1" applyBorder="1" applyAlignment="1">
      <alignment horizontal="center" vertical="center" wrapText="1"/>
    </xf>
    <xf numFmtId="0" fontId="63" fillId="0" borderId="5" xfId="3" applyFont="1" applyFill="1" applyBorder="1" applyAlignment="1">
      <alignment horizontal="center" vertical="center" wrapText="1"/>
    </xf>
    <xf numFmtId="1" fontId="68" fillId="0" borderId="6" xfId="90" applyNumberFormat="1" applyFont="1" applyFill="1" applyBorder="1" applyAlignment="1" applyProtection="1">
      <alignment horizontal="center" vertical="center" wrapText="1"/>
    </xf>
    <xf numFmtId="1" fontId="68" fillId="0" borderId="7" xfId="90" applyNumberFormat="1" applyFont="1" applyFill="1" applyBorder="1" applyAlignment="1" applyProtection="1">
      <alignment horizontal="center" vertical="center" wrapText="1"/>
    </xf>
    <xf numFmtId="1" fontId="68" fillId="0" borderId="24" xfId="90" applyNumberFormat="1" applyFont="1" applyFill="1" applyBorder="1" applyAlignment="1" applyProtection="1">
      <alignment horizontal="center" vertical="center" wrapText="1"/>
    </xf>
    <xf numFmtId="1" fontId="68" fillId="0" borderId="25" xfId="90" applyNumberFormat="1" applyFont="1" applyFill="1" applyBorder="1" applyAlignment="1" applyProtection="1">
      <alignment horizontal="center" vertical="center" wrapText="1"/>
    </xf>
    <xf numFmtId="1" fontId="68" fillId="0" borderId="0" xfId="90" applyNumberFormat="1" applyFont="1" applyFill="1" applyBorder="1" applyAlignment="1" applyProtection="1">
      <alignment horizontal="center" vertical="center" wrapText="1"/>
    </xf>
    <xf numFmtId="1" fontId="68" fillId="0" borderId="26" xfId="90" applyNumberFormat="1" applyFont="1" applyFill="1" applyBorder="1" applyAlignment="1" applyProtection="1">
      <alignment horizontal="center" vertical="center" wrapText="1"/>
    </xf>
    <xf numFmtId="1" fontId="68" fillId="0" borderId="8" xfId="90" applyNumberFormat="1" applyFont="1" applyFill="1" applyBorder="1" applyAlignment="1" applyProtection="1">
      <alignment horizontal="center" vertical="center" wrapText="1"/>
    </xf>
    <xf numFmtId="1" fontId="68" fillId="0" borderId="9" xfId="90" applyNumberFormat="1" applyFont="1" applyFill="1" applyBorder="1" applyAlignment="1" applyProtection="1">
      <alignment horizontal="center" vertical="center" wrapText="1"/>
    </xf>
    <xf numFmtId="1" fontId="68" fillId="0" borderId="27" xfId="90" applyNumberFormat="1" applyFont="1" applyFill="1" applyBorder="1" applyAlignment="1" applyProtection="1">
      <alignment horizontal="center" vertical="center" wrapText="1"/>
    </xf>
    <xf numFmtId="1" fontId="63" fillId="0" borderId="0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6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7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24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25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0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26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8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9" xfId="90" applyNumberFormat="1" applyFont="1" applyFill="1" applyBorder="1" applyAlignment="1" applyProtection="1">
      <alignment horizontal="center" vertical="center" wrapText="1"/>
      <protection locked="0"/>
    </xf>
    <xf numFmtId="1" fontId="68" fillId="0" borderId="27" xfId="90" applyNumberFormat="1" applyFont="1" applyFill="1" applyBorder="1" applyAlignment="1" applyProtection="1">
      <alignment horizontal="center" vertical="center" wrapText="1"/>
      <protection locked="0"/>
    </xf>
    <xf numFmtId="1" fontId="63" fillId="0" borderId="0" xfId="90" applyNumberFormat="1" applyFont="1" applyFill="1" applyBorder="1" applyAlignment="1" applyProtection="1">
      <alignment horizontal="center" vertical="top" wrapText="1" shrinkToFit="1"/>
      <protection locked="0"/>
    </xf>
    <xf numFmtId="1" fontId="63" fillId="0" borderId="0" xfId="90" applyNumberFormat="1" applyFont="1" applyFill="1" applyBorder="1" applyAlignment="1" applyProtection="1">
      <alignment horizontal="center" wrapText="1" shrinkToFit="1"/>
      <protection locked="0"/>
    </xf>
    <xf numFmtId="1" fontId="67" fillId="0" borderId="1" xfId="90" applyNumberFormat="1" applyFont="1" applyFill="1" applyBorder="1" applyAlignment="1" applyProtection="1">
      <alignment horizontal="center"/>
      <protection locked="0"/>
    </xf>
    <xf numFmtId="1" fontId="67" fillId="0" borderId="23" xfId="90" applyNumberFormat="1" applyFont="1" applyFill="1" applyBorder="1" applyAlignment="1" applyProtection="1">
      <alignment horizontal="center"/>
      <protection locked="0"/>
    </xf>
    <xf numFmtId="1" fontId="67" fillId="0" borderId="4" xfId="90" applyNumberFormat="1" applyFont="1" applyFill="1" applyBorder="1" applyAlignment="1" applyProtection="1">
      <alignment horizontal="center"/>
      <protection locked="0"/>
    </xf>
    <xf numFmtId="0" fontId="51" fillId="0" borderId="6" xfId="103" applyFont="1" applyFill="1" applyBorder="1" applyAlignment="1">
      <alignment horizontal="center" vertical="center" wrapText="1"/>
    </xf>
    <xf numFmtId="0" fontId="51" fillId="0" borderId="7" xfId="103" applyFont="1" applyFill="1" applyBorder="1" applyAlignment="1">
      <alignment horizontal="center" vertical="center" wrapText="1"/>
    </xf>
    <xf numFmtId="0" fontId="51" fillId="0" borderId="24" xfId="103" applyFont="1" applyFill="1" applyBorder="1" applyAlignment="1">
      <alignment horizontal="center" vertical="center" wrapText="1"/>
    </xf>
    <xf numFmtId="0" fontId="51" fillId="0" borderId="25" xfId="103" applyFont="1" applyFill="1" applyBorder="1" applyAlignment="1">
      <alignment horizontal="center" vertical="center" wrapText="1"/>
    </xf>
    <xf numFmtId="0" fontId="51" fillId="0" borderId="0" xfId="103" applyFont="1" applyFill="1" applyBorder="1" applyAlignment="1">
      <alignment horizontal="center" vertical="center" wrapText="1"/>
    </xf>
    <xf numFmtId="0" fontId="51" fillId="0" borderId="26" xfId="103" applyFont="1" applyFill="1" applyBorder="1" applyAlignment="1">
      <alignment horizontal="center" vertical="center" wrapText="1"/>
    </xf>
    <xf numFmtId="0" fontId="51" fillId="0" borderId="8" xfId="103" applyFont="1" applyFill="1" applyBorder="1" applyAlignment="1">
      <alignment horizontal="center" vertical="center" wrapText="1"/>
    </xf>
    <xf numFmtId="0" fontId="51" fillId="0" borderId="9" xfId="103" applyFont="1" applyFill="1" applyBorder="1" applyAlignment="1">
      <alignment horizontal="center" vertical="center" wrapText="1"/>
    </xf>
    <xf numFmtId="0" fontId="51" fillId="0" borderId="27" xfId="103" applyFont="1" applyFill="1" applyBorder="1" applyAlignment="1">
      <alignment horizontal="center" vertical="center" wrapText="1"/>
    </xf>
    <xf numFmtId="1" fontId="68" fillId="0" borderId="5" xfId="90" applyNumberFormat="1" applyFont="1" applyFill="1" applyBorder="1" applyAlignment="1" applyProtection="1">
      <alignment horizontal="center" vertical="center" wrapText="1"/>
    </xf>
    <xf numFmtId="0" fontId="72" fillId="0" borderId="9" xfId="3" applyFont="1" applyFill="1" applyBorder="1" applyAlignment="1">
      <alignment horizontal="center" vertical="top" wrapText="1"/>
    </xf>
    <xf numFmtId="0" fontId="73" fillId="0" borderId="0" xfId="103" applyFont="1" applyFill="1" applyBorder="1" applyAlignment="1">
      <alignment horizontal="center" vertical="top" wrapText="1"/>
    </xf>
    <xf numFmtId="1" fontId="5" fillId="0" borderId="0" xfId="9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>
      <alignment horizontal="center" vertical="top" wrapText="1"/>
    </xf>
    <xf numFmtId="1" fontId="63" fillId="0" borderId="0" xfId="90" applyNumberFormat="1" applyFont="1" applyFill="1" applyAlignment="1" applyProtection="1">
      <alignment horizontal="center" wrapText="1"/>
      <protection locked="0"/>
    </xf>
    <xf numFmtId="0" fontId="40" fillId="0" borderId="0" xfId="103" applyFont="1" applyFill="1" applyAlignment="1">
      <alignment horizontal="center" vertical="center" wrapText="1"/>
    </xf>
  </cellXfs>
  <cellStyles count="118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– Акцентування1" xfId="11"/>
    <cellStyle name="20% – Акцентування2" xfId="12"/>
    <cellStyle name="20% – Акцентування3" xfId="13"/>
    <cellStyle name="20% – Акцентування4" xfId="14"/>
    <cellStyle name="20% – Акцентування5" xfId="15"/>
    <cellStyle name="20% – Акцентування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– Акцентування1" xfId="23"/>
    <cellStyle name="40% – Акцентування2" xfId="24"/>
    <cellStyle name="40% – Акцентування3" xfId="25"/>
    <cellStyle name="40% – Акцентування4" xfId="26"/>
    <cellStyle name="40% – Акцентування5" xfId="27"/>
    <cellStyle name="40% – Акцентування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– Акцентування1" xfId="35"/>
    <cellStyle name="60% – Акцентування2" xfId="36"/>
    <cellStyle name="60% – Акцентування3" xfId="37"/>
    <cellStyle name="60% – Акцентування4" xfId="38"/>
    <cellStyle name="60% – Акцентування5" xfId="39"/>
    <cellStyle name="60% – Акцентування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Title" xfId="61"/>
    <cellStyle name="Total" xfId="62"/>
    <cellStyle name="Warning Text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Акцентування1" xfId="70"/>
    <cellStyle name="Акцентування2" xfId="71"/>
    <cellStyle name="Акцентування3" xfId="72"/>
    <cellStyle name="Акцентування4" xfId="73"/>
    <cellStyle name="Акцентування5" xfId="74"/>
    <cellStyle name="Акцентування6" xfId="75"/>
    <cellStyle name="Вывод 2" xfId="76"/>
    <cellStyle name="Вычисление 2" xfId="77"/>
    <cellStyle name="Заголовок 1 2" xfId="78"/>
    <cellStyle name="Заголовок 2 2" xfId="79"/>
    <cellStyle name="Заголовок 3 2" xfId="80"/>
    <cellStyle name="Заголовок 4 2" xfId="81"/>
    <cellStyle name="Звичайний 2 3" xfId="82"/>
    <cellStyle name="Звичайний 3 2" xfId="83"/>
    <cellStyle name="Звичайний 3 2 3" xfId="84"/>
    <cellStyle name="Звичайний_Ostan 2006" xfId="85"/>
    <cellStyle name="Итог 2" xfId="86"/>
    <cellStyle name="Нейтральный 2" xfId="87"/>
    <cellStyle name="Обчислення" xfId="88"/>
    <cellStyle name="Обычный" xfId="0" builtinId="0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5 2" xfId="94"/>
    <cellStyle name="Обычный 5 3" xfId="95"/>
    <cellStyle name="Обычный 6" xfId="2"/>
    <cellStyle name="Обычный 6 2" xfId="96"/>
    <cellStyle name="Обычный 6 3" xfId="97"/>
    <cellStyle name="Обычный_12 Зинкевич" xfId="98"/>
    <cellStyle name="Обычный_12.01.2015" xfId="99"/>
    <cellStyle name="Обычный_4 категории вмесмте СОЦ_УРАЗЛИВІ__ТАБО_4 категорії Квота!!!_2014 рік" xfId="1"/>
    <cellStyle name="Обычный_АктЗах_5%квот Оксана" xfId="100"/>
    <cellStyle name="Обычный_Інваліди_Лайт1111" xfId="101"/>
    <cellStyle name="Обычный_Молодь_сравн_04_14" xfId="102"/>
    <cellStyle name="Обычный_Перевірка_Молодь_до 18 років" xfId="3"/>
    <cellStyle name="Обычный_Табл. 3.15" xfId="103"/>
    <cellStyle name="Обычный_Укомплектування_11_2013" xfId="104"/>
    <cellStyle name="Підсумок" xfId="105"/>
    <cellStyle name="Плохой 2" xfId="106"/>
    <cellStyle name="Поганий" xfId="107"/>
    <cellStyle name="Пояснение 2" xfId="108"/>
    <cellStyle name="Примечание 2" xfId="109"/>
    <cellStyle name="Примітка" xfId="110"/>
    <cellStyle name="Результат" xfId="111"/>
    <cellStyle name="Середній" xfId="112"/>
    <cellStyle name="Стиль 1" xfId="113"/>
    <cellStyle name="Текст пояснення" xfId="114"/>
    <cellStyle name="Тысячи [0]_Анализ" xfId="115"/>
    <cellStyle name="Тысячи_Анализ" xfId="116"/>
    <cellStyle name="ФинᎰнсовый_Лист1 (3)_1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2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24350" y="4286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508000</xdr:colOff>
      <xdr:row>1</xdr:row>
      <xdr:rowOff>116417</xdr:rowOff>
    </xdr:from>
    <xdr:ext cx="184731" cy="264560"/>
    <xdr:sp macro="" textlink="">
      <xdr:nvSpPr>
        <xdr:cNvPr id="3" name="TextBox 2"/>
        <xdr:cNvSpPr txBox="1"/>
      </xdr:nvSpPr>
      <xdr:spPr>
        <a:xfrm>
          <a:off x="11366500" y="3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edina_GG/Documents/&#1052;&#1110;&#1089;&#1103;&#1095;&#1085;&#1110;%20&#1079;&#1074;&#1110;&#1090;&#1080;/&#1057;&#1040;&#1049;&#1058;/2021%20&#1088;&#1110;&#1082;/&#1053;&#1072;&#1076;&#1072;&#1085;&#1055;&#1086;&#1089;&#1083;&#1091;&#1075;&#1054;&#1082;&#1088;&#1077;&#1084;&#1080;&#1084;&#1050;&#1072;&#1090;&#1077;&#1043;&#1088;&#1086;&#1084;&#1072;&#1076;&#1103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1-2Кв"/>
      <sheetName val="3"/>
      <sheetName val="4"/>
      <sheetName val="3-4Інв"/>
      <sheetName val="5"/>
      <sheetName val="6"/>
      <sheetName val="5-6 Ато"/>
      <sheetName val="7"/>
      <sheetName val="8"/>
      <sheetName val="7-8 Впо"/>
      <sheetName val="9"/>
      <sheetName val="10"/>
      <sheetName val="9-10Мол"/>
      <sheetName val="11"/>
      <sheetName val="12"/>
      <sheetName val="13"/>
      <sheetName val="11-13Чж"/>
    </sheetNames>
    <sheetDataSet>
      <sheetData sheetId="0">
        <row r="3">
          <cell r="B3" t="str">
            <v>січень-лютий 2020 р.</v>
          </cell>
          <cell r="C3" t="str">
            <v>січень-лютий 2021 р.</v>
          </cell>
        </row>
        <row r="14">
          <cell r="B14" t="str">
            <v>на 1 березня         2020 р.</v>
          </cell>
          <cell r="C14" t="str">
            <v>на 1 березня     2021 р.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B10">
            <v>29</v>
          </cell>
          <cell r="E10">
            <v>4</v>
          </cell>
          <cell r="M10">
            <v>25</v>
          </cell>
          <cell r="N10">
            <v>2</v>
          </cell>
          <cell r="R10">
            <v>0</v>
          </cell>
          <cell r="S10">
            <v>0</v>
          </cell>
          <cell r="T10">
            <v>23</v>
          </cell>
          <cell r="U10">
            <v>17</v>
          </cell>
          <cell r="AD10">
            <v>0</v>
          </cell>
          <cell r="AL10">
            <v>10</v>
          </cell>
          <cell r="AM10">
            <v>10</v>
          </cell>
        </row>
        <row r="11">
          <cell r="B11">
            <v>78</v>
          </cell>
          <cell r="E11">
            <v>11</v>
          </cell>
          <cell r="M11">
            <v>56</v>
          </cell>
          <cell r="N11">
            <v>6</v>
          </cell>
          <cell r="R11">
            <v>0</v>
          </cell>
          <cell r="S11">
            <v>1</v>
          </cell>
          <cell r="T11">
            <v>54</v>
          </cell>
          <cell r="U11">
            <v>47</v>
          </cell>
          <cell r="AD11">
            <v>0</v>
          </cell>
          <cell r="AL11">
            <v>35</v>
          </cell>
          <cell r="AM11">
            <v>40</v>
          </cell>
        </row>
        <row r="12">
          <cell r="B12">
            <v>58</v>
          </cell>
          <cell r="E12">
            <v>9</v>
          </cell>
          <cell r="M12">
            <v>48</v>
          </cell>
          <cell r="N12">
            <v>6</v>
          </cell>
          <cell r="R12">
            <v>0</v>
          </cell>
          <cell r="S12">
            <v>0</v>
          </cell>
          <cell r="T12">
            <v>44</v>
          </cell>
          <cell r="U12">
            <v>34</v>
          </cell>
          <cell r="AD12">
            <v>1</v>
          </cell>
          <cell r="AL12">
            <v>14</v>
          </cell>
          <cell r="AM12">
            <v>17</v>
          </cell>
        </row>
        <row r="13">
          <cell r="B13">
            <v>43</v>
          </cell>
          <cell r="E13">
            <v>9</v>
          </cell>
          <cell r="M13">
            <v>33</v>
          </cell>
          <cell r="N13">
            <v>5</v>
          </cell>
          <cell r="R13">
            <v>0</v>
          </cell>
          <cell r="S13">
            <v>0</v>
          </cell>
          <cell r="T13">
            <v>27</v>
          </cell>
          <cell r="U13">
            <v>21</v>
          </cell>
          <cell r="AD13">
            <v>1</v>
          </cell>
          <cell r="AL13">
            <v>13</v>
          </cell>
          <cell r="AM13">
            <v>14</v>
          </cell>
        </row>
        <row r="14">
          <cell r="B14">
            <v>54</v>
          </cell>
          <cell r="E14">
            <v>4</v>
          </cell>
          <cell r="M14">
            <v>34</v>
          </cell>
          <cell r="N14">
            <v>0</v>
          </cell>
          <cell r="R14">
            <v>0</v>
          </cell>
          <cell r="S14">
            <v>0</v>
          </cell>
          <cell r="T14">
            <v>42</v>
          </cell>
          <cell r="U14">
            <v>38</v>
          </cell>
          <cell r="AD14">
            <v>1</v>
          </cell>
          <cell r="AL14">
            <v>31</v>
          </cell>
          <cell r="AM14">
            <v>33</v>
          </cell>
        </row>
        <row r="15">
          <cell r="B15">
            <v>73</v>
          </cell>
          <cell r="E15">
            <v>7</v>
          </cell>
          <cell r="M15">
            <v>46</v>
          </cell>
          <cell r="N15">
            <v>3</v>
          </cell>
          <cell r="R15">
            <v>0</v>
          </cell>
          <cell r="S15">
            <v>1</v>
          </cell>
          <cell r="T15">
            <v>54</v>
          </cell>
          <cell r="U15">
            <v>48</v>
          </cell>
          <cell r="AD15">
            <v>0</v>
          </cell>
          <cell r="AL15">
            <v>28</v>
          </cell>
          <cell r="AM15">
            <v>28</v>
          </cell>
        </row>
        <row r="16">
          <cell r="B16">
            <v>35</v>
          </cell>
          <cell r="E16">
            <v>6</v>
          </cell>
          <cell r="M16">
            <v>27</v>
          </cell>
          <cell r="N16">
            <v>1</v>
          </cell>
          <cell r="R16">
            <v>0</v>
          </cell>
          <cell r="S16">
            <v>0</v>
          </cell>
          <cell r="T16">
            <v>23</v>
          </cell>
          <cell r="U16">
            <v>23</v>
          </cell>
          <cell r="AD16">
            <v>0</v>
          </cell>
          <cell r="AL16">
            <v>21</v>
          </cell>
          <cell r="AM16">
            <v>23</v>
          </cell>
        </row>
        <row r="17">
          <cell r="B17">
            <v>21</v>
          </cell>
          <cell r="E17">
            <v>4</v>
          </cell>
          <cell r="M17">
            <v>20</v>
          </cell>
          <cell r="N17">
            <v>2</v>
          </cell>
          <cell r="R17">
            <v>0</v>
          </cell>
          <cell r="S17">
            <v>0</v>
          </cell>
          <cell r="T17">
            <v>16</v>
          </cell>
          <cell r="U17">
            <v>14</v>
          </cell>
          <cell r="AD17">
            <v>0</v>
          </cell>
          <cell r="AL17">
            <v>5</v>
          </cell>
          <cell r="AM17">
            <v>5</v>
          </cell>
        </row>
        <row r="18">
          <cell r="B18">
            <v>30</v>
          </cell>
          <cell r="E18">
            <v>4</v>
          </cell>
          <cell r="M18">
            <v>29</v>
          </cell>
          <cell r="N18">
            <v>3</v>
          </cell>
          <cell r="R18">
            <v>0</v>
          </cell>
          <cell r="S18">
            <v>1</v>
          </cell>
          <cell r="T18">
            <v>25</v>
          </cell>
          <cell r="U18">
            <v>21</v>
          </cell>
          <cell r="AD18">
            <v>1</v>
          </cell>
          <cell r="AL18">
            <v>10</v>
          </cell>
          <cell r="AM18">
            <v>11</v>
          </cell>
        </row>
        <row r="19">
          <cell r="B19">
            <v>60</v>
          </cell>
          <cell r="E19">
            <v>8</v>
          </cell>
          <cell r="M19">
            <v>59</v>
          </cell>
          <cell r="N19">
            <v>1</v>
          </cell>
          <cell r="R19">
            <v>0</v>
          </cell>
          <cell r="S19">
            <v>0</v>
          </cell>
          <cell r="T19">
            <v>43</v>
          </cell>
          <cell r="U19">
            <v>40</v>
          </cell>
          <cell r="AD19">
            <v>2</v>
          </cell>
          <cell r="AL19">
            <v>4</v>
          </cell>
          <cell r="AM19">
            <v>7</v>
          </cell>
        </row>
        <row r="23">
          <cell r="B23">
            <v>108</v>
          </cell>
          <cell r="E23">
            <v>8</v>
          </cell>
          <cell r="M23">
            <v>37</v>
          </cell>
          <cell r="N23">
            <v>0</v>
          </cell>
          <cell r="R23">
            <v>0</v>
          </cell>
          <cell r="S23">
            <v>0</v>
          </cell>
          <cell r="T23">
            <v>74</v>
          </cell>
          <cell r="U23">
            <v>52</v>
          </cell>
          <cell r="AD23">
            <v>0</v>
          </cell>
          <cell r="AL23">
            <v>14</v>
          </cell>
          <cell r="AM23">
            <v>14</v>
          </cell>
        </row>
        <row r="24">
          <cell r="B24">
            <v>155</v>
          </cell>
          <cell r="E24">
            <v>17</v>
          </cell>
          <cell r="M24">
            <v>52</v>
          </cell>
          <cell r="N24">
            <v>2</v>
          </cell>
          <cell r="R24">
            <v>0</v>
          </cell>
          <cell r="S24">
            <v>1</v>
          </cell>
          <cell r="T24">
            <v>109</v>
          </cell>
          <cell r="U24">
            <v>88</v>
          </cell>
          <cell r="AD24">
            <v>0</v>
          </cell>
          <cell r="AL24">
            <v>26</v>
          </cell>
          <cell r="AM24">
            <v>26</v>
          </cell>
        </row>
        <row r="25">
          <cell r="B25">
            <v>128</v>
          </cell>
          <cell r="E25">
            <v>11</v>
          </cell>
          <cell r="M25">
            <v>76</v>
          </cell>
          <cell r="N25">
            <v>0</v>
          </cell>
          <cell r="R25">
            <v>0</v>
          </cell>
          <cell r="S25">
            <v>0</v>
          </cell>
          <cell r="T25">
            <v>96</v>
          </cell>
          <cell r="U25">
            <v>70</v>
          </cell>
          <cell r="AD25">
            <v>0</v>
          </cell>
          <cell r="AL25">
            <v>9</v>
          </cell>
          <cell r="AM25">
            <v>9</v>
          </cell>
        </row>
        <row r="26">
          <cell r="B26">
            <v>87</v>
          </cell>
          <cell r="E26">
            <v>8</v>
          </cell>
          <cell r="M26">
            <v>36</v>
          </cell>
          <cell r="N26">
            <v>0</v>
          </cell>
          <cell r="R26">
            <v>0</v>
          </cell>
          <cell r="S26">
            <v>1</v>
          </cell>
          <cell r="T26">
            <v>62</v>
          </cell>
          <cell r="U26">
            <v>57</v>
          </cell>
          <cell r="AD26">
            <v>0</v>
          </cell>
          <cell r="AL26">
            <v>29</v>
          </cell>
          <cell r="AM26">
            <v>29</v>
          </cell>
        </row>
        <row r="27">
          <cell r="B27">
            <v>91</v>
          </cell>
          <cell r="E27">
            <v>3</v>
          </cell>
          <cell r="M27">
            <v>39</v>
          </cell>
          <cell r="N27">
            <v>1</v>
          </cell>
          <cell r="R27">
            <v>0</v>
          </cell>
          <cell r="S27">
            <v>0</v>
          </cell>
          <cell r="T27">
            <v>72</v>
          </cell>
          <cell r="U27">
            <v>53</v>
          </cell>
          <cell r="AD27">
            <v>0</v>
          </cell>
          <cell r="AL27">
            <v>12</v>
          </cell>
          <cell r="AM27">
            <v>12</v>
          </cell>
        </row>
        <row r="28">
          <cell r="B28">
            <v>111</v>
          </cell>
          <cell r="E28">
            <v>8</v>
          </cell>
          <cell r="M28">
            <v>40</v>
          </cell>
          <cell r="N28">
            <v>0</v>
          </cell>
          <cell r="R28">
            <v>0</v>
          </cell>
          <cell r="S28">
            <v>0</v>
          </cell>
          <cell r="T28">
            <v>85</v>
          </cell>
          <cell r="U28">
            <v>64</v>
          </cell>
          <cell r="AD28">
            <v>0</v>
          </cell>
          <cell r="AL28">
            <v>35</v>
          </cell>
          <cell r="AM28">
            <v>35</v>
          </cell>
        </row>
        <row r="29">
          <cell r="B29">
            <v>105</v>
          </cell>
          <cell r="E29">
            <v>2</v>
          </cell>
          <cell r="M29">
            <v>47</v>
          </cell>
          <cell r="N29">
            <v>0</v>
          </cell>
          <cell r="R29">
            <v>0</v>
          </cell>
          <cell r="S29">
            <v>0</v>
          </cell>
          <cell r="T29">
            <v>87</v>
          </cell>
          <cell r="U29">
            <v>77</v>
          </cell>
          <cell r="AD29">
            <v>0</v>
          </cell>
          <cell r="AL29">
            <v>11</v>
          </cell>
          <cell r="AM29">
            <v>12</v>
          </cell>
        </row>
        <row r="30">
          <cell r="B30">
            <v>60</v>
          </cell>
          <cell r="E30">
            <v>6</v>
          </cell>
          <cell r="M30">
            <v>51</v>
          </cell>
          <cell r="N30">
            <v>0</v>
          </cell>
          <cell r="R30">
            <v>0</v>
          </cell>
          <cell r="S30">
            <v>0</v>
          </cell>
          <cell r="T30">
            <v>47</v>
          </cell>
          <cell r="U30">
            <v>40</v>
          </cell>
          <cell r="AD30">
            <v>0</v>
          </cell>
          <cell r="AL30">
            <v>5</v>
          </cell>
          <cell r="AM30">
            <v>5</v>
          </cell>
        </row>
        <row r="31">
          <cell r="B31">
            <v>69</v>
          </cell>
          <cell r="E31">
            <v>5</v>
          </cell>
          <cell r="M31">
            <v>21</v>
          </cell>
          <cell r="N31">
            <v>1</v>
          </cell>
          <cell r="R31">
            <v>0</v>
          </cell>
          <cell r="S31">
            <v>0</v>
          </cell>
          <cell r="T31">
            <v>57</v>
          </cell>
          <cell r="U31">
            <v>39</v>
          </cell>
          <cell r="AD31">
            <v>0</v>
          </cell>
          <cell r="AL31">
            <v>14</v>
          </cell>
          <cell r="AM31">
            <v>14</v>
          </cell>
        </row>
        <row r="32">
          <cell r="B32">
            <v>77</v>
          </cell>
          <cell r="E32">
            <v>5</v>
          </cell>
          <cell r="M32">
            <v>50</v>
          </cell>
          <cell r="N32">
            <v>0</v>
          </cell>
          <cell r="R32">
            <v>0</v>
          </cell>
          <cell r="S32">
            <v>0</v>
          </cell>
          <cell r="T32">
            <v>52</v>
          </cell>
          <cell r="U32">
            <v>42</v>
          </cell>
          <cell r="AD32">
            <v>0</v>
          </cell>
          <cell r="AL32">
            <v>5</v>
          </cell>
          <cell r="AM32">
            <v>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6" zoomScale="70" zoomScaleNormal="70" zoomScaleSheetLayoutView="70" workbookViewId="0">
      <selection activeCell="C14" sqref="C14:C15"/>
    </sheetView>
  </sheetViews>
  <sheetFormatPr defaultColWidth="7" defaultRowHeight="12.75" x14ac:dyDescent="0.2"/>
  <cols>
    <col min="1" max="1" width="53.625" style="1" customWidth="1"/>
    <col min="2" max="2" width="18.5" style="22" customWidth="1"/>
    <col min="3" max="3" width="17" style="22" customWidth="1"/>
    <col min="4" max="4" width="10.125" style="1" customWidth="1"/>
    <col min="5" max="5" width="10.125" style="24" customWidth="1"/>
    <col min="6" max="16384" width="7" style="1"/>
  </cols>
  <sheetData>
    <row r="1" spans="1:11" ht="78" customHeight="1" x14ac:dyDescent="0.2">
      <c r="A1" s="178" t="s">
        <v>0</v>
      </c>
      <c r="B1" s="178"/>
      <c r="C1" s="178"/>
      <c r="D1" s="178"/>
      <c r="E1" s="178"/>
    </row>
    <row r="2" spans="1:11" ht="17.25" customHeight="1" x14ac:dyDescent="0.2">
      <c r="A2" s="178"/>
      <c r="B2" s="178"/>
      <c r="C2" s="178"/>
      <c r="D2" s="178"/>
      <c r="E2" s="178"/>
    </row>
    <row r="3" spans="1:11" s="2" customFormat="1" ht="23.25" customHeight="1" x14ac:dyDescent="0.25">
      <c r="A3" s="173" t="s">
        <v>1</v>
      </c>
      <c r="B3" s="179" t="s">
        <v>2</v>
      </c>
      <c r="C3" s="179" t="s">
        <v>3</v>
      </c>
      <c r="D3" s="181" t="s">
        <v>4</v>
      </c>
      <c r="E3" s="182"/>
    </row>
    <row r="4" spans="1:11" s="2" customFormat="1" ht="30.75" customHeight="1" x14ac:dyDescent="0.25">
      <c r="A4" s="174"/>
      <c r="B4" s="180"/>
      <c r="C4" s="180"/>
      <c r="D4" s="3" t="s">
        <v>5</v>
      </c>
      <c r="E4" s="4" t="s">
        <v>6</v>
      </c>
    </row>
    <row r="5" spans="1:11" s="8" customFormat="1" ht="15.75" customHeight="1" x14ac:dyDescent="0.25">
      <c r="A5" s="5" t="s">
        <v>7</v>
      </c>
      <c r="B5" s="6">
        <v>1</v>
      </c>
      <c r="C5" s="6">
        <v>2</v>
      </c>
      <c r="D5" s="6">
        <v>3</v>
      </c>
      <c r="E5" s="7">
        <v>4</v>
      </c>
    </row>
    <row r="6" spans="1:11" s="8" customFormat="1" ht="31.5" customHeight="1" x14ac:dyDescent="0.25">
      <c r="A6" s="9" t="s">
        <v>8</v>
      </c>
      <c r="B6" s="10">
        <v>4688</v>
      </c>
      <c r="C6" s="10">
        <v>6194</v>
      </c>
      <c r="D6" s="11">
        <v>132.12457337883959</v>
      </c>
      <c r="E6" s="12">
        <v>1506</v>
      </c>
      <c r="K6" s="13"/>
    </row>
    <row r="7" spans="1:11" s="2" customFormat="1" ht="26.25" customHeight="1" x14ac:dyDescent="0.25">
      <c r="A7" s="9" t="s">
        <v>9</v>
      </c>
      <c r="B7" s="10">
        <v>3162</v>
      </c>
      <c r="C7" s="10">
        <v>5333</v>
      </c>
      <c r="D7" s="11">
        <v>168.65907653383934</v>
      </c>
      <c r="E7" s="12">
        <v>2171</v>
      </c>
      <c r="K7" s="13"/>
    </row>
    <row r="8" spans="1:11" s="2" customFormat="1" ht="45" customHeight="1" x14ac:dyDescent="0.25">
      <c r="A8" s="14" t="s">
        <v>10</v>
      </c>
      <c r="B8" s="10">
        <v>327</v>
      </c>
      <c r="C8" s="10">
        <v>181</v>
      </c>
      <c r="D8" s="11">
        <v>55.351681957186543</v>
      </c>
      <c r="E8" s="12">
        <v>-146</v>
      </c>
      <c r="K8" s="13"/>
    </row>
    <row r="9" spans="1:11" s="2" customFormat="1" ht="27.75" customHeight="1" x14ac:dyDescent="0.25">
      <c r="A9" s="15" t="s">
        <v>11</v>
      </c>
      <c r="B9" s="10">
        <v>89</v>
      </c>
      <c r="C9" s="10">
        <v>5</v>
      </c>
      <c r="D9" s="11">
        <v>5.6179775280898872</v>
      </c>
      <c r="E9" s="12">
        <v>-84</v>
      </c>
      <c r="K9" s="13"/>
    </row>
    <row r="10" spans="1:11" s="2" customFormat="1" ht="45.75" customHeight="1" x14ac:dyDescent="0.25">
      <c r="A10" s="15" t="s">
        <v>12</v>
      </c>
      <c r="B10" s="10">
        <v>10</v>
      </c>
      <c r="C10" s="10">
        <v>2</v>
      </c>
      <c r="D10" s="11">
        <v>20</v>
      </c>
      <c r="E10" s="12">
        <v>-8</v>
      </c>
      <c r="K10" s="13"/>
    </row>
    <row r="11" spans="1:11" s="2" customFormat="1" ht="45" customHeight="1" x14ac:dyDescent="0.25">
      <c r="A11" s="15" t="s">
        <v>13</v>
      </c>
      <c r="B11" s="10">
        <v>2256</v>
      </c>
      <c r="C11" s="10">
        <v>2220</v>
      </c>
      <c r="D11" s="11">
        <v>98.404255319148945</v>
      </c>
      <c r="E11" s="12">
        <v>-36</v>
      </c>
      <c r="K11" s="13"/>
    </row>
    <row r="12" spans="1:11" s="2" customFormat="1" ht="12.75" customHeight="1" x14ac:dyDescent="0.25">
      <c r="A12" s="169" t="s">
        <v>14</v>
      </c>
      <c r="B12" s="170"/>
      <c r="C12" s="170"/>
      <c r="D12" s="170"/>
      <c r="E12" s="170"/>
      <c r="K12" s="13"/>
    </row>
    <row r="13" spans="1:11" s="2" customFormat="1" ht="15" customHeight="1" x14ac:dyDescent="0.25">
      <c r="A13" s="171"/>
      <c r="B13" s="172"/>
      <c r="C13" s="172"/>
      <c r="D13" s="172"/>
      <c r="E13" s="172"/>
      <c r="K13" s="13"/>
    </row>
    <row r="14" spans="1:11" s="2" customFormat="1" ht="24" customHeight="1" x14ac:dyDescent="0.25">
      <c r="A14" s="173" t="s">
        <v>1</v>
      </c>
      <c r="B14" s="175" t="s">
        <v>15</v>
      </c>
      <c r="C14" s="175" t="s">
        <v>16</v>
      </c>
      <c r="D14" s="176" t="s">
        <v>4</v>
      </c>
      <c r="E14" s="177"/>
      <c r="K14" s="13"/>
    </row>
    <row r="15" spans="1:11" ht="35.25" customHeight="1" x14ac:dyDescent="0.2">
      <c r="A15" s="174"/>
      <c r="B15" s="175"/>
      <c r="C15" s="175"/>
      <c r="D15" s="16" t="s">
        <v>5</v>
      </c>
      <c r="E15" s="17" t="s">
        <v>17</v>
      </c>
      <c r="K15" s="13"/>
    </row>
    <row r="16" spans="1:11" ht="24" customHeight="1" x14ac:dyDescent="0.2">
      <c r="A16" s="9" t="s">
        <v>8</v>
      </c>
      <c r="B16" s="117">
        <v>3751</v>
      </c>
      <c r="C16" s="117">
        <v>4948</v>
      </c>
      <c r="D16" s="19">
        <v>131.91149026926155</v>
      </c>
      <c r="E16" s="20">
        <v>1197</v>
      </c>
      <c r="K16" s="13"/>
    </row>
    <row r="17" spans="1:11" ht="25.5" customHeight="1" x14ac:dyDescent="0.2">
      <c r="A17" s="21" t="s">
        <v>9</v>
      </c>
      <c r="B17" s="117">
        <v>2448</v>
      </c>
      <c r="C17" s="117">
        <v>4142</v>
      </c>
      <c r="D17" s="19">
        <v>169.19934640522877</v>
      </c>
      <c r="E17" s="20">
        <v>1694</v>
      </c>
      <c r="K17" s="13"/>
    </row>
    <row r="18" spans="1:11" ht="27" customHeight="1" x14ac:dyDescent="0.2">
      <c r="A18" s="21" t="s">
        <v>18</v>
      </c>
      <c r="B18" s="117">
        <v>2144</v>
      </c>
      <c r="C18" s="117">
        <v>3486</v>
      </c>
      <c r="D18" s="19">
        <v>162.59328358208955</v>
      </c>
      <c r="E18" s="20">
        <v>1342</v>
      </c>
      <c r="K18" s="13"/>
    </row>
    <row r="19" spans="1:11" x14ac:dyDescent="0.2">
      <c r="C19" s="23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4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7"/>
  <sheetViews>
    <sheetView view="pageBreakPreview" zoomScale="90" zoomScaleNormal="85" zoomScaleSheetLayoutView="90" workbookViewId="0">
      <selection activeCell="A8" sqref="A8:A17"/>
    </sheetView>
  </sheetViews>
  <sheetFormatPr defaultRowHeight="15.75" x14ac:dyDescent="0.25"/>
  <cols>
    <col min="1" max="1" width="28.875" style="87" customWidth="1"/>
    <col min="2" max="3" width="8.375" style="87" customWidth="1"/>
    <col min="4" max="4" width="6.75" style="87" customWidth="1"/>
    <col min="5" max="5" width="8" style="86" customWidth="1"/>
    <col min="6" max="6" width="7.875" style="86" customWidth="1"/>
    <col min="7" max="7" width="7" style="88" customWidth="1"/>
    <col min="8" max="8" width="8.25" style="86" customWidth="1"/>
    <col min="9" max="9" width="8" style="86" customWidth="1"/>
    <col min="10" max="10" width="6.25" style="88" customWidth="1"/>
    <col min="11" max="11" width="7.125" style="86" customWidth="1"/>
    <col min="12" max="12" width="6.625" style="86" customWidth="1"/>
    <col min="13" max="13" width="6.125" style="88" customWidth="1"/>
    <col min="14" max="15" width="7.5" style="88" customWidth="1"/>
    <col min="16" max="16" width="6.625" style="88" customWidth="1"/>
    <col min="17" max="18" width="8.125" style="86" customWidth="1"/>
    <col min="19" max="19" width="7.875" style="88" customWidth="1"/>
    <col min="20" max="21" width="8.125" style="86" customWidth="1"/>
    <col min="22" max="22" width="7" style="88" customWidth="1"/>
    <col min="23" max="23" width="8" style="86" customWidth="1"/>
    <col min="24" max="24" width="8.375" style="86" customWidth="1"/>
    <col min="25" max="25" width="7.5" style="88" customWidth="1"/>
    <col min="26" max="26" width="7.5" style="86" customWidth="1"/>
    <col min="27" max="27" width="8.375" style="89" customWidth="1"/>
    <col min="28" max="28" width="7.25" style="88" customWidth="1"/>
    <col min="29" max="31" width="9" style="86"/>
    <col min="32" max="32" width="9.5" style="86" bestFit="1" customWidth="1"/>
    <col min="33" max="253" width="9" style="86"/>
    <col min="254" max="254" width="16.375" style="86" customWidth="1"/>
    <col min="255" max="256" width="8.25" style="86" customWidth="1"/>
    <col min="257" max="257" width="6.75" style="86" customWidth="1"/>
    <col min="258" max="258" width="8.125" style="86" customWidth="1"/>
    <col min="259" max="259" width="8.625" style="86" customWidth="1"/>
    <col min="260" max="260" width="6.25" style="86" customWidth="1"/>
    <col min="261" max="261" width="7.5" style="86" customWidth="1"/>
    <col min="262" max="262" width="7.75" style="86" customWidth="1"/>
    <col min="263" max="263" width="6.25" style="86" customWidth="1"/>
    <col min="264" max="264" width="7.875" style="86" customWidth="1"/>
    <col min="265" max="265" width="7.625" style="86" customWidth="1"/>
    <col min="266" max="266" width="5.75" style="86" customWidth="1"/>
    <col min="267" max="267" width="7.125" style="86" customWidth="1"/>
    <col min="268" max="268" width="6.625" style="86" customWidth="1"/>
    <col min="269" max="269" width="6.125" style="86" customWidth="1"/>
    <col min="270" max="271" width="7.625" style="86" customWidth="1"/>
    <col min="272" max="272" width="6.375" style="86" customWidth="1"/>
    <col min="273" max="273" width="7.125" style="86" customWidth="1"/>
    <col min="274" max="274" width="7.625" style="86" customWidth="1"/>
    <col min="275" max="275" width="5.625" style="86" customWidth="1"/>
    <col min="276" max="277" width="8.125" style="86" customWidth="1"/>
    <col min="278" max="278" width="5.625" style="86" customWidth="1"/>
    <col min="279" max="280" width="8.375" style="86" customWidth="1"/>
    <col min="281" max="281" width="5.625" style="86" customWidth="1"/>
    <col min="282" max="283" width="8.375" style="86" customWidth="1"/>
    <col min="284" max="284" width="5.875" style="86" customWidth="1"/>
    <col min="285" max="287" width="9" style="86"/>
    <col min="288" max="288" width="9.5" style="86" bestFit="1" customWidth="1"/>
    <col min="289" max="509" width="9" style="86"/>
    <col min="510" max="510" width="16.375" style="86" customWidth="1"/>
    <col min="511" max="512" width="8.25" style="86" customWidth="1"/>
    <col min="513" max="513" width="6.75" style="86" customWidth="1"/>
    <col min="514" max="514" width="8.125" style="86" customWidth="1"/>
    <col min="515" max="515" width="8.625" style="86" customWidth="1"/>
    <col min="516" max="516" width="6.25" style="86" customWidth="1"/>
    <col min="517" max="517" width="7.5" style="86" customWidth="1"/>
    <col min="518" max="518" width="7.75" style="86" customWidth="1"/>
    <col min="519" max="519" width="6.25" style="86" customWidth="1"/>
    <col min="520" max="520" width="7.875" style="86" customWidth="1"/>
    <col min="521" max="521" width="7.625" style="86" customWidth="1"/>
    <col min="522" max="522" width="5.75" style="86" customWidth="1"/>
    <col min="523" max="523" width="7.125" style="86" customWidth="1"/>
    <col min="524" max="524" width="6.625" style="86" customWidth="1"/>
    <col min="525" max="525" width="6.125" style="86" customWidth="1"/>
    <col min="526" max="527" width="7.625" style="86" customWidth="1"/>
    <col min="528" max="528" width="6.375" style="86" customWidth="1"/>
    <col min="529" max="529" width="7.125" style="86" customWidth="1"/>
    <col min="530" max="530" width="7.625" style="86" customWidth="1"/>
    <col min="531" max="531" width="5.625" style="86" customWidth="1"/>
    <col min="532" max="533" width="8.125" style="86" customWidth="1"/>
    <col min="534" max="534" width="5.625" style="86" customWidth="1"/>
    <col min="535" max="536" width="8.375" style="86" customWidth="1"/>
    <col min="537" max="537" width="5.625" style="86" customWidth="1"/>
    <col min="538" max="539" width="8.375" style="86" customWidth="1"/>
    <col min="540" max="540" width="5.875" style="86" customWidth="1"/>
    <col min="541" max="543" width="9" style="86"/>
    <col min="544" max="544" width="9.5" style="86" bestFit="1" customWidth="1"/>
    <col min="545" max="765" width="9" style="86"/>
    <col min="766" max="766" width="16.375" style="86" customWidth="1"/>
    <col min="767" max="768" width="8.25" style="86" customWidth="1"/>
    <col min="769" max="769" width="6.75" style="86" customWidth="1"/>
    <col min="770" max="770" width="8.125" style="86" customWidth="1"/>
    <col min="771" max="771" width="8.625" style="86" customWidth="1"/>
    <col min="772" max="772" width="6.25" style="86" customWidth="1"/>
    <col min="773" max="773" width="7.5" style="86" customWidth="1"/>
    <col min="774" max="774" width="7.75" style="86" customWidth="1"/>
    <col min="775" max="775" width="6.25" style="86" customWidth="1"/>
    <col min="776" max="776" width="7.875" style="86" customWidth="1"/>
    <col min="777" max="777" width="7.625" style="86" customWidth="1"/>
    <col min="778" max="778" width="5.75" style="86" customWidth="1"/>
    <col min="779" max="779" width="7.125" style="86" customWidth="1"/>
    <col min="780" max="780" width="6.625" style="86" customWidth="1"/>
    <col min="781" max="781" width="6.125" style="86" customWidth="1"/>
    <col min="782" max="783" width="7.625" style="86" customWidth="1"/>
    <col min="784" max="784" width="6.375" style="86" customWidth="1"/>
    <col min="785" max="785" width="7.125" style="86" customWidth="1"/>
    <col min="786" max="786" width="7.625" style="86" customWidth="1"/>
    <col min="787" max="787" width="5.625" style="86" customWidth="1"/>
    <col min="788" max="789" width="8.125" style="86" customWidth="1"/>
    <col min="790" max="790" width="5.625" style="86" customWidth="1"/>
    <col min="791" max="792" width="8.375" style="86" customWidth="1"/>
    <col min="793" max="793" width="5.625" style="86" customWidth="1"/>
    <col min="794" max="795" width="8.375" style="86" customWidth="1"/>
    <col min="796" max="796" width="5.875" style="86" customWidth="1"/>
    <col min="797" max="799" width="9" style="86"/>
    <col min="800" max="800" width="9.5" style="86" bestFit="1" customWidth="1"/>
    <col min="801" max="1021" width="9" style="86"/>
    <col min="1022" max="1022" width="16.375" style="86" customWidth="1"/>
    <col min="1023" max="1024" width="8.25" style="86" customWidth="1"/>
    <col min="1025" max="1025" width="6.75" style="86" customWidth="1"/>
    <col min="1026" max="1026" width="8.125" style="86" customWidth="1"/>
    <col min="1027" max="1027" width="8.625" style="86" customWidth="1"/>
    <col min="1028" max="1028" width="6.25" style="86" customWidth="1"/>
    <col min="1029" max="1029" width="7.5" style="86" customWidth="1"/>
    <col min="1030" max="1030" width="7.75" style="86" customWidth="1"/>
    <col min="1031" max="1031" width="6.25" style="86" customWidth="1"/>
    <col min="1032" max="1032" width="7.875" style="86" customWidth="1"/>
    <col min="1033" max="1033" width="7.625" style="86" customWidth="1"/>
    <col min="1034" max="1034" width="5.75" style="86" customWidth="1"/>
    <col min="1035" max="1035" width="7.125" style="86" customWidth="1"/>
    <col min="1036" max="1036" width="6.625" style="86" customWidth="1"/>
    <col min="1037" max="1037" width="6.125" style="86" customWidth="1"/>
    <col min="1038" max="1039" width="7.625" style="86" customWidth="1"/>
    <col min="1040" max="1040" width="6.375" style="86" customWidth="1"/>
    <col min="1041" max="1041" width="7.125" style="86" customWidth="1"/>
    <col min="1042" max="1042" width="7.625" style="86" customWidth="1"/>
    <col min="1043" max="1043" width="5.625" style="86" customWidth="1"/>
    <col min="1044" max="1045" width="8.125" style="86" customWidth="1"/>
    <col min="1046" max="1046" width="5.625" style="86" customWidth="1"/>
    <col min="1047" max="1048" width="8.375" style="86" customWidth="1"/>
    <col min="1049" max="1049" width="5.625" style="86" customWidth="1"/>
    <col min="1050" max="1051" width="8.375" style="86" customWidth="1"/>
    <col min="1052" max="1052" width="5.875" style="86" customWidth="1"/>
    <col min="1053" max="1055" width="9" style="86"/>
    <col min="1056" max="1056" width="9.5" style="86" bestFit="1" customWidth="1"/>
    <col min="1057" max="1277" width="9" style="86"/>
    <col min="1278" max="1278" width="16.375" style="86" customWidth="1"/>
    <col min="1279" max="1280" width="8.25" style="86" customWidth="1"/>
    <col min="1281" max="1281" width="6.75" style="86" customWidth="1"/>
    <col min="1282" max="1282" width="8.125" style="86" customWidth="1"/>
    <col min="1283" max="1283" width="8.625" style="86" customWidth="1"/>
    <col min="1284" max="1284" width="6.25" style="86" customWidth="1"/>
    <col min="1285" max="1285" width="7.5" style="86" customWidth="1"/>
    <col min="1286" max="1286" width="7.75" style="86" customWidth="1"/>
    <col min="1287" max="1287" width="6.25" style="86" customWidth="1"/>
    <col min="1288" max="1288" width="7.875" style="86" customWidth="1"/>
    <col min="1289" max="1289" width="7.625" style="86" customWidth="1"/>
    <col min="1290" max="1290" width="5.75" style="86" customWidth="1"/>
    <col min="1291" max="1291" width="7.125" style="86" customWidth="1"/>
    <col min="1292" max="1292" width="6.625" style="86" customWidth="1"/>
    <col min="1293" max="1293" width="6.125" style="86" customWidth="1"/>
    <col min="1294" max="1295" width="7.625" style="86" customWidth="1"/>
    <col min="1296" max="1296" width="6.375" style="86" customWidth="1"/>
    <col min="1297" max="1297" width="7.125" style="86" customWidth="1"/>
    <col min="1298" max="1298" width="7.625" style="86" customWidth="1"/>
    <col min="1299" max="1299" width="5.625" style="86" customWidth="1"/>
    <col min="1300" max="1301" width="8.125" style="86" customWidth="1"/>
    <col min="1302" max="1302" width="5.625" style="86" customWidth="1"/>
    <col min="1303" max="1304" width="8.375" style="86" customWidth="1"/>
    <col min="1305" max="1305" width="5.625" style="86" customWidth="1"/>
    <col min="1306" max="1307" width="8.375" style="86" customWidth="1"/>
    <col min="1308" max="1308" width="5.875" style="86" customWidth="1"/>
    <col min="1309" max="1311" width="9" style="86"/>
    <col min="1312" max="1312" width="9.5" style="86" bestFit="1" customWidth="1"/>
    <col min="1313" max="1533" width="9" style="86"/>
    <col min="1534" max="1534" width="16.375" style="86" customWidth="1"/>
    <col min="1535" max="1536" width="8.25" style="86" customWidth="1"/>
    <col min="1537" max="1537" width="6.75" style="86" customWidth="1"/>
    <col min="1538" max="1538" width="8.125" style="86" customWidth="1"/>
    <col min="1539" max="1539" width="8.625" style="86" customWidth="1"/>
    <col min="1540" max="1540" width="6.25" style="86" customWidth="1"/>
    <col min="1541" max="1541" width="7.5" style="86" customWidth="1"/>
    <col min="1542" max="1542" width="7.75" style="86" customWidth="1"/>
    <col min="1543" max="1543" width="6.25" style="86" customWidth="1"/>
    <col min="1544" max="1544" width="7.875" style="86" customWidth="1"/>
    <col min="1545" max="1545" width="7.625" style="86" customWidth="1"/>
    <col min="1546" max="1546" width="5.75" style="86" customWidth="1"/>
    <col min="1547" max="1547" width="7.125" style="86" customWidth="1"/>
    <col min="1548" max="1548" width="6.625" style="86" customWidth="1"/>
    <col min="1549" max="1549" width="6.125" style="86" customWidth="1"/>
    <col min="1550" max="1551" width="7.625" style="86" customWidth="1"/>
    <col min="1552" max="1552" width="6.375" style="86" customWidth="1"/>
    <col min="1553" max="1553" width="7.125" style="86" customWidth="1"/>
    <col min="1554" max="1554" width="7.625" style="86" customWidth="1"/>
    <col min="1555" max="1555" width="5.625" style="86" customWidth="1"/>
    <col min="1556" max="1557" width="8.125" style="86" customWidth="1"/>
    <col min="1558" max="1558" width="5.625" style="86" customWidth="1"/>
    <col min="1559" max="1560" width="8.375" style="86" customWidth="1"/>
    <col min="1561" max="1561" width="5.625" style="86" customWidth="1"/>
    <col min="1562" max="1563" width="8.375" style="86" customWidth="1"/>
    <col min="1564" max="1564" width="5.875" style="86" customWidth="1"/>
    <col min="1565" max="1567" width="9" style="86"/>
    <col min="1568" max="1568" width="9.5" style="86" bestFit="1" customWidth="1"/>
    <col min="1569" max="1789" width="9" style="86"/>
    <col min="1790" max="1790" width="16.375" style="86" customWidth="1"/>
    <col min="1791" max="1792" width="8.25" style="86" customWidth="1"/>
    <col min="1793" max="1793" width="6.75" style="86" customWidth="1"/>
    <col min="1794" max="1794" width="8.125" style="86" customWidth="1"/>
    <col min="1795" max="1795" width="8.625" style="86" customWidth="1"/>
    <col min="1796" max="1796" width="6.25" style="86" customWidth="1"/>
    <col min="1797" max="1797" width="7.5" style="86" customWidth="1"/>
    <col min="1798" max="1798" width="7.75" style="86" customWidth="1"/>
    <col min="1799" max="1799" width="6.25" style="86" customWidth="1"/>
    <col min="1800" max="1800" width="7.875" style="86" customWidth="1"/>
    <col min="1801" max="1801" width="7.625" style="86" customWidth="1"/>
    <col min="1802" max="1802" width="5.75" style="86" customWidth="1"/>
    <col min="1803" max="1803" width="7.125" style="86" customWidth="1"/>
    <col min="1804" max="1804" width="6.625" style="86" customWidth="1"/>
    <col min="1805" max="1805" width="6.125" style="86" customWidth="1"/>
    <col min="1806" max="1807" width="7.625" style="86" customWidth="1"/>
    <col min="1808" max="1808" width="6.375" style="86" customWidth="1"/>
    <col min="1809" max="1809" width="7.125" style="86" customWidth="1"/>
    <col min="1810" max="1810" width="7.625" style="86" customWidth="1"/>
    <col min="1811" max="1811" width="5.625" style="86" customWidth="1"/>
    <col min="1812" max="1813" width="8.125" style="86" customWidth="1"/>
    <col min="1814" max="1814" width="5.625" style="86" customWidth="1"/>
    <col min="1815" max="1816" width="8.375" style="86" customWidth="1"/>
    <col min="1817" max="1817" width="5.625" style="86" customWidth="1"/>
    <col min="1818" max="1819" width="8.375" style="86" customWidth="1"/>
    <col min="1820" max="1820" width="5.875" style="86" customWidth="1"/>
    <col min="1821" max="1823" width="9" style="86"/>
    <col min="1824" max="1824" width="9.5" style="86" bestFit="1" customWidth="1"/>
    <col min="1825" max="2045" width="9" style="86"/>
    <col min="2046" max="2046" width="16.375" style="86" customWidth="1"/>
    <col min="2047" max="2048" width="8.25" style="86" customWidth="1"/>
    <col min="2049" max="2049" width="6.75" style="86" customWidth="1"/>
    <col min="2050" max="2050" width="8.125" style="86" customWidth="1"/>
    <col min="2051" max="2051" width="8.625" style="86" customWidth="1"/>
    <col min="2052" max="2052" width="6.25" style="86" customWidth="1"/>
    <col min="2053" max="2053" width="7.5" style="86" customWidth="1"/>
    <col min="2054" max="2054" width="7.75" style="86" customWidth="1"/>
    <col min="2055" max="2055" width="6.25" style="86" customWidth="1"/>
    <col min="2056" max="2056" width="7.875" style="86" customWidth="1"/>
    <col min="2057" max="2057" width="7.625" style="86" customWidth="1"/>
    <col min="2058" max="2058" width="5.75" style="86" customWidth="1"/>
    <col min="2059" max="2059" width="7.125" style="86" customWidth="1"/>
    <col min="2060" max="2060" width="6.625" style="86" customWidth="1"/>
    <col min="2061" max="2061" width="6.125" style="86" customWidth="1"/>
    <col min="2062" max="2063" width="7.625" style="86" customWidth="1"/>
    <col min="2064" max="2064" width="6.375" style="86" customWidth="1"/>
    <col min="2065" max="2065" width="7.125" style="86" customWidth="1"/>
    <col min="2066" max="2066" width="7.625" style="86" customWidth="1"/>
    <col min="2067" max="2067" width="5.625" style="86" customWidth="1"/>
    <col min="2068" max="2069" width="8.125" style="86" customWidth="1"/>
    <col min="2070" max="2070" width="5.625" style="86" customWidth="1"/>
    <col min="2071" max="2072" width="8.375" style="86" customWidth="1"/>
    <col min="2073" max="2073" width="5.625" style="86" customWidth="1"/>
    <col min="2074" max="2075" width="8.375" style="86" customWidth="1"/>
    <col min="2076" max="2076" width="5.875" style="86" customWidth="1"/>
    <col min="2077" max="2079" width="9" style="86"/>
    <col min="2080" max="2080" width="9.5" style="86" bestFit="1" customWidth="1"/>
    <col min="2081" max="2301" width="9" style="86"/>
    <col min="2302" max="2302" width="16.375" style="86" customWidth="1"/>
    <col min="2303" max="2304" width="8.25" style="86" customWidth="1"/>
    <col min="2305" max="2305" width="6.75" style="86" customWidth="1"/>
    <col min="2306" max="2306" width="8.125" style="86" customWidth="1"/>
    <col min="2307" max="2307" width="8.625" style="86" customWidth="1"/>
    <col min="2308" max="2308" width="6.25" style="86" customWidth="1"/>
    <col min="2309" max="2309" width="7.5" style="86" customWidth="1"/>
    <col min="2310" max="2310" width="7.75" style="86" customWidth="1"/>
    <col min="2311" max="2311" width="6.25" style="86" customWidth="1"/>
    <col min="2312" max="2312" width="7.875" style="86" customWidth="1"/>
    <col min="2313" max="2313" width="7.625" style="86" customWidth="1"/>
    <col min="2314" max="2314" width="5.75" style="86" customWidth="1"/>
    <col min="2315" max="2315" width="7.125" style="86" customWidth="1"/>
    <col min="2316" max="2316" width="6.625" style="86" customWidth="1"/>
    <col min="2317" max="2317" width="6.125" style="86" customWidth="1"/>
    <col min="2318" max="2319" width="7.625" style="86" customWidth="1"/>
    <col min="2320" max="2320" width="6.375" style="86" customWidth="1"/>
    <col min="2321" max="2321" width="7.125" style="86" customWidth="1"/>
    <col min="2322" max="2322" width="7.625" style="86" customWidth="1"/>
    <col min="2323" max="2323" width="5.625" style="86" customWidth="1"/>
    <col min="2324" max="2325" width="8.125" style="86" customWidth="1"/>
    <col min="2326" max="2326" width="5.625" style="86" customWidth="1"/>
    <col min="2327" max="2328" width="8.375" style="86" customWidth="1"/>
    <col min="2329" max="2329" width="5.625" style="86" customWidth="1"/>
    <col min="2330" max="2331" width="8.375" style="86" customWidth="1"/>
    <col min="2332" max="2332" width="5.875" style="86" customWidth="1"/>
    <col min="2333" max="2335" width="9" style="86"/>
    <col min="2336" max="2336" width="9.5" style="86" bestFit="1" customWidth="1"/>
    <col min="2337" max="2557" width="9" style="86"/>
    <col min="2558" max="2558" width="16.375" style="86" customWidth="1"/>
    <col min="2559" max="2560" width="8.25" style="86" customWidth="1"/>
    <col min="2561" max="2561" width="6.75" style="86" customWidth="1"/>
    <col min="2562" max="2562" width="8.125" style="86" customWidth="1"/>
    <col min="2563" max="2563" width="8.625" style="86" customWidth="1"/>
    <col min="2564" max="2564" width="6.25" style="86" customWidth="1"/>
    <col min="2565" max="2565" width="7.5" style="86" customWidth="1"/>
    <col min="2566" max="2566" width="7.75" style="86" customWidth="1"/>
    <col min="2567" max="2567" width="6.25" style="86" customWidth="1"/>
    <col min="2568" max="2568" width="7.875" style="86" customWidth="1"/>
    <col min="2569" max="2569" width="7.625" style="86" customWidth="1"/>
    <col min="2570" max="2570" width="5.75" style="86" customWidth="1"/>
    <col min="2571" max="2571" width="7.125" style="86" customWidth="1"/>
    <col min="2572" max="2572" width="6.625" style="86" customWidth="1"/>
    <col min="2573" max="2573" width="6.125" style="86" customWidth="1"/>
    <col min="2574" max="2575" width="7.625" style="86" customWidth="1"/>
    <col min="2576" max="2576" width="6.375" style="86" customWidth="1"/>
    <col min="2577" max="2577" width="7.125" style="86" customWidth="1"/>
    <col min="2578" max="2578" width="7.625" style="86" customWidth="1"/>
    <col min="2579" max="2579" width="5.625" style="86" customWidth="1"/>
    <col min="2580" max="2581" width="8.125" style="86" customWidth="1"/>
    <col min="2582" max="2582" width="5.625" style="86" customWidth="1"/>
    <col min="2583" max="2584" width="8.375" style="86" customWidth="1"/>
    <col min="2585" max="2585" width="5.625" style="86" customWidth="1"/>
    <col min="2586" max="2587" width="8.375" style="86" customWidth="1"/>
    <col min="2588" max="2588" width="5.875" style="86" customWidth="1"/>
    <col min="2589" max="2591" width="9" style="86"/>
    <col min="2592" max="2592" width="9.5" style="86" bestFit="1" customWidth="1"/>
    <col min="2593" max="2813" width="9" style="86"/>
    <col min="2814" max="2814" width="16.375" style="86" customWidth="1"/>
    <col min="2815" max="2816" width="8.25" style="86" customWidth="1"/>
    <col min="2817" max="2817" width="6.75" style="86" customWidth="1"/>
    <col min="2818" max="2818" width="8.125" style="86" customWidth="1"/>
    <col min="2819" max="2819" width="8.625" style="86" customWidth="1"/>
    <col min="2820" max="2820" width="6.25" style="86" customWidth="1"/>
    <col min="2821" max="2821" width="7.5" style="86" customWidth="1"/>
    <col min="2822" max="2822" width="7.75" style="86" customWidth="1"/>
    <col min="2823" max="2823" width="6.25" style="86" customWidth="1"/>
    <col min="2824" max="2824" width="7.875" style="86" customWidth="1"/>
    <col min="2825" max="2825" width="7.625" style="86" customWidth="1"/>
    <col min="2826" max="2826" width="5.75" style="86" customWidth="1"/>
    <col min="2827" max="2827" width="7.125" style="86" customWidth="1"/>
    <col min="2828" max="2828" width="6.625" style="86" customWidth="1"/>
    <col min="2829" max="2829" width="6.125" style="86" customWidth="1"/>
    <col min="2830" max="2831" width="7.625" style="86" customWidth="1"/>
    <col min="2832" max="2832" width="6.375" style="86" customWidth="1"/>
    <col min="2833" max="2833" width="7.125" style="86" customWidth="1"/>
    <col min="2834" max="2834" width="7.625" style="86" customWidth="1"/>
    <col min="2835" max="2835" width="5.625" style="86" customWidth="1"/>
    <col min="2836" max="2837" width="8.125" style="86" customWidth="1"/>
    <col min="2838" max="2838" width="5.625" style="86" customWidth="1"/>
    <col min="2839" max="2840" width="8.375" style="86" customWidth="1"/>
    <col min="2841" max="2841" width="5.625" style="86" customWidth="1"/>
    <col min="2842" max="2843" width="8.375" style="86" customWidth="1"/>
    <col min="2844" max="2844" width="5.875" style="86" customWidth="1"/>
    <col min="2845" max="2847" width="9" style="86"/>
    <col min="2848" max="2848" width="9.5" style="86" bestFit="1" customWidth="1"/>
    <col min="2849" max="3069" width="9" style="86"/>
    <col min="3070" max="3070" width="16.375" style="86" customWidth="1"/>
    <col min="3071" max="3072" width="8.25" style="86" customWidth="1"/>
    <col min="3073" max="3073" width="6.75" style="86" customWidth="1"/>
    <col min="3074" max="3074" width="8.125" style="86" customWidth="1"/>
    <col min="3075" max="3075" width="8.625" style="86" customWidth="1"/>
    <col min="3076" max="3076" width="6.25" style="86" customWidth="1"/>
    <col min="3077" max="3077" width="7.5" style="86" customWidth="1"/>
    <col min="3078" max="3078" width="7.75" style="86" customWidth="1"/>
    <col min="3079" max="3079" width="6.25" style="86" customWidth="1"/>
    <col min="3080" max="3080" width="7.875" style="86" customWidth="1"/>
    <col min="3081" max="3081" width="7.625" style="86" customWidth="1"/>
    <col min="3082" max="3082" width="5.75" style="86" customWidth="1"/>
    <col min="3083" max="3083" width="7.125" style="86" customWidth="1"/>
    <col min="3084" max="3084" width="6.625" style="86" customWidth="1"/>
    <col min="3085" max="3085" width="6.125" style="86" customWidth="1"/>
    <col min="3086" max="3087" width="7.625" style="86" customWidth="1"/>
    <col min="3088" max="3088" width="6.375" style="86" customWidth="1"/>
    <col min="3089" max="3089" width="7.125" style="86" customWidth="1"/>
    <col min="3090" max="3090" width="7.625" style="86" customWidth="1"/>
    <col min="3091" max="3091" width="5.625" style="86" customWidth="1"/>
    <col min="3092" max="3093" width="8.125" style="86" customWidth="1"/>
    <col min="3094" max="3094" width="5.625" style="86" customWidth="1"/>
    <col min="3095" max="3096" width="8.375" style="86" customWidth="1"/>
    <col min="3097" max="3097" width="5.625" style="86" customWidth="1"/>
    <col min="3098" max="3099" width="8.375" style="86" customWidth="1"/>
    <col min="3100" max="3100" width="5.875" style="86" customWidth="1"/>
    <col min="3101" max="3103" width="9" style="86"/>
    <col min="3104" max="3104" width="9.5" style="86" bestFit="1" customWidth="1"/>
    <col min="3105" max="3325" width="9" style="86"/>
    <col min="3326" max="3326" width="16.375" style="86" customWidth="1"/>
    <col min="3327" max="3328" width="8.25" style="86" customWidth="1"/>
    <col min="3329" max="3329" width="6.75" style="86" customWidth="1"/>
    <col min="3330" max="3330" width="8.125" style="86" customWidth="1"/>
    <col min="3331" max="3331" width="8.625" style="86" customWidth="1"/>
    <col min="3332" max="3332" width="6.25" style="86" customWidth="1"/>
    <col min="3333" max="3333" width="7.5" style="86" customWidth="1"/>
    <col min="3334" max="3334" width="7.75" style="86" customWidth="1"/>
    <col min="3335" max="3335" width="6.25" style="86" customWidth="1"/>
    <col min="3336" max="3336" width="7.875" style="86" customWidth="1"/>
    <col min="3337" max="3337" width="7.625" style="86" customWidth="1"/>
    <col min="3338" max="3338" width="5.75" style="86" customWidth="1"/>
    <col min="3339" max="3339" width="7.125" style="86" customWidth="1"/>
    <col min="3340" max="3340" width="6.625" style="86" customWidth="1"/>
    <col min="3341" max="3341" width="6.125" style="86" customWidth="1"/>
    <col min="3342" max="3343" width="7.625" style="86" customWidth="1"/>
    <col min="3344" max="3344" width="6.375" style="86" customWidth="1"/>
    <col min="3345" max="3345" width="7.125" style="86" customWidth="1"/>
    <col min="3346" max="3346" width="7.625" style="86" customWidth="1"/>
    <col min="3347" max="3347" width="5.625" style="86" customWidth="1"/>
    <col min="3348" max="3349" width="8.125" style="86" customWidth="1"/>
    <col min="3350" max="3350" width="5.625" style="86" customWidth="1"/>
    <col min="3351" max="3352" width="8.375" style="86" customWidth="1"/>
    <col min="3353" max="3353" width="5.625" style="86" customWidth="1"/>
    <col min="3354" max="3355" width="8.375" style="86" customWidth="1"/>
    <col min="3356" max="3356" width="5.875" style="86" customWidth="1"/>
    <col min="3357" max="3359" width="9" style="86"/>
    <col min="3360" max="3360" width="9.5" style="86" bestFit="1" customWidth="1"/>
    <col min="3361" max="3581" width="9" style="86"/>
    <col min="3582" max="3582" width="16.375" style="86" customWidth="1"/>
    <col min="3583" max="3584" width="8.25" style="86" customWidth="1"/>
    <col min="3585" max="3585" width="6.75" style="86" customWidth="1"/>
    <col min="3586" max="3586" width="8.125" style="86" customWidth="1"/>
    <col min="3587" max="3587" width="8.625" style="86" customWidth="1"/>
    <col min="3588" max="3588" width="6.25" style="86" customWidth="1"/>
    <col min="3589" max="3589" width="7.5" style="86" customWidth="1"/>
    <col min="3590" max="3590" width="7.75" style="86" customWidth="1"/>
    <col min="3591" max="3591" width="6.25" style="86" customWidth="1"/>
    <col min="3592" max="3592" width="7.875" style="86" customWidth="1"/>
    <col min="3593" max="3593" width="7.625" style="86" customWidth="1"/>
    <col min="3594" max="3594" width="5.75" style="86" customWidth="1"/>
    <col min="3595" max="3595" width="7.125" style="86" customWidth="1"/>
    <col min="3596" max="3596" width="6.625" style="86" customWidth="1"/>
    <col min="3597" max="3597" width="6.125" style="86" customWidth="1"/>
    <col min="3598" max="3599" width="7.625" style="86" customWidth="1"/>
    <col min="3600" max="3600" width="6.375" style="86" customWidth="1"/>
    <col min="3601" max="3601" width="7.125" style="86" customWidth="1"/>
    <col min="3602" max="3602" width="7.625" style="86" customWidth="1"/>
    <col min="3603" max="3603" width="5.625" style="86" customWidth="1"/>
    <col min="3604" max="3605" width="8.125" style="86" customWidth="1"/>
    <col min="3606" max="3606" width="5.625" style="86" customWidth="1"/>
    <col min="3607" max="3608" width="8.375" style="86" customWidth="1"/>
    <col min="3609" max="3609" width="5.625" style="86" customWidth="1"/>
    <col min="3610" max="3611" width="8.375" style="86" customWidth="1"/>
    <col min="3612" max="3612" width="5.875" style="86" customWidth="1"/>
    <col min="3613" max="3615" width="9" style="86"/>
    <col min="3616" max="3616" width="9.5" style="86" bestFit="1" customWidth="1"/>
    <col min="3617" max="3837" width="9" style="86"/>
    <col min="3838" max="3838" width="16.375" style="86" customWidth="1"/>
    <col min="3839" max="3840" width="8.25" style="86" customWidth="1"/>
    <col min="3841" max="3841" width="6.75" style="86" customWidth="1"/>
    <col min="3842" max="3842" width="8.125" style="86" customWidth="1"/>
    <col min="3843" max="3843" width="8.625" style="86" customWidth="1"/>
    <col min="3844" max="3844" width="6.25" style="86" customWidth="1"/>
    <col min="3845" max="3845" width="7.5" style="86" customWidth="1"/>
    <col min="3846" max="3846" width="7.75" style="86" customWidth="1"/>
    <col min="3847" max="3847" width="6.25" style="86" customWidth="1"/>
    <col min="3848" max="3848" width="7.875" style="86" customWidth="1"/>
    <col min="3849" max="3849" width="7.625" style="86" customWidth="1"/>
    <col min="3850" max="3850" width="5.75" style="86" customWidth="1"/>
    <col min="3851" max="3851" width="7.125" style="86" customWidth="1"/>
    <col min="3852" max="3852" width="6.625" style="86" customWidth="1"/>
    <col min="3853" max="3853" width="6.125" style="86" customWidth="1"/>
    <col min="3854" max="3855" width="7.625" style="86" customWidth="1"/>
    <col min="3856" max="3856" width="6.375" style="86" customWidth="1"/>
    <col min="3857" max="3857" width="7.125" style="86" customWidth="1"/>
    <col min="3858" max="3858" width="7.625" style="86" customWidth="1"/>
    <col min="3859" max="3859" width="5.625" style="86" customWidth="1"/>
    <col min="3860" max="3861" width="8.125" style="86" customWidth="1"/>
    <col min="3862" max="3862" width="5.625" style="86" customWidth="1"/>
    <col min="3863" max="3864" width="8.375" style="86" customWidth="1"/>
    <col min="3865" max="3865" width="5.625" style="86" customWidth="1"/>
    <col min="3866" max="3867" width="8.375" style="86" customWidth="1"/>
    <col min="3868" max="3868" width="5.875" style="86" customWidth="1"/>
    <col min="3869" max="3871" width="9" style="86"/>
    <col min="3872" max="3872" width="9.5" style="86" bestFit="1" customWidth="1"/>
    <col min="3873" max="4093" width="9" style="86"/>
    <col min="4094" max="4094" width="16.375" style="86" customWidth="1"/>
    <col min="4095" max="4096" width="8.25" style="86" customWidth="1"/>
    <col min="4097" max="4097" width="6.75" style="86" customWidth="1"/>
    <col min="4098" max="4098" width="8.125" style="86" customWidth="1"/>
    <col min="4099" max="4099" width="8.625" style="86" customWidth="1"/>
    <col min="4100" max="4100" width="6.25" style="86" customWidth="1"/>
    <col min="4101" max="4101" width="7.5" style="86" customWidth="1"/>
    <col min="4102" max="4102" width="7.75" style="86" customWidth="1"/>
    <col min="4103" max="4103" width="6.25" style="86" customWidth="1"/>
    <col min="4104" max="4104" width="7.875" style="86" customWidth="1"/>
    <col min="4105" max="4105" width="7.625" style="86" customWidth="1"/>
    <col min="4106" max="4106" width="5.75" style="86" customWidth="1"/>
    <col min="4107" max="4107" width="7.125" style="86" customWidth="1"/>
    <col min="4108" max="4108" width="6.625" style="86" customWidth="1"/>
    <col min="4109" max="4109" width="6.125" style="86" customWidth="1"/>
    <col min="4110" max="4111" width="7.625" style="86" customWidth="1"/>
    <col min="4112" max="4112" width="6.375" style="86" customWidth="1"/>
    <col min="4113" max="4113" width="7.125" style="86" customWidth="1"/>
    <col min="4114" max="4114" width="7.625" style="86" customWidth="1"/>
    <col min="4115" max="4115" width="5.625" style="86" customWidth="1"/>
    <col min="4116" max="4117" width="8.125" style="86" customWidth="1"/>
    <col min="4118" max="4118" width="5.625" style="86" customWidth="1"/>
    <col min="4119" max="4120" width="8.375" style="86" customWidth="1"/>
    <col min="4121" max="4121" width="5.625" style="86" customWidth="1"/>
    <col min="4122" max="4123" width="8.375" style="86" customWidth="1"/>
    <col min="4124" max="4124" width="5.875" style="86" customWidth="1"/>
    <col min="4125" max="4127" width="9" style="86"/>
    <col min="4128" max="4128" width="9.5" style="86" bestFit="1" customWidth="1"/>
    <col min="4129" max="4349" width="9" style="86"/>
    <col min="4350" max="4350" width="16.375" style="86" customWidth="1"/>
    <col min="4351" max="4352" width="8.25" style="86" customWidth="1"/>
    <col min="4353" max="4353" width="6.75" style="86" customWidth="1"/>
    <col min="4354" max="4354" width="8.125" style="86" customWidth="1"/>
    <col min="4355" max="4355" width="8.625" style="86" customWidth="1"/>
    <col min="4356" max="4356" width="6.25" style="86" customWidth="1"/>
    <col min="4357" max="4357" width="7.5" style="86" customWidth="1"/>
    <col min="4358" max="4358" width="7.75" style="86" customWidth="1"/>
    <col min="4359" max="4359" width="6.25" style="86" customWidth="1"/>
    <col min="4360" max="4360" width="7.875" style="86" customWidth="1"/>
    <col min="4361" max="4361" width="7.625" style="86" customWidth="1"/>
    <col min="4362" max="4362" width="5.75" style="86" customWidth="1"/>
    <col min="4363" max="4363" width="7.125" style="86" customWidth="1"/>
    <col min="4364" max="4364" width="6.625" style="86" customWidth="1"/>
    <col min="4365" max="4365" width="6.125" style="86" customWidth="1"/>
    <col min="4366" max="4367" width="7.625" style="86" customWidth="1"/>
    <col min="4368" max="4368" width="6.375" style="86" customWidth="1"/>
    <col min="4369" max="4369" width="7.125" style="86" customWidth="1"/>
    <col min="4370" max="4370" width="7.625" style="86" customWidth="1"/>
    <col min="4371" max="4371" width="5.625" style="86" customWidth="1"/>
    <col min="4372" max="4373" width="8.125" style="86" customWidth="1"/>
    <col min="4374" max="4374" width="5.625" style="86" customWidth="1"/>
    <col min="4375" max="4376" width="8.375" style="86" customWidth="1"/>
    <col min="4377" max="4377" width="5.625" style="86" customWidth="1"/>
    <col min="4378" max="4379" width="8.375" style="86" customWidth="1"/>
    <col min="4380" max="4380" width="5.875" style="86" customWidth="1"/>
    <col min="4381" max="4383" width="9" style="86"/>
    <col min="4384" max="4384" width="9.5" style="86" bestFit="1" customWidth="1"/>
    <col min="4385" max="4605" width="9" style="86"/>
    <col min="4606" max="4606" width="16.375" style="86" customWidth="1"/>
    <col min="4607" max="4608" width="8.25" style="86" customWidth="1"/>
    <col min="4609" max="4609" width="6.75" style="86" customWidth="1"/>
    <col min="4610" max="4610" width="8.125" style="86" customWidth="1"/>
    <col min="4611" max="4611" width="8.625" style="86" customWidth="1"/>
    <col min="4612" max="4612" width="6.25" style="86" customWidth="1"/>
    <col min="4613" max="4613" width="7.5" style="86" customWidth="1"/>
    <col min="4614" max="4614" width="7.75" style="86" customWidth="1"/>
    <col min="4615" max="4615" width="6.25" style="86" customWidth="1"/>
    <col min="4616" max="4616" width="7.875" style="86" customWidth="1"/>
    <col min="4617" max="4617" width="7.625" style="86" customWidth="1"/>
    <col min="4618" max="4618" width="5.75" style="86" customWidth="1"/>
    <col min="4619" max="4619" width="7.125" style="86" customWidth="1"/>
    <col min="4620" max="4620" width="6.625" style="86" customWidth="1"/>
    <col min="4621" max="4621" width="6.125" style="86" customWidth="1"/>
    <col min="4622" max="4623" width="7.625" style="86" customWidth="1"/>
    <col min="4624" max="4624" width="6.375" style="86" customWidth="1"/>
    <col min="4625" max="4625" width="7.125" style="86" customWidth="1"/>
    <col min="4626" max="4626" width="7.625" style="86" customWidth="1"/>
    <col min="4627" max="4627" width="5.625" style="86" customWidth="1"/>
    <col min="4628" max="4629" width="8.125" style="86" customWidth="1"/>
    <col min="4630" max="4630" width="5.625" style="86" customWidth="1"/>
    <col min="4631" max="4632" width="8.375" style="86" customWidth="1"/>
    <col min="4633" max="4633" width="5.625" style="86" customWidth="1"/>
    <col min="4634" max="4635" width="8.375" style="86" customWidth="1"/>
    <col min="4636" max="4636" width="5.875" style="86" customWidth="1"/>
    <col min="4637" max="4639" width="9" style="86"/>
    <col min="4640" max="4640" width="9.5" style="86" bestFit="1" customWidth="1"/>
    <col min="4641" max="4861" width="9" style="86"/>
    <col min="4862" max="4862" width="16.375" style="86" customWidth="1"/>
    <col min="4863" max="4864" width="8.25" style="86" customWidth="1"/>
    <col min="4865" max="4865" width="6.75" style="86" customWidth="1"/>
    <col min="4866" max="4866" width="8.125" style="86" customWidth="1"/>
    <col min="4867" max="4867" width="8.625" style="86" customWidth="1"/>
    <col min="4868" max="4868" width="6.25" style="86" customWidth="1"/>
    <col min="4869" max="4869" width="7.5" style="86" customWidth="1"/>
    <col min="4870" max="4870" width="7.75" style="86" customWidth="1"/>
    <col min="4871" max="4871" width="6.25" style="86" customWidth="1"/>
    <col min="4872" max="4872" width="7.875" style="86" customWidth="1"/>
    <col min="4873" max="4873" width="7.625" style="86" customWidth="1"/>
    <col min="4874" max="4874" width="5.75" style="86" customWidth="1"/>
    <col min="4875" max="4875" width="7.125" style="86" customWidth="1"/>
    <col min="4876" max="4876" width="6.625" style="86" customWidth="1"/>
    <col min="4877" max="4877" width="6.125" style="86" customWidth="1"/>
    <col min="4878" max="4879" width="7.625" style="86" customWidth="1"/>
    <col min="4880" max="4880" width="6.375" style="86" customWidth="1"/>
    <col min="4881" max="4881" width="7.125" style="86" customWidth="1"/>
    <col min="4882" max="4882" width="7.625" style="86" customWidth="1"/>
    <col min="4883" max="4883" width="5.625" style="86" customWidth="1"/>
    <col min="4884" max="4885" width="8.125" style="86" customWidth="1"/>
    <col min="4886" max="4886" width="5.625" style="86" customWidth="1"/>
    <col min="4887" max="4888" width="8.375" style="86" customWidth="1"/>
    <col min="4889" max="4889" width="5.625" style="86" customWidth="1"/>
    <col min="4890" max="4891" width="8.375" style="86" customWidth="1"/>
    <col min="4892" max="4892" width="5.875" style="86" customWidth="1"/>
    <col min="4893" max="4895" width="9" style="86"/>
    <col min="4896" max="4896" width="9.5" style="86" bestFit="1" customWidth="1"/>
    <col min="4897" max="5117" width="9" style="86"/>
    <col min="5118" max="5118" width="16.375" style="86" customWidth="1"/>
    <col min="5119" max="5120" width="8.25" style="86" customWidth="1"/>
    <col min="5121" max="5121" width="6.75" style="86" customWidth="1"/>
    <col min="5122" max="5122" width="8.125" style="86" customWidth="1"/>
    <col min="5123" max="5123" width="8.625" style="86" customWidth="1"/>
    <col min="5124" max="5124" width="6.25" style="86" customWidth="1"/>
    <col min="5125" max="5125" width="7.5" style="86" customWidth="1"/>
    <col min="5126" max="5126" width="7.75" style="86" customWidth="1"/>
    <col min="5127" max="5127" width="6.25" style="86" customWidth="1"/>
    <col min="5128" max="5128" width="7.875" style="86" customWidth="1"/>
    <col min="5129" max="5129" width="7.625" style="86" customWidth="1"/>
    <col min="5130" max="5130" width="5.75" style="86" customWidth="1"/>
    <col min="5131" max="5131" width="7.125" style="86" customWidth="1"/>
    <col min="5132" max="5132" width="6.625" style="86" customWidth="1"/>
    <col min="5133" max="5133" width="6.125" style="86" customWidth="1"/>
    <col min="5134" max="5135" width="7.625" style="86" customWidth="1"/>
    <col min="5136" max="5136" width="6.375" style="86" customWidth="1"/>
    <col min="5137" max="5137" width="7.125" style="86" customWidth="1"/>
    <col min="5138" max="5138" width="7.625" style="86" customWidth="1"/>
    <col min="5139" max="5139" width="5.625" style="86" customWidth="1"/>
    <col min="5140" max="5141" width="8.125" style="86" customWidth="1"/>
    <col min="5142" max="5142" width="5.625" style="86" customWidth="1"/>
    <col min="5143" max="5144" width="8.375" style="86" customWidth="1"/>
    <col min="5145" max="5145" width="5.625" style="86" customWidth="1"/>
    <col min="5146" max="5147" width="8.375" style="86" customWidth="1"/>
    <col min="5148" max="5148" width="5.875" style="86" customWidth="1"/>
    <col min="5149" max="5151" width="9" style="86"/>
    <col min="5152" max="5152" width="9.5" style="86" bestFit="1" customWidth="1"/>
    <col min="5153" max="5373" width="9" style="86"/>
    <col min="5374" max="5374" width="16.375" style="86" customWidth="1"/>
    <col min="5375" max="5376" width="8.25" style="86" customWidth="1"/>
    <col min="5377" max="5377" width="6.75" style="86" customWidth="1"/>
    <col min="5378" max="5378" width="8.125" style="86" customWidth="1"/>
    <col min="5379" max="5379" width="8.625" style="86" customWidth="1"/>
    <col min="5380" max="5380" width="6.25" style="86" customWidth="1"/>
    <col min="5381" max="5381" width="7.5" style="86" customWidth="1"/>
    <col min="5382" max="5382" width="7.75" style="86" customWidth="1"/>
    <col min="5383" max="5383" width="6.25" style="86" customWidth="1"/>
    <col min="5384" max="5384" width="7.875" style="86" customWidth="1"/>
    <col min="5385" max="5385" width="7.625" style="86" customWidth="1"/>
    <col min="5386" max="5386" width="5.75" style="86" customWidth="1"/>
    <col min="5387" max="5387" width="7.125" style="86" customWidth="1"/>
    <col min="5388" max="5388" width="6.625" style="86" customWidth="1"/>
    <col min="5389" max="5389" width="6.125" style="86" customWidth="1"/>
    <col min="5390" max="5391" width="7.625" style="86" customWidth="1"/>
    <col min="5392" max="5392" width="6.375" style="86" customWidth="1"/>
    <col min="5393" max="5393" width="7.125" style="86" customWidth="1"/>
    <col min="5394" max="5394" width="7.625" style="86" customWidth="1"/>
    <col min="5395" max="5395" width="5.625" style="86" customWidth="1"/>
    <col min="5396" max="5397" width="8.125" style="86" customWidth="1"/>
    <col min="5398" max="5398" width="5.625" style="86" customWidth="1"/>
    <col min="5399" max="5400" width="8.375" style="86" customWidth="1"/>
    <col min="5401" max="5401" width="5.625" style="86" customWidth="1"/>
    <col min="5402" max="5403" width="8.375" style="86" customWidth="1"/>
    <col min="5404" max="5404" width="5.875" style="86" customWidth="1"/>
    <col min="5405" max="5407" width="9" style="86"/>
    <col min="5408" max="5408" width="9.5" style="86" bestFit="1" customWidth="1"/>
    <col min="5409" max="5629" width="9" style="86"/>
    <col min="5630" max="5630" width="16.375" style="86" customWidth="1"/>
    <col min="5631" max="5632" width="8.25" style="86" customWidth="1"/>
    <col min="5633" max="5633" width="6.75" style="86" customWidth="1"/>
    <col min="5634" max="5634" width="8.125" style="86" customWidth="1"/>
    <col min="5635" max="5635" width="8.625" style="86" customWidth="1"/>
    <col min="5636" max="5636" width="6.25" style="86" customWidth="1"/>
    <col min="5637" max="5637" width="7.5" style="86" customWidth="1"/>
    <col min="5638" max="5638" width="7.75" style="86" customWidth="1"/>
    <col min="5639" max="5639" width="6.25" style="86" customWidth="1"/>
    <col min="5640" max="5640" width="7.875" style="86" customWidth="1"/>
    <col min="5641" max="5641" width="7.625" style="86" customWidth="1"/>
    <col min="5642" max="5642" width="5.75" style="86" customWidth="1"/>
    <col min="5643" max="5643" width="7.125" style="86" customWidth="1"/>
    <col min="5644" max="5644" width="6.625" style="86" customWidth="1"/>
    <col min="5645" max="5645" width="6.125" style="86" customWidth="1"/>
    <col min="5646" max="5647" width="7.625" style="86" customWidth="1"/>
    <col min="5648" max="5648" width="6.375" style="86" customWidth="1"/>
    <col min="5649" max="5649" width="7.125" style="86" customWidth="1"/>
    <col min="5650" max="5650" width="7.625" style="86" customWidth="1"/>
    <col min="5651" max="5651" width="5.625" style="86" customWidth="1"/>
    <col min="5652" max="5653" width="8.125" style="86" customWidth="1"/>
    <col min="5654" max="5654" width="5.625" style="86" customWidth="1"/>
    <col min="5655" max="5656" width="8.375" style="86" customWidth="1"/>
    <col min="5657" max="5657" width="5.625" style="86" customWidth="1"/>
    <col min="5658" max="5659" width="8.375" style="86" customWidth="1"/>
    <col min="5660" max="5660" width="5.875" style="86" customWidth="1"/>
    <col min="5661" max="5663" width="9" style="86"/>
    <col min="5664" max="5664" width="9.5" style="86" bestFit="1" customWidth="1"/>
    <col min="5665" max="5885" width="9" style="86"/>
    <col min="5886" max="5886" width="16.375" style="86" customWidth="1"/>
    <col min="5887" max="5888" width="8.25" style="86" customWidth="1"/>
    <col min="5889" max="5889" width="6.75" style="86" customWidth="1"/>
    <col min="5890" max="5890" width="8.125" style="86" customWidth="1"/>
    <col min="5891" max="5891" width="8.625" style="86" customWidth="1"/>
    <col min="5892" max="5892" width="6.25" style="86" customWidth="1"/>
    <col min="5893" max="5893" width="7.5" style="86" customWidth="1"/>
    <col min="5894" max="5894" width="7.75" style="86" customWidth="1"/>
    <col min="5895" max="5895" width="6.25" style="86" customWidth="1"/>
    <col min="5896" max="5896" width="7.875" style="86" customWidth="1"/>
    <col min="5897" max="5897" width="7.625" style="86" customWidth="1"/>
    <col min="5898" max="5898" width="5.75" style="86" customWidth="1"/>
    <col min="5899" max="5899" width="7.125" style="86" customWidth="1"/>
    <col min="5900" max="5900" width="6.625" style="86" customWidth="1"/>
    <col min="5901" max="5901" width="6.125" style="86" customWidth="1"/>
    <col min="5902" max="5903" width="7.625" style="86" customWidth="1"/>
    <col min="5904" max="5904" width="6.375" style="86" customWidth="1"/>
    <col min="5905" max="5905" width="7.125" style="86" customWidth="1"/>
    <col min="5906" max="5906" width="7.625" style="86" customWidth="1"/>
    <col min="5907" max="5907" width="5.625" style="86" customWidth="1"/>
    <col min="5908" max="5909" width="8.125" style="86" customWidth="1"/>
    <col min="5910" max="5910" width="5.625" style="86" customWidth="1"/>
    <col min="5911" max="5912" width="8.375" style="86" customWidth="1"/>
    <col min="5913" max="5913" width="5.625" style="86" customWidth="1"/>
    <col min="5914" max="5915" width="8.375" style="86" customWidth="1"/>
    <col min="5916" max="5916" width="5.875" style="86" customWidth="1"/>
    <col min="5917" max="5919" width="9" style="86"/>
    <col min="5920" max="5920" width="9.5" style="86" bestFit="1" customWidth="1"/>
    <col min="5921" max="6141" width="9" style="86"/>
    <col min="6142" max="6142" width="16.375" style="86" customWidth="1"/>
    <col min="6143" max="6144" width="8.25" style="86" customWidth="1"/>
    <col min="6145" max="6145" width="6.75" style="86" customWidth="1"/>
    <col min="6146" max="6146" width="8.125" style="86" customWidth="1"/>
    <col min="6147" max="6147" width="8.625" style="86" customWidth="1"/>
    <col min="6148" max="6148" width="6.25" style="86" customWidth="1"/>
    <col min="6149" max="6149" width="7.5" style="86" customWidth="1"/>
    <col min="6150" max="6150" width="7.75" style="86" customWidth="1"/>
    <col min="6151" max="6151" width="6.25" style="86" customWidth="1"/>
    <col min="6152" max="6152" width="7.875" style="86" customWidth="1"/>
    <col min="6153" max="6153" width="7.625" style="86" customWidth="1"/>
    <col min="6154" max="6154" width="5.75" style="86" customWidth="1"/>
    <col min="6155" max="6155" width="7.125" style="86" customWidth="1"/>
    <col min="6156" max="6156" width="6.625" style="86" customWidth="1"/>
    <col min="6157" max="6157" width="6.125" style="86" customWidth="1"/>
    <col min="6158" max="6159" width="7.625" style="86" customWidth="1"/>
    <col min="6160" max="6160" width="6.375" style="86" customWidth="1"/>
    <col min="6161" max="6161" width="7.125" style="86" customWidth="1"/>
    <col min="6162" max="6162" width="7.625" style="86" customWidth="1"/>
    <col min="6163" max="6163" width="5.625" style="86" customWidth="1"/>
    <col min="6164" max="6165" width="8.125" style="86" customWidth="1"/>
    <col min="6166" max="6166" width="5.625" style="86" customWidth="1"/>
    <col min="6167" max="6168" width="8.375" style="86" customWidth="1"/>
    <col min="6169" max="6169" width="5.625" style="86" customWidth="1"/>
    <col min="6170" max="6171" width="8.375" style="86" customWidth="1"/>
    <col min="6172" max="6172" width="5.875" style="86" customWidth="1"/>
    <col min="6173" max="6175" width="9" style="86"/>
    <col min="6176" max="6176" width="9.5" style="86" bestFit="1" customWidth="1"/>
    <col min="6177" max="6397" width="9" style="86"/>
    <col min="6398" max="6398" width="16.375" style="86" customWidth="1"/>
    <col min="6399" max="6400" width="8.25" style="86" customWidth="1"/>
    <col min="6401" max="6401" width="6.75" style="86" customWidth="1"/>
    <col min="6402" max="6402" width="8.125" style="86" customWidth="1"/>
    <col min="6403" max="6403" width="8.625" style="86" customWidth="1"/>
    <col min="6404" max="6404" width="6.25" style="86" customWidth="1"/>
    <col min="6405" max="6405" width="7.5" style="86" customWidth="1"/>
    <col min="6406" max="6406" width="7.75" style="86" customWidth="1"/>
    <col min="6407" max="6407" width="6.25" style="86" customWidth="1"/>
    <col min="6408" max="6408" width="7.875" style="86" customWidth="1"/>
    <col min="6409" max="6409" width="7.625" style="86" customWidth="1"/>
    <col min="6410" max="6410" width="5.75" style="86" customWidth="1"/>
    <col min="6411" max="6411" width="7.125" style="86" customWidth="1"/>
    <col min="6412" max="6412" width="6.625" style="86" customWidth="1"/>
    <col min="6413" max="6413" width="6.125" style="86" customWidth="1"/>
    <col min="6414" max="6415" width="7.625" style="86" customWidth="1"/>
    <col min="6416" max="6416" width="6.375" style="86" customWidth="1"/>
    <col min="6417" max="6417" width="7.125" style="86" customWidth="1"/>
    <col min="6418" max="6418" width="7.625" style="86" customWidth="1"/>
    <col min="6419" max="6419" width="5.625" style="86" customWidth="1"/>
    <col min="6420" max="6421" width="8.125" style="86" customWidth="1"/>
    <col min="6422" max="6422" width="5.625" style="86" customWidth="1"/>
    <col min="6423" max="6424" width="8.375" style="86" customWidth="1"/>
    <col min="6425" max="6425" width="5.625" style="86" customWidth="1"/>
    <col min="6426" max="6427" width="8.375" style="86" customWidth="1"/>
    <col min="6428" max="6428" width="5.875" style="86" customWidth="1"/>
    <col min="6429" max="6431" width="9" style="86"/>
    <col min="6432" max="6432" width="9.5" style="86" bestFit="1" customWidth="1"/>
    <col min="6433" max="6653" width="9" style="86"/>
    <col min="6654" max="6654" width="16.375" style="86" customWidth="1"/>
    <col min="6655" max="6656" width="8.25" style="86" customWidth="1"/>
    <col min="6657" max="6657" width="6.75" style="86" customWidth="1"/>
    <col min="6658" max="6658" width="8.125" style="86" customWidth="1"/>
    <col min="6659" max="6659" width="8.625" style="86" customWidth="1"/>
    <col min="6660" max="6660" width="6.25" style="86" customWidth="1"/>
    <col min="6661" max="6661" width="7.5" style="86" customWidth="1"/>
    <col min="6662" max="6662" width="7.75" style="86" customWidth="1"/>
    <col min="6663" max="6663" width="6.25" style="86" customWidth="1"/>
    <col min="6664" max="6664" width="7.875" style="86" customWidth="1"/>
    <col min="6665" max="6665" width="7.625" style="86" customWidth="1"/>
    <col min="6666" max="6666" width="5.75" style="86" customWidth="1"/>
    <col min="6667" max="6667" width="7.125" style="86" customWidth="1"/>
    <col min="6668" max="6668" width="6.625" style="86" customWidth="1"/>
    <col min="6669" max="6669" width="6.125" style="86" customWidth="1"/>
    <col min="6670" max="6671" width="7.625" style="86" customWidth="1"/>
    <col min="6672" max="6672" width="6.375" style="86" customWidth="1"/>
    <col min="6673" max="6673" width="7.125" style="86" customWidth="1"/>
    <col min="6674" max="6674" width="7.625" style="86" customWidth="1"/>
    <col min="6675" max="6675" width="5.625" style="86" customWidth="1"/>
    <col min="6676" max="6677" width="8.125" style="86" customWidth="1"/>
    <col min="6678" max="6678" width="5.625" style="86" customWidth="1"/>
    <col min="6679" max="6680" width="8.375" style="86" customWidth="1"/>
    <col min="6681" max="6681" width="5.625" style="86" customWidth="1"/>
    <col min="6682" max="6683" width="8.375" style="86" customWidth="1"/>
    <col min="6684" max="6684" width="5.875" style="86" customWidth="1"/>
    <col min="6685" max="6687" width="9" style="86"/>
    <col min="6688" max="6688" width="9.5" style="86" bestFit="1" customWidth="1"/>
    <col min="6689" max="6909" width="9" style="86"/>
    <col min="6910" max="6910" width="16.375" style="86" customWidth="1"/>
    <col min="6911" max="6912" width="8.25" style="86" customWidth="1"/>
    <col min="6913" max="6913" width="6.75" style="86" customWidth="1"/>
    <col min="6914" max="6914" width="8.125" style="86" customWidth="1"/>
    <col min="6915" max="6915" width="8.625" style="86" customWidth="1"/>
    <col min="6916" max="6916" width="6.25" style="86" customWidth="1"/>
    <col min="6917" max="6917" width="7.5" style="86" customWidth="1"/>
    <col min="6918" max="6918" width="7.75" style="86" customWidth="1"/>
    <col min="6919" max="6919" width="6.25" style="86" customWidth="1"/>
    <col min="6920" max="6920" width="7.875" style="86" customWidth="1"/>
    <col min="6921" max="6921" width="7.625" style="86" customWidth="1"/>
    <col min="6922" max="6922" width="5.75" style="86" customWidth="1"/>
    <col min="6923" max="6923" width="7.125" style="86" customWidth="1"/>
    <col min="6924" max="6924" width="6.625" style="86" customWidth="1"/>
    <col min="6925" max="6925" width="6.125" style="86" customWidth="1"/>
    <col min="6926" max="6927" width="7.625" style="86" customWidth="1"/>
    <col min="6928" max="6928" width="6.375" style="86" customWidth="1"/>
    <col min="6929" max="6929" width="7.125" style="86" customWidth="1"/>
    <col min="6930" max="6930" width="7.625" style="86" customWidth="1"/>
    <col min="6931" max="6931" width="5.625" style="86" customWidth="1"/>
    <col min="6932" max="6933" width="8.125" style="86" customWidth="1"/>
    <col min="6934" max="6934" width="5.625" style="86" customWidth="1"/>
    <col min="6935" max="6936" width="8.375" style="86" customWidth="1"/>
    <col min="6937" max="6937" width="5.625" style="86" customWidth="1"/>
    <col min="6938" max="6939" width="8.375" style="86" customWidth="1"/>
    <col min="6940" max="6940" width="5.875" style="86" customWidth="1"/>
    <col min="6941" max="6943" width="9" style="86"/>
    <col min="6944" max="6944" width="9.5" style="86" bestFit="1" customWidth="1"/>
    <col min="6945" max="7165" width="9" style="86"/>
    <col min="7166" max="7166" width="16.375" style="86" customWidth="1"/>
    <col min="7167" max="7168" width="8.25" style="86" customWidth="1"/>
    <col min="7169" max="7169" width="6.75" style="86" customWidth="1"/>
    <col min="7170" max="7170" width="8.125" style="86" customWidth="1"/>
    <col min="7171" max="7171" width="8.625" style="86" customWidth="1"/>
    <col min="7172" max="7172" width="6.25" style="86" customWidth="1"/>
    <col min="7173" max="7173" width="7.5" style="86" customWidth="1"/>
    <col min="7174" max="7174" width="7.75" style="86" customWidth="1"/>
    <col min="7175" max="7175" width="6.25" style="86" customWidth="1"/>
    <col min="7176" max="7176" width="7.875" style="86" customWidth="1"/>
    <col min="7177" max="7177" width="7.625" style="86" customWidth="1"/>
    <col min="7178" max="7178" width="5.75" style="86" customWidth="1"/>
    <col min="7179" max="7179" width="7.125" style="86" customWidth="1"/>
    <col min="7180" max="7180" width="6.625" style="86" customWidth="1"/>
    <col min="7181" max="7181" width="6.125" style="86" customWidth="1"/>
    <col min="7182" max="7183" width="7.625" style="86" customWidth="1"/>
    <col min="7184" max="7184" width="6.375" style="86" customWidth="1"/>
    <col min="7185" max="7185" width="7.125" style="86" customWidth="1"/>
    <col min="7186" max="7186" width="7.625" style="86" customWidth="1"/>
    <col min="7187" max="7187" width="5.625" style="86" customWidth="1"/>
    <col min="7188" max="7189" width="8.125" style="86" customWidth="1"/>
    <col min="7190" max="7190" width="5.625" style="86" customWidth="1"/>
    <col min="7191" max="7192" width="8.375" style="86" customWidth="1"/>
    <col min="7193" max="7193" width="5.625" style="86" customWidth="1"/>
    <col min="7194" max="7195" width="8.375" style="86" customWidth="1"/>
    <col min="7196" max="7196" width="5.875" style="86" customWidth="1"/>
    <col min="7197" max="7199" width="9" style="86"/>
    <col min="7200" max="7200" width="9.5" style="86" bestFit="1" customWidth="1"/>
    <col min="7201" max="7421" width="9" style="86"/>
    <col min="7422" max="7422" width="16.375" style="86" customWidth="1"/>
    <col min="7423" max="7424" width="8.25" style="86" customWidth="1"/>
    <col min="7425" max="7425" width="6.75" style="86" customWidth="1"/>
    <col min="7426" max="7426" width="8.125" style="86" customWidth="1"/>
    <col min="7427" max="7427" width="8.625" style="86" customWidth="1"/>
    <col min="7428" max="7428" width="6.25" style="86" customWidth="1"/>
    <col min="7429" max="7429" width="7.5" style="86" customWidth="1"/>
    <col min="7430" max="7430" width="7.75" style="86" customWidth="1"/>
    <col min="7431" max="7431" width="6.25" style="86" customWidth="1"/>
    <col min="7432" max="7432" width="7.875" style="86" customWidth="1"/>
    <col min="7433" max="7433" width="7.625" style="86" customWidth="1"/>
    <col min="7434" max="7434" width="5.75" style="86" customWidth="1"/>
    <col min="7435" max="7435" width="7.125" style="86" customWidth="1"/>
    <col min="7436" max="7436" width="6.625" style="86" customWidth="1"/>
    <col min="7437" max="7437" width="6.125" style="86" customWidth="1"/>
    <col min="7438" max="7439" width="7.625" style="86" customWidth="1"/>
    <col min="7440" max="7440" width="6.375" style="86" customWidth="1"/>
    <col min="7441" max="7441" width="7.125" style="86" customWidth="1"/>
    <col min="7442" max="7442" width="7.625" style="86" customWidth="1"/>
    <col min="7443" max="7443" width="5.625" style="86" customWidth="1"/>
    <col min="7444" max="7445" width="8.125" style="86" customWidth="1"/>
    <col min="7446" max="7446" width="5.625" style="86" customWidth="1"/>
    <col min="7447" max="7448" width="8.375" style="86" customWidth="1"/>
    <col min="7449" max="7449" width="5.625" style="86" customWidth="1"/>
    <col min="7450" max="7451" width="8.375" style="86" customWidth="1"/>
    <col min="7452" max="7452" width="5.875" style="86" customWidth="1"/>
    <col min="7453" max="7455" width="9" style="86"/>
    <col min="7456" max="7456" width="9.5" style="86" bestFit="1" customWidth="1"/>
    <col min="7457" max="7677" width="9" style="86"/>
    <col min="7678" max="7678" width="16.375" style="86" customWidth="1"/>
    <col min="7679" max="7680" width="8.25" style="86" customWidth="1"/>
    <col min="7681" max="7681" width="6.75" style="86" customWidth="1"/>
    <col min="7682" max="7682" width="8.125" style="86" customWidth="1"/>
    <col min="7683" max="7683" width="8.625" style="86" customWidth="1"/>
    <col min="7684" max="7684" width="6.25" style="86" customWidth="1"/>
    <col min="7685" max="7685" width="7.5" style="86" customWidth="1"/>
    <col min="7686" max="7686" width="7.75" style="86" customWidth="1"/>
    <col min="7687" max="7687" width="6.25" style="86" customWidth="1"/>
    <col min="7688" max="7688" width="7.875" style="86" customWidth="1"/>
    <col min="7689" max="7689" width="7.625" style="86" customWidth="1"/>
    <col min="7690" max="7690" width="5.75" style="86" customWidth="1"/>
    <col min="7691" max="7691" width="7.125" style="86" customWidth="1"/>
    <col min="7692" max="7692" width="6.625" style="86" customWidth="1"/>
    <col min="7693" max="7693" width="6.125" style="86" customWidth="1"/>
    <col min="7694" max="7695" width="7.625" style="86" customWidth="1"/>
    <col min="7696" max="7696" width="6.375" style="86" customWidth="1"/>
    <col min="7697" max="7697" width="7.125" style="86" customWidth="1"/>
    <col min="7698" max="7698" width="7.625" style="86" customWidth="1"/>
    <col min="7699" max="7699" width="5.625" style="86" customWidth="1"/>
    <col min="7700" max="7701" width="8.125" style="86" customWidth="1"/>
    <col min="7702" max="7702" width="5.625" style="86" customWidth="1"/>
    <col min="7703" max="7704" width="8.375" style="86" customWidth="1"/>
    <col min="7705" max="7705" width="5.625" style="86" customWidth="1"/>
    <col min="7706" max="7707" width="8.375" style="86" customWidth="1"/>
    <col min="7708" max="7708" width="5.875" style="86" customWidth="1"/>
    <col min="7709" max="7711" width="9" style="86"/>
    <col min="7712" max="7712" width="9.5" style="86" bestFit="1" customWidth="1"/>
    <col min="7713" max="7933" width="9" style="86"/>
    <col min="7934" max="7934" width="16.375" style="86" customWidth="1"/>
    <col min="7935" max="7936" width="8.25" style="86" customWidth="1"/>
    <col min="7937" max="7937" width="6.75" style="86" customWidth="1"/>
    <col min="7938" max="7938" width="8.125" style="86" customWidth="1"/>
    <col min="7939" max="7939" width="8.625" style="86" customWidth="1"/>
    <col min="7940" max="7940" width="6.25" style="86" customWidth="1"/>
    <col min="7941" max="7941" width="7.5" style="86" customWidth="1"/>
    <col min="7942" max="7942" width="7.75" style="86" customWidth="1"/>
    <col min="7943" max="7943" width="6.25" style="86" customWidth="1"/>
    <col min="7944" max="7944" width="7.875" style="86" customWidth="1"/>
    <col min="7945" max="7945" width="7.625" style="86" customWidth="1"/>
    <col min="7946" max="7946" width="5.75" style="86" customWidth="1"/>
    <col min="7947" max="7947" width="7.125" style="86" customWidth="1"/>
    <col min="7948" max="7948" width="6.625" style="86" customWidth="1"/>
    <col min="7949" max="7949" width="6.125" style="86" customWidth="1"/>
    <col min="7950" max="7951" width="7.625" style="86" customWidth="1"/>
    <col min="7952" max="7952" width="6.375" style="86" customWidth="1"/>
    <col min="7953" max="7953" width="7.125" style="86" customWidth="1"/>
    <col min="7954" max="7954" width="7.625" style="86" customWidth="1"/>
    <col min="7955" max="7955" width="5.625" style="86" customWidth="1"/>
    <col min="7956" max="7957" width="8.125" style="86" customWidth="1"/>
    <col min="7958" max="7958" width="5.625" style="86" customWidth="1"/>
    <col min="7959" max="7960" width="8.375" style="86" customWidth="1"/>
    <col min="7961" max="7961" width="5.625" style="86" customWidth="1"/>
    <col min="7962" max="7963" width="8.375" style="86" customWidth="1"/>
    <col min="7964" max="7964" width="5.875" style="86" customWidth="1"/>
    <col min="7965" max="7967" width="9" style="86"/>
    <col min="7968" max="7968" width="9.5" style="86" bestFit="1" customWidth="1"/>
    <col min="7969" max="8189" width="9" style="86"/>
    <col min="8190" max="8190" width="16.375" style="86" customWidth="1"/>
    <col min="8191" max="8192" width="8.25" style="86" customWidth="1"/>
    <col min="8193" max="8193" width="6.75" style="86" customWidth="1"/>
    <col min="8194" max="8194" width="8.125" style="86" customWidth="1"/>
    <col min="8195" max="8195" width="8.625" style="86" customWidth="1"/>
    <col min="8196" max="8196" width="6.25" style="86" customWidth="1"/>
    <col min="8197" max="8197" width="7.5" style="86" customWidth="1"/>
    <col min="8198" max="8198" width="7.75" style="86" customWidth="1"/>
    <col min="8199" max="8199" width="6.25" style="86" customWidth="1"/>
    <col min="8200" max="8200" width="7.875" style="86" customWidth="1"/>
    <col min="8201" max="8201" width="7.625" style="86" customWidth="1"/>
    <col min="8202" max="8202" width="5.75" style="86" customWidth="1"/>
    <col min="8203" max="8203" width="7.125" style="86" customWidth="1"/>
    <col min="8204" max="8204" width="6.625" style="86" customWidth="1"/>
    <col min="8205" max="8205" width="6.125" style="86" customWidth="1"/>
    <col min="8206" max="8207" width="7.625" style="86" customWidth="1"/>
    <col min="8208" max="8208" width="6.375" style="86" customWidth="1"/>
    <col min="8209" max="8209" width="7.125" style="86" customWidth="1"/>
    <col min="8210" max="8210" width="7.625" style="86" customWidth="1"/>
    <col min="8211" max="8211" width="5.625" style="86" customWidth="1"/>
    <col min="8212" max="8213" width="8.125" style="86" customWidth="1"/>
    <col min="8214" max="8214" width="5.625" style="86" customWidth="1"/>
    <col min="8215" max="8216" width="8.375" style="86" customWidth="1"/>
    <col min="8217" max="8217" width="5.625" style="86" customWidth="1"/>
    <col min="8218" max="8219" width="8.375" style="86" customWidth="1"/>
    <col min="8220" max="8220" width="5.875" style="86" customWidth="1"/>
    <col min="8221" max="8223" width="9" style="86"/>
    <col min="8224" max="8224" width="9.5" style="86" bestFit="1" customWidth="1"/>
    <col min="8225" max="8445" width="9" style="86"/>
    <col min="8446" max="8446" width="16.375" style="86" customWidth="1"/>
    <col min="8447" max="8448" width="8.25" style="86" customWidth="1"/>
    <col min="8449" max="8449" width="6.75" style="86" customWidth="1"/>
    <col min="8450" max="8450" width="8.125" style="86" customWidth="1"/>
    <col min="8451" max="8451" width="8.625" style="86" customWidth="1"/>
    <col min="8452" max="8452" width="6.25" style="86" customWidth="1"/>
    <col min="8453" max="8453" width="7.5" style="86" customWidth="1"/>
    <col min="8454" max="8454" width="7.75" style="86" customWidth="1"/>
    <col min="8455" max="8455" width="6.25" style="86" customWidth="1"/>
    <col min="8456" max="8456" width="7.875" style="86" customWidth="1"/>
    <col min="8457" max="8457" width="7.625" style="86" customWidth="1"/>
    <col min="8458" max="8458" width="5.75" style="86" customWidth="1"/>
    <col min="8459" max="8459" width="7.125" style="86" customWidth="1"/>
    <col min="8460" max="8460" width="6.625" style="86" customWidth="1"/>
    <col min="8461" max="8461" width="6.125" style="86" customWidth="1"/>
    <col min="8462" max="8463" width="7.625" style="86" customWidth="1"/>
    <col min="8464" max="8464" width="6.375" style="86" customWidth="1"/>
    <col min="8465" max="8465" width="7.125" style="86" customWidth="1"/>
    <col min="8466" max="8466" width="7.625" style="86" customWidth="1"/>
    <col min="8467" max="8467" width="5.625" style="86" customWidth="1"/>
    <col min="8468" max="8469" width="8.125" style="86" customWidth="1"/>
    <col min="8470" max="8470" width="5.625" style="86" customWidth="1"/>
    <col min="8471" max="8472" width="8.375" style="86" customWidth="1"/>
    <col min="8473" max="8473" width="5.625" style="86" customWidth="1"/>
    <col min="8474" max="8475" width="8.375" style="86" customWidth="1"/>
    <col min="8476" max="8476" width="5.875" style="86" customWidth="1"/>
    <col min="8477" max="8479" width="9" style="86"/>
    <col min="8480" max="8480" width="9.5" style="86" bestFit="1" customWidth="1"/>
    <col min="8481" max="8701" width="9" style="86"/>
    <col min="8702" max="8702" width="16.375" style="86" customWidth="1"/>
    <col min="8703" max="8704" width="8.25" style="86" customWidth="1"/>
    <col min="8705" max="8705" width="6.75" style="86" customWidth="1"/>
    <col min="8706" max="8706" width="8.125" style="86" customWidth="1"/>
    <col min="8707" max="8707" width="8.625" style="86" customWidth="1"/>
    <col min="8708" max="8708" width="6.25" style="86" customWidth="1"/>
    <col min="8709" max="8709" width="7.5" style="86" customWidth="1"/>
    <col min="8710" max="8710" width="7.75" style="86" customWidth="1"/>
    <col min="8711" max="8711" width="6.25" style="86" customWidth="1"/>
    <col min="8712" max="8712" width="7.875" style="86" customWidth="1"/>
    <col min="8713" max="8713" width="7.625" style="86" customWidth="1"/>
    <col min="8714" max="8714" width="5.75" style="86" customWidth="1"/>
    <col min="8715" max="8715" width="7.125" style="86" customWidth="1"/>
    <col min="8716" max="8716" width="6.625" style="86" customWidth="1"/>
    <col min="8717" max="8717" width="6.125" style="86" customWidth="1"/>
    <col min="8718" max="8719" width="7.625" style="86" customWidth="1"/>
    <col min="8720" max="8720" width="6.375" style="86" customWidth="1"/>
    <col min="8721" max="8721" width="7.125" style="86" customWidth="1"/>
    <col min="8722" max="8722" width="7.625" style="86" customWidth="1"/>
    <col min="8723" max="8723" width="5.625" style="86" customWidth="1"/>
    <col min="8724" max="8725" width="8.125" style="86" customWidth="1"/>
    <col min="8726" max="8726" width="5.625" style="86" customWidth="1"/>
    <col min="8727" max="8728" width="8.375" style="86" customWidth="1"/>
    <col min="8729" max="8729" width="5.625" style="86" customWidth="1"/>
    <col min="8730" max="8731" width="8.375" style="86" customWidth="1"/>
    <col min="8732" max="8732" width="5.875" style="86" customWidth="1"/>
    <col min="8733" max="8735" width="9" style="86"/>
    <col min="8736" max="8736" width="9.5" style="86" bestFit="1" customWidth="1"/>
    <col min="8737" max="8957" width="9" style="86"/>
    <col min="8958" max="8958" width="16.375" style="86" customWidth="1"/>
    <col min="8959" max="8960" width="8.25" style="86" customWidth="1"/>
    <col min="8961" max="8961" width="6.75" style="86" customWidth="1"/>
    <col min="8962" max="8962" width="8.125" style="86" customWidth="1"/>
    <col min="8963" max="8963" width="8.625" style="86" customWidth="1"/>
    <col min="8964" max="8964" width="6.25" style="86" customWidth="1"/>
    <col min="8965" max="8965" width="7.5" style="86" customWidth="1"/>
    <col min="8966" max="8966" width="7.75" style="86" customWidth="1"/>
    <col min="8967" max="8967" width="6.25" style="86" customWidth="1"/>
    <col min="8968" max="8968" width="7.875" style="86" customWidth="1"/>
    <col min="8969" max="8969" width="7.625" style="86" customWidth="1"/>
    <col min="8970" max="8970" width="5.75" style="86" customWidth="1"/>
    <col min="8971" max="8971" width="7.125" style="86" customWidth="1"/>
    <col min="8972" max="8972" width="6.625" style="86" customWidth="1"/>
    <col min="8973" max="8973" width="6.125" style="86" customWidth="1"/>
    <col min="8974" max="8975" width="7.625" style="86" customWidth="1"/>
    <col min="8976" max="8976" width="6.375" style="86" customWidth="1"/>
    <col min="8977" max="8977" width="7.125" style="86" customWidth="1"/>
    <col min="8978" max="8978" width="7.625" style="86" customWidth="1"/>
    <col min="8979" max="8979" width="5.625" style="86" customWidth="1"/>
    <col min="8980" max="8981" width="8.125" style="86" customWidth="1"/>
    <col min="8982" max="8982" width="5.625" style="86" customWidth="1"/>
    <col min="8983" max="8984" width="8.375" style="86" customWidth="1"/>
    <col min="8985" max="8985" width="5.625" style="86" customWidth="1"/>
    <col min="8986" max="8987" width="8.375" style="86" customWidth="1"/>
    <col min="8988" max="8988" width="5.875" style="86" customWidth="1"/>
    <col min="8989" max="8991" width="9" style="86"/>
    <col min="8992" max="8992" width="9.5" style="86" bestFit="1" customWidth="1"/>
    <col min="8993" max="9213" width="9" style="86"/>
    <col min="9214" max="9214" width="16.375" style="86" customWidth="1"/>
    <col min="9215" max="9216" width="8.25" style="86" customWidth="1"/>
    <col min="9217" max="9217" width="6.75" style="86" customWidth="1"/>
    <col min="9218" max="9218" width="8.125" style="86" customWidth="1"/>
    <col min="9219" max="9219" width="8.625" style="86" customWidth="1"/>
    <col min="9220" max="9220" width="6.25" style="86" customWidth="1"/>
    <col min="9221" max="9221" width="7.5" style="86" customWidth="1"/>
    <col min="9222" max="9222" width="7.75" style="86" customWidth="1"/>
    <col min="9223" max="9223" width="6.25" style="86" customWidth="1"/>
    <col min="9224" max="9224" width="7.875" style="86" customWidth="1"/>
    <col min="9225" max="9225" width="7.625" style="86" customWidth="1"/>
    <col min="9226" max="9226" width="5.75" style="86" customWidth="1"/>
    <col min="9227" max="9227" width="7.125" style="86" customWidth="1"/>
    <col min="9228" max="9228" width="6.625" style="86" customWidth="1"/>
    <col min="9229" max="9229" width="6.125" style="86" customWidth="1"/>
    <col min="9230" max="9231" width="7.625" style="86" customWidth="1"/>
    <col min="9232" max="9232" width="6.375" style="86" customWidth="1"/>
    <col min="9233" max="9233" width="7.125" style="86" customWidth="1"/>
    <col min="9234" max="9234" width="7.625" style="86" customWidth="1"/>
    <col min="9235" max="9235" width="5.625" style="86" customWidth="1"/>
    <col min="9236" max="9237" width="8.125" style="86" customWidth="1"/>
    <col min="9238" max="9238" width="5.625" style="86" customWidth="1"/>
    <col min="9239" max="9240" width="8.375" style="86" customWidth="1"/>
    <col min="9241" max="9241" width="5.625" style="86" customWidth="1"/>
    <col min="9242" max="9243" width="8.375" style="86" customWidth="1"/>
    <col min="9244" max="9244" width="5.875" style="86" customWidth="1"/>
    <col min="9245" max="9247" width="9" style="86"/>
    <col min="9248" max="9248" width="9.5" style="86" bestFit="1" customWidth="1"/>
    <col min="9249" max="9469" width="9" style="86"/>
    <col min="9470" max="9470" width="16.375" style="86" customWidth="1"/>
    <col min="9471" max="9472" width="8.25" style="86" customWidth="1"/>
    <col min="9473" max="9473" width="6.75" style="86" customWidth="1"/>
    <col min="9474" max="9474" width="8.125" style="86" customWidth="1"/>
    <col min="9475" max="9475" width="8.625" style="86" customWidth="1"/>
    <col min="9476" max="9476" width="6.25" style="86" customWidth="1"/>
    <col min="9477" max="9477" width="7.5" style="86" customWidth="1"/>
    <col min="9478" max="9478" width="7.75" style="86" customWidth="1"/>
    <col min="9479" max="9479" width="6.25" style="86" customWidth="1"/>
    <col min="9480" max="9480" width="7.875" style="86" customWidth="1"/>
    <col min="9481" max="9481" width="7.625" style="86" customWidth="1"/>
    <col min="9482" max="9482" width="5.75" style="86" customWidth="1"/>
    <col min="9483" max="9483" width="7.125" style="86" customWidth="1"/>
    <col min="9484" max="9484" width="6.625" style="86" customWidth="1"/>
    <col min="9485" max="9485" width="6.125" style="86" customWidth="1"/>
    <col min="9486" max="9487" width="7.625" style="86" customWidth="1"/>
    <col min="9488" max="9488" width="6.375" style="86" customWidth="1"/>
    <col min="9489" max="9489" width="7.125" style="86" customWidth="1"/>
    <col min="9490" max="9490" width="7.625" style="86" customWidth="1"/>
    <col min="9491" max="9491" width="5.625" style="86" customWidth="1"/>
    <col min="9492" max="9493" width="8.125" style="86" customWidth="1"/>
    <col min="9494" max="9494" width="5.625" style="86" customWidth="1"/>
    <col min="9495" max="9496" width="8.375" style="86" customWidth="1"/>
    <col min="9497" max="9497" width="5.625" style="86" customWidth="1"/>
    <col min="9498" max="9499" width="8.375" style="86" customWidth="1"/>
    <col min="9500" max="9500" width="5.875" style="86" customWidth="1"/>
    <col min="9501" max="9503" width="9" style="86"/>
    <col min="9504" max="9504" width="9.5" style="86" bestFit="1" customWidth="1"/>
    <col min="9505" max="9725" width="9" style="86"/>
    <col min="9726" max="9726" width="16.375" style="86" customWidth="1"/>
    <col min="9727" max="9728" width="8.25" style="86" customWidth="1"/>
    <col min="9729" max="9729" width="6.75" style="86" customWidth="1"/>
    <col min="9730" max="9730" width="8.125" style="86" customWidth="1"/>
    <col min="9731" max="9731" width="8.625" style="86" customWidth="1"/>
    <col min="9732" max="9732" width="6.25" style="86" customWidth="1"/>
    <col min="9733" max="9733" width="7.5" style="86" customWidth="1"/>
    <col min="9734" max="9734" width="7.75" style="86" customWidth="1"/>
    <col min="9735" max="9735" width="6.25" style="86" customWidth="1"/>
    <col min="9736" max="9736" width="7.875" style="86" customWidth="1"/>
    <col min="9737" max="9737" width="7.625" style="86" customWidth="1"/>
    <col min="9738" max="9738" width="5.75" style="86" customWidth="1"/>
    <col min="9739" max="9739" width="7.125" style="86" customWidth="1"/>
    <col min="9740" max="9740" width="6.625" style="86" customWidth="1"/>
    <col min="9741" max="9741" width="6.125" style="86" customWidth="1"/>
    <col min="9742" max="9743" width="7.625" style="86" customWidth="1"/>
    <col min="9744" max="9744" width="6.375" style="86" customWidth="1"/>
    <col min="9745" max="9745" width="7.125" style="86" customWidth="1"/>
    <col min="9746" max="9746" width="7.625" style="86" customWidth="1"/>
    <col min="9747" max="9747" width="5.625" style="86" customWidth="1"/>
    <col min="9748" max="9749" width="8.125" style="86" customWidth="1"/>
    <col min="9750" max="9750" width="5.625" style="86" customWidth="1"/>
    <col min="9751" max="9752" width="8.375" style="86" customWidth="1"/>
    <col min="9753" max="9753" width="5.625" style="86" customWidth="1"/>
    <col min="9754" max="9755" width="8.375" style="86" customWidth="1"/>
    <col min="9756" max="9756" width="5.875" style="86" customWidth="1"/>
    <col min="9757" max="9759" width="9" style="86"/>
    <col min="9760" max="9760" width="9.5" style="86" bestFit="1" customWidth="1"/>
    <col min="9761" max="9981" width="9" style="86"/>
    <col min="9982" max="9982" width="16.375" style="86" customWidth="1"/>
    <col min="9983" max="9984" width="8.25" style="86" customWidth="1"/>
    <col min="9985" max="9985" width="6.75" style="86" customWidth="1"/>
    <col min="9986" max="9986" width="8.125" style="86" customWidth="1"/>
    <col min="9987" max="9987" width="8.625" style="86" customWidth="1"/>
    <col min="9988" max="9988" width="6.25" style="86" customWidth="1"/>
    <col min="9989" max="9989" width="7.5" style="86" customWidth="1"/>
    <col min="9990" max="9990" width="7.75" style="86" customWidth="1"/>
    <col min="9991" max="9991" width="6.25" style="86" customWidth="1"/>
    <col min="9992" max="9992" width="7.875" style="86" customWidth="1"/>
    <col min="9993" max="9993" width="7.625" style="86" customWidth="1"/>
    <col min="9994" max="9994" width="5.75" style="86" customWidth="1"/>
    <col min="9995" max="9995" width="7.125" style="86" customWidth="1"/>
    <col min="9996" max="9996" width="6.625" style="86" customWidth="1"/>
    <col min="9997" max="9997" width="6.125" style="86" customWidth="1"/>
    <col min="9998" max="9999" width="7.625" style="86" customWidth="1"/>
    <col min="10000" max="10000" width="6.375" style="86" customWidth="1"/>
    <col min="10001" max="10001" width="7.125" style="86" customWidth="1"/>
    <col min="10002" max="10002" width="7.625" style="86" customWidth="1"/>
    <col min="10003" max="10003" width="5.625" style="86" customWidth="1"/>
    <col min="10004" max="10005" width="8.125" style="86" customWidth="1"/>
    <col min="10006" max="10006" width="5.625" style="86" customWidth="1"/>
    <col min="10007" max="10008" width="8.375" style="86" customWidth="1"/>
    <col min="10009" max="10009" width="5.625" style="86" customWidth="1"/>
    <col min="10010" max="10011" width="8.375" style="86" customWidth="1"/>
    <col min="10012" max="10012" width="5.875" style="86" customWidth="1"/>
    <col min="10013" max="10015" width="9" style="86"/>
    <col min="10016" max="10016" width="9.5" style="86" bestFit="1" customWidth="1"/>
    <col min="10017" max="10237" width="9" style="86"/>
    <col min="10238" max="10238" width="16.375" style="86" customWidth="1"/>
    <col min="10239" max="10240" width="8.25" style="86" customWidth="1"/>
    <col min="10241" max="10241" width="6.75" style="86" customWidth="1"/>
    <col min="10242" max="10242" width="8.125" style="86" customWidth="1"/>
    <col min="10243" max="10243" width="8.625" style="86" customWidth="1"/>
    <col min="10244" max="10244" width="6.25" style="86" customWidth="1"/>
    <col min="10245" max="10245" width="7.5" style="86" customWidth="1"/>
    <col min="10246" max="10246" width="7.75" style="86" customWidth="1"/>
    <col min="10247" max="10247" width="6.25" style="86" customWidth="1"/>
    <col min="10248" max="10248" width="7.875" style="86" customWidth="1"/>
    <col min="10249" max="10249" width="7.625" style="86" customWidth="1"/>
    <col min="10250" max="10250" width="5.75" style="86" customWidth="1"/>
    <col min="10251" max="10251" width="7.125" style="86" customWidth="1"/>
    <col min="10252" max="10252" width="6.625" style="86" customWidth="1"/>
    <col min="10253" max="10253" width="6.125" style="86" customWidth="1"/>
    <col min="10254" max="10255" width="7.625" style="86" customWidth="1"/>
    <col min="10256" max="10256" width="6.375" style="86" customWidth="1"/>
    <col min="10257" max="10257" width="7.125" style="86" customWidth="1"/>
    <col min="10258" max="10258" width="7.625" style="86" customWidth="1"/>
    <col min="10259" max="10259" width="5.625" style="86" customWidth="1"/>
    <col min="10260" max="10261" width="8.125" style="86" customWidth="1"/>
    <col min="10262" max="10262" width="5.625" style="86" customWidth="1"/>
    <col min="10263" max="10264" width="8.375" style="86" customWidth="1"/>
    <col min="10265" max="10265" width="5.625" style="86" customWidth="1"/>
    <col min="10266" max="10267" width="8.375" style="86" customWidth="1"/>
    <col min="10268" max="10268" width="5.875" style="86" customWidth="1"/>
    <col min="10269" max="10271" width="9" style="86"/>
    <col min="10272" max="10272" width="9.5" style="86" bestFit="1" customWidth="1"/>
    <col min="10273" max="10493" width="9" style="86"/>
    <col min="10494" max="10494" width="16.375" style="86" customWidth="1"/>
    <col min="10495" max="10496" width="8.25" style="86" customWidth="1"/>
    <col min="10497" max="10497" width="6.75" style="86" customWidth="1"/>
    <col min="10498" max="10498" width="8.125" style="86" customWidth="1"/>
    <col min="10499" max="10499" width="8.625" style="86" customWidth="1"/>
    <col min="10500" max="10500" width="6.25" style="86" customWidth="1"/>
    <col min="10501" max="10501" width="7.5" style="86" customWidth="1"/>
    <col min="10502" max="10502" width="7.75" style="86" customWidth="1"/>
    <col min="10503" max="10503" width="6.25" style="86" customWidth="1"/>
    <col min="10504" max="10504" width="7.875" style="86" customWidth="1"/>
    <col min="10505" max="10505" width="7.625" style="86" customWidth="1"/>
    <col min="10506" max="10506" width="5.75" style="86" customWidth="1"/>
    <col min="10507" max="10507" width="7.125" style="86" customWidth="1"/>
    <col min="10508" max="10508" width="6.625" style="86" customWidth="1"/>
    <col min="10509" max="10509" width="6.125" style="86" customWidth="1"/>
    <col min="10510" max="10511" width="7.625" style="86" customWidth="1"/>
    <col min="10512" max="10512" width="6.375" style="86" customWidth="1"/>
    <col min="10513" max="10513" width="7.125" style="86" customWidth="1"/>
    <col min="10514" max="10514" width="7.625" style="86" customWidth="1"/>
    <col min="10515" max="10515" width="5.625" style="86" customWidth="1"/>
    <col min="10516" max="10517" width="8.125" style="86" customWidth="1"/>
    <col min="10518" max="10518" width="5.625" style="86" customWidth="1"/>
    <col min="10519" max="10520" width="8.375" style="86" customWidth="1"/>
    <col min="10521" max="10521" width="5.625" style="86" customWidth="1"/>
    <col min="10522" max="10523" width="8.375" style="86" customWidth="1"/>
    <col min="10524" max="10524" width="5.875" style="86" customWidth="1"/>
    <col min="10525" max="10527" width="9" style="86"/>
    <col min="10528" max="10528" width="9.5" style="86" bestFit="1" customWidth="1"/>
    <col min="10529" max="10749" width="9" style="86"/>
    <col min="10750" max="10750" width="16.375" style="86" customWidth="1"/>
    <col min="10751" max="10752" width="8.25" style="86" customWidth="1"/>
    <col min="10753" max="10753" width="6.75" style="86" customWidth="1"/>
    <col min="10754" max="10754" width="8.125" style="86" customWidth="1"/>
    <col min="10755" max="10755" width="8.625" style="86" customWidth="1"/>
    <col min="10756" max="10756" width="6.25" style="86" customWidth="1"/>
    <col min="10757" max="10757" width="7.5" style="86" customWidth="1"/>
    <col min="10758" max="10758" width="7.75" style="86" customWidth="1"/>
    <col min="10759" max="10759" width="6.25" style="86" customWidth="1"/>
    <col min="10760" max="10760" width="7.875" style="86" customWidth="1"/>
    <col min="10761" max="10761" width="7.625" style="86" customWidth="1"/>
    <col min="10762" max="10762" width="5.75" style="86" customWidth="1"/>
    <col min="10763" max="10763" width="7.125" style="86" customWidth="1"/>
    <col min="10764" max="10764" width="6.625" style="86" customWidth="1"/>
    <col min="10765" max="10765" width="6.125" style="86" customWidth="1"/>
    <col min="10766" max="10767" width="7.625" style="86" customWidth="1"/>
    <col min="10768" max="10768" width="6.375" style="86" customWidth="1"/>
    <col min="10769" max="10769" width="7.125" style="86" customWidth="1"/>
    <col min="10770" max="10770" width="7.625" style="86" customWidth="1"/>
    <col min="10771" max="10771" width="5.625" style="86" customWidth="1"/>
    <col min="10772" max="10773" width="8.125" style="86" customWidth="1"/>
    <col min="10774" max="10774" width="5.625" style="86" customWidth="1"/>
    <col min="10775" max="10776" width="8.375" style="86" customWidth="1"/>
    <col min="10777" max="10777" width="5.625" style="86" customWidth="1"/>
    <col min="10778" max="10779" width="8.375" style="86" customWidth="1"/>
    <col min="10780" max="10780" width="5.875" style="86" customWidth="1"/>
    <col min="10781" max="10783" width="9" style="86"/>
    <col min="10784" max="10784" width="9.5" style="86" bestFit="1" customWidth="1"/>
    <col min="10785" max="11005" width="9" style="86"/>
    <col min="11006" max="11006" width="16.375" style="86" customWidth="1"/>
    <col min="11007" max="11008" width="8.25" style="86" customWidth="1"/>
    <col min="11009" max="11009" width="6.75" style="86" customWidth="1"/>
    <col min="11010" max="11010" width="8.125" style="86" customWidth="1"/>
    <col min="11011" max="11011" width="8.625" style="86" customWidth="1"/>
    <col min="11012" max="11012" width="6.25" style="86" customWidth="1"/>
    <col min="11013" max="11013" width="7.5" style="86" customWidth="1"/>
    <col min="11014" max="11014" width="7.75" style="86" customWidth="1"/>
    <col min="11015" max="11015" width="6.25" style="86" customWidth="1"/>
    <col min="11016" max="11016" width="7.875" style="86" customWidth="1"/>
    <col min="11017" max="11017" width="7.625" style="86" customWidth="1"/>
    <col min="11018" max="11018" width="5.75" style="86" customWidth="1"/>
    <col min="11019" max="11019" width="7.125" style="86" customWidth="1"/>
    <col min="11020" max="11020" width="6.625" style="86" customWidth="1"/>
    <col min="11021" max="11021" width="6.125" style="86" customWidth="1"/>
    <col min="11022" max="11023" width="7.625" style="86" customWidth="1"/>
    <col min="11024" max="11024" width="6.375" style="86" customWidth="1"/>
    <col min="11025" max="11025" width="7.125" style="86" customWidth="1"/>
    <col min="11026" max="11026" width="7.625" style="86" customWidth="1"/>
    <col min="11027" max="11027" width="5.625" style="86" customWidth="1"/>
    <col min="11028" max="11029" width="8.125" style="86" customWidth="1"/>
    <col min="11030" max="11030" width="5.625" style="86" customWidth="1"/>
    <col min="11031" max="11032" width="8.375" style="86" customWidth="1"/>
    <col min="11033" max="11033" width="5.625" style="86" customWidth="1"/>
    <col min="11034" max="11035" width="8.375" style="86" customWidth="1"/>
    <col min="11036" max="11036" width="5.875" style="86" customWidth="1"/>
    <col min="11037" max="11039" width="9" style="86"/>
    <col min="11040" max="11040" width="9.5" style="86" bestFit="1" customWidth="1"/>
    <col min="11041" max="11261" width="9" style="86"/>
    <col min="11262" max="11262" width="16.375" style="86" customWidth="1"/>
    <col min="11263" max="11264" width="8.25" style="86" customWidth="1"/>
    <col min="11265" max="11265" width="6.75" style="86" customWidth="1"/>
    <col min="11266" max="11266" width="8.125" style="86" customWidth="1"/>
    <col min="11267" max="11267" width="8.625" style="86" customWidth="1"/>
    <col min="11268" max="11268" width="6.25" style="86" customWidth="1"/>
    <col min="11269" max="11269" width="7.5" style="86" customWidth="1"/>
    <col min="11270" max="11270" width="7.75" style="86" customWidth="1"/>
    <col min="11271" max="11271" width="6.25" style="86" customWidth="1"/>
    <col min="11272" max="11272" width="7.875" style="86" customWidth="1"/>
    <col min="11273" max="11273" width="7.625" style="86" customWidth="1"/>
    <col min="11274" max="11274" width="5.75" style="86" customWidth="1"/>
    <col min="11275" max="11275" width="7.125" style="86" customWidth="1"/>
    <col min="11276" max="11276" width="6.625" style="86" customWidth="1"/>
    <col min="11277" max="11277" width="6.125" style="86" customWidth="1"/>
    <col min="11278" max="11279" width="7.625" style="86" customWidth="1"/>
    <col min="11280" max="11280" width="6.375" style="86" customWidth="1"/>
    <col min="11281" max="11281" width="7.125" style="86" customWidth="1"/>
    <col min="11282" max="11282" width="7.625" style="86" customWidth="1"/>
    <col min="11283" max="11283" width="5.625" style="86" customWidth="1"/>
    <col min="11284" max="11285" width="8.125" style="86" customWidth="1"/>
    <col min="11286" max="11286" width="5.625" style="86" customWidth="1"/>
    <col min="11287" max="11288" width="8.375" style="86" customWidth="1"/>
    <col min="11289" max="11289" width="5.625" style="86" customWidth="1"/>
    <col min="11290" max="11291" width="8.375" style="86" customWidth="1"/>
    <col min="11292" max="11292" width="5.875" style="86" customWidth="1"/>
    <col min="11293" max="11295" width="9" style="86"/>
    <col min="11296" max="11296" width="9.5" style="86" bestFit="1" customWidth="1"/>
    <col min="11297" max="11517" width="9" style="86"/>
    <col min="11518" max="11518" width="16.375" style="86" customWidth="1"/>
    <col min="11519" max="11520" width="8.25" style="86" customWidth="1"/>
    <col min="11521" max="11521" width="6.75" style="86" customWidth="1"/>
    <col min="11522" max="11522" width="8.125" style="86" customWidth="1"/>
    <col min="11523" max="11523" width="8.625" style="86" customWidth="1"/>
    <col min="11524" max="11524" width="6.25" style="86" customWidth="1"/>
    <col min="11525" max="11525" width="7.5" style="86" customWidth="1"/>
    <col min="11526" max="11526" width="7.75" style="86" customWidth="1"/>
    <col min="11527" max="11527" width="6.25" style="86" customWidth="1"/>
    <col min="11528" max="11528" width="7.875" style="86" customWidth="1"/>
    <col min="11529" max="11529" width="7.625" style="86" customWidth="1"/>
    <col min="11530" max="11530" width="5.75" style="86" customWidth="1"/>
    <col min="11531" max="11531" width="7.125" style="86" customWidth="1"/>
    <col min="11532" max="11532" width="6.625" style="86" customWidth="1"/>
    <col min="11533" max="11533" width="6.125" style="86" customWidth="1"/>
    <col min="11534" max="11535" width="7.625" style="86" customWidth="1"/>
    <col min="11536" max="11536" width="6.375" style="86" customWidth="1"/>
    <col min="11537" max="11537" width="7.125" style="86" customWidth="1"/>
    <col min="11538" max="11538" width="7.625" style="86" customWidth="1"/>
    <col min="11539" max="11539" width="5.625" style="86" customWidth="1"/>
    <col min="11540" max="11541" width="8.125" style="86" customWidth="1"/>
    <col min="11542" max="11542" width="5.625" style="86" customWidth="1"/>
    <col min="11543" max="11544" width="8.375" style="86" customWidth="1"/>
    <col min="11545" max="11545" width="5.625" style="86" customWidth="1"/>
    <col min="11546" max="11547" width="8.375" style="86" customWidth="1"/>
    <col min="11548" max="11548" width="5.875" style="86" customWidth="1"/>
    <col min="11549" max="11551" width="9" style="86"/>
    <col min="11552" max="11552" width="9.5" style="86" bestFit="1" customWidth="1"/>
    <col min="11553" max="11773" width="9" style="86"/>
    <col min="11774" max="11774" width="16.375" style="86" customWidth="1"/>
    <col min="11775" max="11776" width="8.25" style="86" customWidth="1"/>
    <col min="11777" max="11777" width="6.75" style="86" customWidth="1"/>
    <col min="11778" max="11778" width="8.125" style="86" customWidth="1"/>
    <col min="11779" max="11779" width="8.625" style="86" customWidth="1"/>
    <col min="11780" max="11780" width="6.25" style="86" customWidth="1"/>
    <col min="11781" max="11781" width="7.5" style="86" customWidth="1"/>
    <col min="11782" max="11782" width="7.75" style="86" customWidth="1"/>
    <col min="11783" max="11783" width="6.25" style="86" customWidth="1"/>
    <col min="11784" max="11784" width="7.875" style="86" customWidth="1"/>
    <col min="11785" max="11785" width="7.625" style="86" customWidth="1"/>
    <col min="11786" max="11786" width="5.75" style="86" customWidth="1"/>
    <col min="11787" max="11787" width="7.125" style="86" customWidth="1"/>
    <col min="11788" max="11788" width="6.625" style="86" customWidth="1"/>
    <col min="11789" max="11789" width="6.125" style="86" customWidth="1"/>
    <col min="11790" max="11791" width="7.625" style="86" customWidth="1"/>
    <col min="11792" max="11792" width="6.375" style="86" customWidth="1"/>
    <col min="11793" max="11793" width="7.125" style="86" customWidth="1"/>
    <col min="11794" max="11794" width="7.625" style="86" customWidth="1"/>
    <col min="11795" max="11795" width="5.625" style="86" customWidth="1"/>
    <col min="11796" max="11797" width="8.125" style="86" customWidth="1"/>
    <col min="11798" max="11798" width="5.625" style="86" customWidth="1"/>
    <col min="11799" max="11800" width="8.375" style="86" customWidth="1"/>
    <col min="11801" max="11801" width="5.625" style="86" customWidth="1"/>
    <col min="11802" max="11803" width="8.375" style="86" customWidth="1"/>
    <col min="11804" max="11804" width="5.875" style="86" customWidth="1"/>
    <col min="11805" max="11807" width="9" style="86"/>
    <col min="11808" max="11808" width="9.5" style="86" bestFit="1" customWidth="1"/>
    <col min="11809" max="12029" width="9" style="86"/>
    <col min="12030" max="12030" width="16.375" style="86" customWidth="1"/>
    <col min="12031" max="12032" width="8.25" style="86" customWidth="1"/>
    <col min="12033" max="12033" width="6.75" style="86" customWidth="1"/>
    <col min="12034" max="12034" width="8.125" style="86" customWidth="1"/>
    <col min="12035" max="12035" width="8.625" style="86" customWidth="1"/>
    <col min="12036" max="12036" width="6.25" style="86" customWidth="1"/>
    <col min="12037" max="12037" width="7.5" style="86" customWidth="1"/>
    <col min="12038" max="12038" width="7.75" style="86" customWidth="1"/>
    <col min="12039" max="12039" width="6.25" style="86" customWidth="1"/>
    <col min="12040" max="12040" width="7.875" style="86" customWidth="1"/>
    <col min="12041" max="12041" width="7.625" style="86" customWidth="1"/>
    <col min="12042" max="12042" width="5.75" style="86" customWidth="1"/>
    <col min="12043" max="12043" width="7.125" style="86" customWidth="1"/>
    <col min="12044" max="12044" width="6.625" style="86" customWidth="1"/>
    <col min="12045" max="12045" width="6.125" style="86" customWidth="1"/>
    <col min="12046" max="12047" width="7.625" style="86" customWidth="1"/>
    <col min="12048" max="12048" width="6.375" style="86" customWidth="1"/>
    <col min="12049" max="12049" width="7.125" style="86" customWidth="1"/>
    <col min="12050" max="12050" width="7.625" style="86" customWidth="1"/>
    <col min="12051" max="12051" width="5.625" style="86" customWidth="1"/>
    <col min="12052" max="12053" width="8.125" style="86" customWidth="1"/>
    <col min="12054" max="12054" width="5.625" style="86" customWidth="1"/>
    <col min="12055" max="12056" width="8.375" style="86" customWidth="1"/>
    <col min="12057" max="12057" width="5.625" style="86" customWidth="1"/>
    <col min="12058" max="12059" width="8.375" style="86" customWidth="1"/>
    <col min="12060" max="12060" width="5.875" style="86" customWidth="1"/>
    <col min="12061" max="12063" width="9" style="86"/>
    <col min="12064" max="12064" width="9.5" style="86" bestFit="1" customWidth="1"/>
    <col min="12065" max="12285" width="9" style="86"/>
    <col min="12286" max="12286" width="16.375" style="86" customWidth="1"/>
    <col min="12287" max="12288" width="8.25" style="86" customWidth="1"/>
    <col min="12289" max="12289" width="6.75" style="86" customWidth="1"/>
    <col min="12290" max="12290" width="8.125" style="86" customWidth="1"/>
    <col min="12291" max="12291" width="8.625" style="86" customWidth="1"/>
    <col min="12292" max="12292" width="6.25" style="86" customWidth="1"/>
    <col min="12293" max="12293" width="7.5" style="86" customWidth="1"/>
    <col min="12294" max="12294" width="7.75" style="86" customWidth="1"/>
    <col min="12295" max="12295" width="6.25" style="86" customWidth="1"/>
    <col min="12296" max="12296" width="7.875" style="86" customWidth="1"/>
    <col min="12297" max="12297" width="7.625" style="86" customWidth="1"/>
    <col min="12298" max="12298" width="5.75" style="86" customWidth="1"/>
    <col min="12299" max="12299" width="7.125" style="86" customWidth="1"/>
    <col min="12300" max="12300" width="6.625" style="86" customWidth="1"/>
    <col min="12301" max="12301" width="6.125" style="86" customWidth="1"/>
    <col min="12302" max="12303" width="7.625" style="86" customWidth="1"/>
    <col min="12304" max="12304" width="6.375" style="86" customWidth="1"/>
    <col min="12305" max="12305" width="7.125" style="86" customWidth="1"/>
    <col min="12306" max="12306" width="7.625" style="86" customWidth="1"/>
    <col min="12307" max="12307" width="5.625" style="86" customWidth="1"/>
    <col min="12308" max="12309" width="8.125" style="86" customWidth="1"/>
    <col min="12310" max="12310" width="5.625" style="86" customWidth="1"/>
    <col min="12311" max="12312" width="8.375" style="86" customWidth="1"/>
    <col min="12313" max="12313" width="5.625" style="86" customWidth="1"/>
    <col min="12314" max="12315" width="8.375" style="86" customWidth="1"/>
    <col min="12316" max="12316" width="5.875" style="86" customWidth="1"/>
    <col min="12317" max="12319" width="9" style="86"/>
    <col min="12320" max="12320" width="9.5" style="86" bestFit="1" customWidth="1"/>
    <col min="12321" max="12541" width="9" style="86"/>
    <col min="12542" max="12542" width="16.375" style="86" customWidth="1"/>
    <col min="12543" max="12544" width="8.25" style="86" customWidth="1"/>
    <col min="12545" max="12545" width="6.75" style="86" customWidth="1"/>
    <col min="12546" max="12546" width="8.125" style="86" customWidth="1"/>
    <col min="12547" max="12547" width="8.625" style="86" customWidth="1"/>
    <col min="12548" max="12548" width="6.25" style="86" customWidth="1"/>
    <col min="12549" max="12549" width="7.5" style="86" customWidth="1"/>
    <col min="12550" max="12550" width="7.75" style="86" customWidth="1"/>
    <col min="12551" max="12551" width="6.25" style="86" customWidth="1"/>
    <col min="12552" max="12552" width="7.875" style="86" customWidth="1"/>
    <col min="12553" max="12553" width="7.625" style="86" customWidth="1"/>
    <col min="12554" max="12554" width="5.75" style="86" customWidth="1"/>
    <col min="12555" max="12555" width="7.125" style="86" customWidth="1"/>
    <col min="12556" max="12556" width="6.625" style="86" customWidth="1"/>
    <col min="12557" max="12557" width="6.125" style="86" customWidth="1"/>
    <col min="12558" max="12559" width="7.625" style="86" customWidth="1"/>
    <col min="12560" max="12560" width="6.375" style="86" customWidth="1"/>
    <col min="12561" max="12561" width="7.125" style="86" customWidth="1"/>
    <col min="12562" max="12562" width="7.625" style="86" customWidth="1"/>
    <col min="12563" max="12563" width="5.625" style="86" customWidth="1"/>
    <col min="12564" max="12565" width="8.125" style="86" customWidth="1"/>
    <col min="12566" max="12566" width="5.625" style="86" customWidth="1"/>
    <col min="12567" max="12568" width="8.375" style="86" customWidth="1"/>
    <col min="12569" max="12569" width="5.625" style="86" customWidth="1"/>
    <col min="12570" max="12571" width="8.375" style="86" customWidth="1"/>
    <col min="12572" max="12572" width="5.875" style="86" customWidth="1"/>
    <col min="12573" max="12575" width="9" style="86"/>
    <col min="12576" max="12576" width="9.5" style="86" bestFit="1" customWidth="1"/>
    <col min="12577" max="12797" width="9" style="86"/>
    <col min="12798" max="12798" width="16.375" style="86" customWidth="1"/>
    <col min="12799" max="12800" width="8.25" style="86" customWidth="1"/>
    <col min="12801" max="12801" width="6.75" style="86" customWidth="1"/>
    <col min="12802" max="12802" width="8.125" style="86" customWidth="1"/>
    <col min="12803" max="12803" width="8.625" style="86" customWidth="1"/>
    <col min="12804" max="12804" width="6.25" style="86" customWidth="1"/>
    <col min="12805" max="12805" width="7.5" style="86" customWidth="1"/>
    <col min="12806" max="12806" width="7.75" style="86" customWidth="1"/>
    <col min="12807" max="12807" width="6.25" style="86" customWidth="1"/>
    <col min="12808" max="12808" width="7.875" style="86" customWidth="1"/>
    <col min="12809" max="12809" width="7.625" style="86" customWidth="1"/>
    <col min="12810" max="12810" width="5.75" style="86" customWidth="1"/>
    <col min="12811" max="12811" width="7.125" style="86" customWidth="1"/>
    <col min="12812" max="12812" width="6.625" style="86" customWidth="1"/>
    <col min="12813" max="12813" width="6.125" style="86" customWidth="1"/>
    <col min="12814" max="12815" width="7.625" style="86" customWidth="1"/>
    <col min="12816" max="12816" width="6.375" style="86" customWidth="1"/>
    <col min="12817" max="12817" width="7.125" style="86" customWidth="1"/>
    <col min="12818" max="12818" width="7.625" style="86" customWidth="1"/>
    <col min="12819" max="12819" width="5.625" style="86" customWidth="1"/>
    <col min="12820" max="12821" width="8.125" style="86" customWidth="1"/>
    <col min="12822" max="12822" width="5.625" style="86" customWidth="1"/>
    <col min="12823" max="12824" width="8.375" style="86" customWidth="1"/>
    <col min="12825" max="12825" width="5.625" style="86" customWidth="1"/>
    <col min="12826" max="12827" width="8.375" style="86" customWidth="1"/>
    <col min="12828" max="12828" width="5.875" style="86" customWidth="1"/>
    <col min="12829" max="12831" width="9" style="86"/>
    <col min="12832" max="12832" width="9.5" style="86" bestFit="1" customWidth="1"/>
    <col min="12833" max="13053" width="9" style="86"/>
    <col min="13054" max="13054" width="16.375" style="86" customWidth="1"/>
    <col min="13055" max="13056" width="8.25" style="86" customWidth="1"/>
    <col min="13057" max="13057" width="6.75" style="86" customWidth="1"/>
    <col min="13058" max="13058" width="8.125" style="86" customWidth="1"/>
    <col min="13059" max="13059" width="8.625" style="86" customWidth="1"/>
    <col min="13060" max="13060" width="6.25" style="86" customWidth="1"/>
    <col min="13061" max="13061" width="7.5" style="86" customWidth="1"/>
    <col min="13062" max="13062" width="7.75" style="86" customWidth="1"/>
    <col min="13063" max="13063" width="6.25" style="86" customWidth="1"/>
    <col min="13064" max="13064" width="7.875" style="86" customWidth="1"/>
    <col min="13065" max="13065" width="7.625" style="86" customWidth="1"/>
    <col min="13066" max="13066" width="5.75" style="86" customWidth="1"/>
    <col min="13067" max="13067" width="7.125" style="86" customWidth="1"/>
    <col min="13068" max="13068" width="6.625" style="86" customWidth="1"/>
    <col min="13069" max="13069" width="6.125" style="86" customWidth="1"/>
    <col min="13070" max="13071" width="7.625" style="86" customWidth="1"/>
    <col min="13072" max="13072" width="6.375" style="86" customWidth="1"/>
    <col min="13073" max="13073" width="7.125" style="86" customWidth="1"/>
    <col min="13074" max="13074" width="7.625" style="86" customWidth="1"/>
    <col min="13075" max="13075" width="5.625" style="86" customWidth="1"/>
    <col min="13076" max="13077" width="8.125" style="86" customWidth="1"/>
    <col min="13078" max="13078" width="5.625" style="86" customWidth="1"/>
    <col min="13079" max="13080" width="8.375" style="86" customWidth="1"/>
    <col min="13081" max="13081" width="5.625" style="86" customWidth="1"/>
    <col min="13082" max="13083" width="8.375" style="86" customWidth="1"/>
    <col min="13084" max="13084" width="5.875" style="86" customWidth="1"/>
    <col min="13085" max="13087" width="9" style="86"/>
    <col min="13088" max="13088" width="9.5" style="86" bestFit="1" customWidth="1"/>
    <col min="13089" max="13309" width="9" style="86"/>
    <col min="13310" max="13310" width="16.375" style="86" customWidth="1"/>
    <col min="13311" max="13312" width="8.25" style="86" customWidth="1"/>
    <col min="13313" max="13313" width="6.75" style="86" customWidth="1"/>
    <col min="13314" max="13314" width="8.125" style="86" customWidth="1"/>
    <col min="13315" max="13315" width="8.625" style="86" customWidth="1"/>
    <col min="13316" max="13316" width="6.25" style="86" customWidth="1"/>
    <col min="13317" max="13317" width="7.5" style="86" customWidth="1"/>
    <col min="13318" max="13318" width="7.75" style="86" customWidth="1"/>
    <col min="13319" max="13319" width="6.25" style="86" customWidth="1"/>
    <col min="13320" max="13320" width="7.875" style="86" customWidth="1"/>
    <col min="13321" max="13321" width="7.625" style="86" customWidth="1"/>
    <col min="13322" max="13322" width="5.75" style="86" customWidth="1"/>
    <col min="13323" max="13323" width="7.125" style="86" customWidth="1"/>
    <col min="13324" max="13324" width="6.625" style="86" customWidth="1"/>
    <col min="13325" max="13325" width="6.125" style="86" customWidth="1"/>
    <col min="13326" max="13327" width="7.625" style="86" customWidth="1"/>
    <col min="13328" max="13328" width="6.375" style="86" customWidth="1"/>
    <col min="13329" max="13329" width="7.125" style="86" customWidth="1"/>
    <col min="13330" max="13330" width="7.625" style="86" customWidth="1"/>
    <col min="13331" max="13331" width="5.625" style="86" customWidth="1"/>
    <col min="13332" max="13333" width="8.125" style="86" customWidth="1"/>
    <col min="13334" max="13334" width="5.625" style="86" customWidth="1"/>
    <col min="13335" max="13336" width="8.375" style="86" customWidth="1"/>
    <col min="13337" max="13337" width="5.625" style="86" customWidth="1"/>
    <col min="13338" max="13339" width="8.375" style="86" customWidth="1"/>
    <col min="13340" max="13340" width="5.875" style="86" customWidth="1"/>
    <col min="13341" max="13343" width="9" style="86"/>
    <col min="13344" max="13344" width="9.5" style="86" bestFit="1" customWidth="1"/>
    <col min="13345" max="13565" width="9" style="86"/>
    <col min="13566" max="13566" width="16.375" style="86" customWidth="1"/>
    <col min="13567" max="13568" width="8.25" style="86" customWidth="1"/>
    <col min="13569" max="13569" width="6.75" style="86" customWidth="1"/>
    <col min="13570" max="13570" width="8.125" style="86" customWidth="1"/>
    <col min="13571" max="13571" width="8.625" style="86" customWidth="1"/>
    <col min="13572" max="13572" width="6.25" style="86" customWidth="1"/>
    <col min="13573" max="13573" width="7.5" style="86" customWidth="1"/>
    <col min="13574" max="13574" width="7.75" style="86" customWidth="1"/>
    <col min="13575" max="13575" width="6.25" style="86" customWidth="1"/>
    <col min="13576" max="13576" width="7.875" style="86" customWidth="1"/>
    <col min="13577" max="13577" width="7.625" style="86" customWidth="1"/>
    <col min="13578" max="13578" width="5.75" style="86" customWidth="1"/>
    <col min="13579" max="13579" width="7.125" style="86" customWidth="1"/>
    <col min="13580" max="13580" width="6.625" style="86" customWidth="1"/>
    <col min="13581" max="13581" width="6.125" style="86" customWidth="1"/>
    <col min="13582" max="13583" width="7.625" style="86" customWidth="1"/>
    <col min="13584" max="13584" width="6.375" style="86" customWidth="1"/>
    <col min="13585" max="13585" width="7.125" style="86" customWidth="1"/>
    <col min="13586" max="13586" width="7.625" style="86" customWidth="1"/>
    <col min="13587" max="13587" width="5.625" style="86" customWidth="1"/>
    <col min="13588" max="13589" width="8.125" style="86" customWidth="1"/>
    <col min="13590" max="13590" width="5.625" style="86" customWidth="1"/>
    <col min="13591" max="13592" width="8.375" style="86" customWidth="1"/>
    <col min="13593" max="13593" width="5.625" style="86" customWidth="1"/>
    <col min="13594" max="13595" width="8.375" style="86" customWidth="1"/>
    <col min="13596" max="13596" width="5.875" style="86" customWidth="1"/>
    <col min="13597" max="13599" width="9" style="86"/>
    <col min="13600" max="13600" width="9.5" style="86" bestFit="1" customWidth="1"/>
    <col min="13601" max="13821" width="9" style="86"/>
    <col min="13822" max="13822" width="16.375" style="86" customWidth="1"/>
    <col min="13823" max="13824" width="8.25" style="86" customWidth="1"/>
    <col min="13825" max="13825" width="6.75" style="86" customWidth="1"/>
    <col min="13826" max="13826" width="8.125" style="86" customWidth="1"/>
    <col min="13827" max="13827" width="8.625" style="86" customWidth="1"/>
    <col min="13828" max="13828" width="6.25" style="86" customWidth="1"/>
    <col min="13829" max="13829" width="7.5" style="86" customWidth="1"/>
    <col min="13830" max="13830" width="7.75" style="86" customWidth="1"/>
    <col min="13831" max="13831" width="6.25" style="86" customWidth="1"/>
    <col min="13832" max="13832" width="7.875" style="86" customWidth="1"/>
    <col min="13833" max="13833" width="7.625" style="86" customWidth="1"/>
    <col min="13834" max="13834" width="5.75" style="86" customWidth="1"/>
    <col min="13835" max="13835" width="7.125" style="86" customWidth="1"/>
    <col min="13836" max="13836" width="6.625" style="86" customWidth="1"/>
    <col min="13837" max="13837" width="6.125" style="86" customWidth="1"/>
    <col min="13838" max="13839" width="7.625" style="86" customWidth="1"/>
    <col min="13840" max="13840" width="6.375" style="86" customWidth="1"/>
    <col min="13841" max="13841" width="7.125" style="86" customWidth="1"/>
    <col min="13842" max="13842" width="7.625" style="86" customWidth="1"/>
    <col min="13843" max="13843" width="5.625" style="86" customWidth="1"/>
    <col min="13844" max="13845" width="8.125" style="86" customWidth="1"/>
    <col min="13846" max="13846" width="5.625" style="86" customWidth="1"/>
    <col min="13847" max="13848" width="8.375" style="86" customWidth="1"/>
    <col min="13849" max="13849" width="5.625" style="86" customWidth="1"/>
    <col min="13850" max="13851" width="8.375" style="86" customWidth="1"/>
    <col min="13852" max="13852" width="5.875" style="86" customWidth="1"/>
    <col min="13853" max="13855" width="9" style="86"/>
    <col min="13856" max="13856" width="9.5" style="86" bestFit="1" customWidth="1"/>
    <col min="13857" max="14077" width="9" style="86"/>
    <col min="14078" max="14078" width="16.375" style="86" customWidth="1"/>
    <col min="14079" max="14080" width="8.25" style="86" customWidth="1"/>
    <col min="14081" max="14081" width="6.75" style="86" customWidth="1"/>
    <col min="14082" max="14082" width="8.125" style="86" customWidth="1"/>
    <col min="14083" max="14083" width="8.625" style="86" customWidth="1"/>
    <col min="14084" max="14084" width="6.25" style="86" customWidth="1"/>
    <col min="14085" max="14085" width="7.5" style="86" customWidth="1"/>
    <col min="14086" max="14086" width="7.75" style="86" customWidth="1"/>
    <col min="14087" max="14087" width="6.25" style="86" customWidth="1"/>
    <col min="14088" max="14088" width="7.875" style="86" customWidth="1"/>
    <col min="14089" max="14089" width="7.625" style="86" customWidth="1"/>
    <col min="14090" max="14090" width="5.75" style="86" customWidth="1"/>
    <col min="14091" max="14091" width="7.125" style="86" customWidth="1"/>
    <col min="14092" max="14092" width="6.625" style="86" customWidth="1"/>
    <col min="14093" max="14093" width="6.125" style="86" customWidth="1"/>
    <col min="14094" max="14095" width="7.625" style="86" customWidth="1"/>
    <col min="14096" max="14096" width="6.375" style="86" customWidth="1"/>
    <col min="14097" max="14097" width="7.125" style="86" customWidth="1"/>
    <col min="14098" max="14098" width="7.625" style="86" customWidth="1"/>
    <col min="14099" max="14099" width="5.625" style="86" customWidth="1"/>
    <col min="14100" max="14101" width="8.125" style="86" customWidth="1"/>
    <col min="14102" max="14102" width="5.625" style="86" customWidth="1"/>
    <col min="14103" max="14104" width="8.375" style="86" customWidth="1"/>
    <col min="14105" max="14105" width="5.625" style="86" customWidth="1"/>
    <col min="14106" max="14107" width="8.375" style="86" customWidth="1"/>
    <col min="14108" max="14108" width="5.875" style="86" customWidth="1"/>
    <col min="14109" max="14111" width="9" style="86"/>
    <col min="14112" max="14112" width="9.5" style="86" bestFit="1" customWidth="1"/>
    <col min="14113" max="14333" width="9" style="86"/>
    <col min="14334" max="14334" width="16.375" style="86" customWidth="1"/>
    <col min="14335" max="14336" width="8.25" style="86" customWidth="1"/>
    <col min="14337" max="14337" width="6.75" style="86" customWidth="1"/>
    <col min="14338" max="14338" width="8.125" style="86" customWidth="1"/>
    <col min="14339" max="14339" width="8.625" style="86" customWidth="1"/>
    <col min="14340" max="14340" width="6.25" style="86" customWidth="1"/>
    <col min="14341" max="14341" width="7.5" style="86" customWidth="1"/>
    <col min="14342" max="14342" width="7.75" style="86" customWidth="1"/>
    <col min="14343" max="14343" width="6.25" style="86" customWidth="1"/>
    <col min="14344" max="14344" width="7.875" style="86" customWidth="1"/>
    <col min="14345" max="14345" width="7.625" style="86" customWidth="1"/>
    <col min="14346" max="14346" width="5.75" style="86" customWidth="1"/>
    <col min="14347" max="14347" width="7.125" style="86" customWidth="1"/>
    <col min="14348" max="14348" width="6.625" style="86" customWidth="1"/>
    <col min="14349" max="14349" width="6.125" style="86" customWidth="1"/>
    <col min="14350" max="14351" width="7.625" style="86" customWidth="1"/>
    <col min="14352" max="14352" width="6.375" style="86" customWidth="1"/>
    <col min="14353" max="14353" width="7.125" style="86" customWidth="1"/>
    <col min="14354" max="14354" width="7.625" style="86" customWidth="1"/>
    <col min="14355" max="14355" width="5.625" style="86" customWidth="1"/>
    <col min="14356" max="14357" width="8.125" style="86" customWidth="1"/>
    <col min="14358" max="14358" width="5.625" style="86" customWidth="1"/>
    <col min="14359" max="14360" width="8.375" style="86" customWidth="1"/>
    <col min="14361" max="14361" width="5.625" style="86" customWidth="1"/>
    <col min="14362" max="14363" width="8.375" style="86" customWidth="1"/>
    <col min="14364" max="14364" width="5.875" style="86" customWidth="1"/>
    <col min="14365" max="14367" width="9" style="86"/>
    <col min="14368" max="14368" width="9.5" style="86" bestFit="1" customWidth="1"/>
    <col min="14369" max="14589" width="9" style="86"/>
    <col min="14590" max="14590" width="16.375" style="86" customWidth="1"/>
    <col min="14591" max="14592" width="8.25" style="86" customWidth="1"/>
    <col min="14593" max="14593" width="6.75" style="86" customWidth="1"/>
    <col min="14594" max="14594" width="8.125" style="86" customWidth="1"/>
    <col min="14595" max="14595" width="8.625" style="86" customWidth="1"/>
    <col min="14596" max="14596" width="6.25" style="86" customWidth="1"/>
    <col min="14597" max="14597" width="7.5" style="86" customWidth="1"/>
    <col min="14598" max="14598" width="7.75" style="86" customWidth="1"/>
    <col min="14599" max="14599" width="6.25" style="86" customWidth="1"/>
    <col min="14600" max="14600" width="7.875" style="86" customWidth="1"/>
    <col min="14601" max="14601" width="7.625" style="86" customWidth="1"/>
    <col min="14602" max="14602" width="5.75" style="86" customWidth="1"/>
    <col min="14603" max="14603" width="7.125" style="86" customWidth="1"/>
    <col min="14604" max="14604" width="6.625" style="86" customWidth="1"/>
    <col min="14605" max="14605" width="6.125" style="86" customWidth="1"/>
    <col min="14606" max="14607" width="7.625" style="86" customWidth="1"/>
    <col min="14608" max="14608" width="6.375" style="86" customWidth="1"/>
    <col min="14609" max="14609" width="7.125" style="86" customWidth="1"/>
    <col min="14610" max="14610" width="7.625" style="86" customWidth="1"/>
    <col min="14611" max="14611" width="5.625" style="86" customWidth="1"/>
    <col min="14612" max="14613" width="8.125" style="86" customWidth="1"/>
    <col min="14614" max="14614" width="5.625" style="86" customWidth="1"/>
    <col min="14615" max="14616" width="8.375" style="86" customWidth="1"/>
    <col min="14617" max="14617" width="5.625" style="86" customWidth="1"/>
    <col min="14618" max="14619" width="8.375" style="86" customWidth="1"/>
    <col min="14620" max="14620" width="5.875" style="86" customWidth="1"/>
    <col min="14621" max="14623" width="9" style="86"/>
    <col min="14624" max="14624" width="9.5" style="86" bestFit="1" customWidth="1"/>
    <col min="14625" max="14845" width="9" style="86"/>
    <col min="14846" max="14846" width="16.375" style="86" customWidth="1"/>
    <col min="14847" max="14848" width="8.25" style="86" customWidth="1"/>
    <col min="14849" max="14849" width="6.75" style="86" customWidth="1"/>
    <col min="14850" max="14850" width="8.125" style="86" customWidth="1"/>
    <col min="14851" max="14851" width="8.625" style="86" customWidth="1"/>
    <col min="14852" max="14852" width="6.25" style="86" customWidth="1"/>
    <col min="14853" max="14853" width="7.5" style="86" customWidth="1"/>
    <col min="14854" max="14854" width="7.75" style="86" customWidth="1"/>
    <col min="14855" max="14855" width="6.25" style="86" customWidth="1"/>
    <col min="14856" max="14856" width="7.875" style="86" customWidth="1"/>
    <col min="14857" max="14857" width="7.625" style="86" customWidth="1"/>
    <col min="14858" max="14858" width="5.75" style="86" customWidth="1"/>
    <col min="14859" max="14859" width="7.125" style="86" customWidth="1"/>
    <col min="14860" max="14860" width="6.625" style="86" customWidth="1"/>
    <col min="14861" max="14861" width="6.125" style="86" customWidth="1"/>
    <col min="14862" max="14863" width="7.625" style="86" customWidth="1"/>
    <col min="14864" max="14864" width="6.375" style="86" customWidth="1"/>
    <col min="14865" max="14865" width="7.125" style="86" customWidth="1"/>
    <col min="14866" max="14866" width="7.625" style="86" customWidth="1"/>
    <col min="14867" max="14867" width="5.625" style="86" customWidth="1"/>
    <col min="14868" max="14869" width="8.125" style="86" customWidth="1"/>
    <col min="14870" max="14870" width="5.625" style="86" customWidth="1"/>
    <col min="14871" max="14872" width="8.375" style="86" customWidth="1"/>
    <col min="14873" max="14873" width="5.625" style="86" customWidth="1"/>
    <col min="14874" max="14875" width="8.375" style="86" customWidth="1"/>
    <col min="14876" max="14876" width="5.875" style="86" customWidth="1"/>
    <col min="14877" max="14879" width="9" style="86"/>
    <col min="14880" max="14880" width="9.5" style="86" bestFit="1" customWidth="1"/>
    <col min="14881" max="15101" width="9" style="86"/>
    <col min="15102" max="15102" width="16.375" style="86" customWidth="1"/>
    <col min="15103" max="15104" width="8.25" style="86" customWidth="1"/>
    <col min="15105" max="15105" width="6.75" style="86" customWidth="1"/>
    <col min="15106" max="15106" width="8.125" style="86" customWidth="1"/>
    <col min="15107" max="15107" width="8.625" style="86" customWidth="1"/>
    <col min="15108" max="15108" width="6.25" style="86" customWidth="1"/>
    <col min="15109" max="15109" width="7.5" style="86" customWidth="1"/>
    <col min="15110" max="15110" width="7.75" style="86" customWidth="1"/>
    <col min="15111" max="15111" width="6.25" style="86" customWidth="1"/>
    <col min="15112" max="15112" width="7.875" style="86" customWidth="1"/>
    <col min="15113" max="15113" width="7.625" style="86" customWidth="1"/>
    <col min="15114" max="15114" width="5.75" style="86" customWidth="1"/>
    <col min="15115" max="15115" width="7.125" style="86" customWidth="1"/>
    <col min="15116" max="15116" width="6.625" style="86" customWidth="1"/>
    <col min="15117" max="15117" width="6.125" style="86" customWidth="1"/>
    <col min="15118" max="15119" width="7.625" style="86" customWidth="1"/>
    <col min="15120" max="15120" width="6.375" style="86" customWidth="1"/>
    <col min="15121" max="15121" width="7.125" style="86" customWidth="1"/>
    <col min="15122" max="15122" width="7.625" style="86" customWidth="1"/>
    <col min="15123" max="15123" width="5.625" style="86" customWidth="1"/>
    <col min="15124" max="15125" width="8.125" style="86" customWidth="1"/>
    <col min="15126" max="15126" width="5.625" style="86" customWidth="1"/>
    <col min="15127" max="15128" width="8.375" style="86" customWidth="1"/>
    <col min="15129" max="15129" width="5.625" style="86" customWidth="1"/>
    <col min="15130" max="15131" width="8.375" style="86" customWidth="1"/>
    <col min="15132" max="15132" width="5.875" style="86" customWidth="1"/>
    <col min="15133" max="15135" width="9" style="86"/>
    <col min="15136" max="15136" width="9.5" style="86" bestFit="1" customWidth="1"/>
    <col min="15137" max="15357" width="9" style="86"/>
    <col min="15358" max="15358" width="16.375" style="86" customWidth="1"/>
    <col min="15359" max="15360" width="8.25" style="86" customWidth="1"/>
    <col min="15361" max="15361" width="6.75" style="86" customWidth="1"/>
    <col min="15362" max="15362" width="8.125" style="86" customWidth="1"/>
    <col min="15363" max="15363" width="8.625" style="86" customWidth="1"/>
    <col min="15364" max="15364" width="6.25" style="86" customWidth="1"/>
    <col min="15365" max="15365" width="7.5" style="86" customWidth="1"/>
    <col min="15366" max="15366" width="7.75" style="86" customWidth="1"/>
    <col min="15367" max="15367" width="6.25" style="86" customWidth="1"/>
    <col min="15368" max="15368" width="7.875" style="86" customWidth="1"/>
    <col min="15369" max="15369" width="7.625" style="86" customWidth="1"/>
    <col min="15370" max="15370" width="5.75" style="86" customWidth="1"/>
    <col min="15371" max="15371" width="7.125" style="86" customWidth="1"/>
    <col min="15372" max="15372" width="6.625" style="86" customWidth="1"/>
    <col min="15373" max="15373" width="6.125" style="86" customWidth="1"/>
    <col min="15374" max="15375" width="7.625" style="86" customWidth="1"/>
    <col min="15376" max="15376" width="6.375" style="86" customWidth="1"/>
    <col min="15377" max="15377" width="7.125" style="86" customWidth="1"/>
    <col min="15378" max="15378" width="7.625" style="86" customWidth="1"/>
    <col min="15379" max="15379" width="5.625" style="86" customWidth="1"/>
    <col min="15380" max="15381" width="8.125" style="86" customWidth="1"/>
    <col min="15382" max="15382" width="5.625" style="86" customWidth="1"/>
    <col min="15383" max="15384" width="8.375" style="86" customWidth="1"/>
    <col min="15385" max="15385" width="5.625" style="86" customWidth="1"/>
    <col min="15386" max="15387" width="8.375" style="86" customWidth="1"/>
    <col min="15388" max="15388" width="5.875" style="86" customWidth="1"/>
    <col min="15389" max="15391" width="9" style="86"/>
    <col min="15392" max="15392" width="9.5" style="86" bestFit="1" customWidth="1"/>
    <col min="15393" max="15613" width="9" style="86"/>
    <col min="15614" max="15614" width="16.375" style="86" customWidth="1"/>
    <col min="15615" max="15616" width="8.25" style="86" customWidth="1"/>
    <col min="15617" max="15617" width="6.75" style="86" customWidth="1"/>
    <col min="15618" max="15618" width="8.125" style="86" customWidth="1"/>
    <col min="15619" max="15619" width="8.625" style="86" customWidth="1"/>
    <col min="15620" max="15620" width="6.25" style="86" customWidth="1"/>
    <col min="15621" max="15621" width="7.5" style="86" customWidth="1"/>
    <col min="15622" max="15622" width="7.75" style="86" customWidth="1"/>
    <col min="15623" max="15623" width="6.25" style="86" customWidth="1"/>
    <col min="15624" max="15624" width="7.875" style="86" customWidth="1"/>
    <col min="15625" max="15625" width="7.625" style="86" customWidth="1"/>
    <col min="15626" max="15626" width="5.75" style="86" customWidth="1"/>
    <col min="15627" max="15627" width="7.125" style="86" customWidth="1"/>
    <col min="15628" max="15628" width="6.625" style="86" customWidth="1"/>
    <col min="15629" max="15629" width="6.125" style="86" customWidth="1"/>
    <col min="15630" max="15631" width="7.625" style="86" customWidth="1"/>
    <col min="15632" max="15632" width="6.375" style="86" customWidth="1"/>
    <col min="15633" max="15633" width="7.125" style="86" customWidth="1"/>
    <col min="15634" max="15634" width="7.625" style="86" customWidth="1"/>
    <col min="15635" max="15635" width="5.625" style="86" customWidth="1"/>
    <col min="15636" max="15637" width="8.125" style="86" customWidth="1"/>
    <col min="15638" max="15638" width="5.625" style="86" customWidth="1"/>
    <col min="15639" max="15640" width="8.375" style="86" customWidth="1"/>
    <col min="15641" max="15641" width="5.625" style="86" customWidth="1"/>
    <col min="15642" max="15643" width="8.375" style="86" customWidth="1"/>
    <col min="15644" max="15644" width="5.875" style="86" customWidth="1"/>
    <col min="15645" max="15647" width="9" style="86"/>
    <col min="15648" max="15648" width="9.5" style="86" bestFit="1" customWidth="1"/>
    <col min="15649" max="15869" width="9" style="86"/>
    <col min="15870" max="15870" width="16.375" style="86" customWidth="1"/>
    <col min="15871" max="15872" width="8.25" style="86" customWidth="1"/>
    <col min="15873" max="15873" width="6.75" style="86" customWidth="1"/>
    <col min="15874" max="15874" width="8.125" style="86" customWidth="1"/>
    <col min="15875" max="15875" width="8.625" style="86" customWidth="1"/>
    <col min="15876" max="15876" width="6.25" style="86" customWidth="1"/>
    <col min="15877" max="15877" width="7.5" style="86" customWidth="1"/>
    <col min="15878" max="15878" width="7.75" style="86" customWidth="1"/>
    <col min="15879" max="15879" width="6.25" style="86" customWidth="1"/>
    <col min="15880" max="15880" width="7.875" style="86" customWidth="1"/>
    <col min="15881" max="15881" width="7.625" style="86" customWidth="1"/>
    <col min="15882" max="15882" width="5.75" style="86" customWidth="1"/>
    <col min="15883" max="15883" width="7.125" style="86" customWidth="1"/>
    <col min="15884" max="15884" width="6.625" style="86" customWidth="1"/>
    <col min="15885" max="15885" width="6.125" style="86" customWidth="1"/>
    <col min="15886" max="15887" width="7.625" style="86" customWidth="1"/>
    <col min="15888" max="15888" width="6.375" style="86" customWidth="1"/>
    <col min="15889" max="15889" width="7.125" style="86" customWidth="1"/>
    <col min="15890" max="15890" width="7.625" style="86" customWidth="1"/>
    <col min="15891" max="15891" width="5.625" style="86" customWidth="1"/>
    <col min="15892" max="15893" width="8.125" style="86" customWidth="1"/>
    <col min="15894" max="15894" width="5.625" style="86" customWidth="1"/>
    <col min="15895" max="15896" width="8.375" style="86" customWidth="1"/>
    <col min="15897" max="15897" width="5.625" style="86" customWidth="1"/>
    <col min="15898" max="15899" width="8.375" style="86" customWidth="1"/>
    <col min="15900" max="15900" width="5.875" style="86" customWidth="1"/>
    <col min="15901" max="15903" width="9" style="86"/>
    <col min="15904" max="15904" width="9.5" style="86" bestFit="1" customWidth="1"/>
    <col min="15905" max="16125" width="9" style="86"/>
    <col min="16126" max="16126" width="16.375" style="86" customWidth="1"/>
    <col min="16127" max="16128" width="8.25" style="86" customWidth="1"/>
    <col min="16129" max="16129" width="6.75" style="86" customWidth="1"/>
    <col min="16130" max="16130" width="8.125" style="86" customWidth="1"/>
    <col min="16131" max="16131" width="8.625" style="86" customWidth="1"/>
    <col min="16132" max="16132" width="6.25" style="86" customWidth="1"/>
    <col min="16133" max="16133" width="7.5" style="86" customWidth="1"/>
    <col min="16134" max="16134" width="7.75" style="86" customWidth="1"/>
    <col min="16135" max="16135" width="6.25" style="86" customWidth="1"/>
    <col min="16136" max="16136" width="7.875" style="86" customWidth="1"/>
    <col min="16137" max="16137" width="7.625" style="86" customWidth="1"/>
    <col min="16138" max="16138" width="5.75" style="86" customWidth="1"/>
    <col min="16139" max="16139" width="7.125" style="86" customWidth="1"/>
    <col min="16140" max="16140" width="6.625" style="86" customWidth="1"/>
    <col min="16141" max="16141" width="6.125" style="86" customWidth="1"/>
    <col min="16142" max="16143" width="7.625" style="86" customWidth="1"/>
    <col min="16144" max="16144" width="6.375" style="86" customWidth="1"/>
    <col min="16145" max="16145" width="7.125" style="86" customWidth="1"/>
    <col min="16146" max="16146" width="7.625" style="86" customWidth="1"/>
    <col min="16147" max="16147" width="5.625" style="86" customWidth="1"/>
    <col min="16148" max="16149" width="8.125" style="86" customWidth="1"/>
    <col min="16150" max="16150" width="5.625" style="86" customWidth="1"/>
    <col min="16151" max="16152" width="8.375" style="86" customWidth="1"/>
    <col min="16153" max="16153" width="5.625" style="86" customWidth="1"/>
    <col min="16154" max="16155" width="8.375" style="86" customWidth="1"/>
    <col min="16156" max="16156" width="5.875" style="86" customWidth="1"/>
    <col min="16157" max="16159" width="9" style="86"/>
    <col min="16160" max="16160" width="9.5" style="86" bestFit="1" customWidth="1"/>
    <col min="16161" max="16384" width="9" style="86"/>
  </cols>
  <sheetData>
    <row r="1" spans="1:29" s="73" customFormat="1" ht="43.15" customHeight="1" x14ac:dyDescent="0.25">
      <c r="A1" s="68"/>
      <c r="B1" s="236" t="s">
        <v>62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69"/>
      <c r="O1" s="69"/>
      <c r="P1" s="69"/>
      <c r="Q1" s="70"/>
      <c r="R1" s="70"/>
      <c r="S1" s="71"/>
      <c r="T1" s="70"/>
      <c r="U1" s="70"/>
      <c r="V1" s="71"/>
      <c r="W1" s="70"/>
      <c r="X1" s="70"/>
      <c r="Y1" s="72"/>
      <c r="AA1" s="106"/>
      <c r="AB1" s="28" t="s">
        <v>20</v>
      </c>
    </row>
    <row r="2" spans="1:29" s="73" customFormat="1" ht="11.25" customHeight="1" x14ac:dyDescent="0.25">
      <c r="A2" s="68"/>
      <c r="B2" s="75"/>
      <c r="C2" s="75"/>
      <c r="D2" s="75"/>
      <c r="E2" s="75"/>
      <c r="F2" s="75"/>
      <c r="G2" s="75"/>
      <c r="H2" s="76"/>
      <c r="I2" s="76"/>
      <c r="J2" s="76"/>
      <c r="K2" s="75"/>
      <c r="L2" s="75"/>
      <c r="N2" s="69"/>
      <c r="O2" s="69"/>
      <c r="P2" s="163" t="s">
        <v>21</v>
      </c>
      <c r="Q2" s="70"/>
      <c r="R2" s="70"/>
      <c r="S2" s="71"/>
      <c r="T2" s="70"/>
      <c r="U2" s="70"/>
      <c r="V2" s="71"/>
      <c r="W2" s="70"/>
      <c r="X2" s="70"/>
      <c r="Y2" s="72"/>
      <c r="AA2" s="106"/>
      <c r="AB2" s="163" t="s">
        <v>21</v>
      </c>
    </row>
    <row r="3" spans="1:29" s="73" customFormat="1" ht="27.75" customHeight="1" x14ac:dyDescent="0.2">
      <c r="A3" s="221"/>
      <c r="B3" s="200" t="s">
        <v>63</v>
      </c>
      <c r="C3" s="201"/>
      <c r="D3" s="202"/>
      <c r="E3" s="200" t="s">
        <v>64</v>
      </c>
      <c r="F3" s="201"/>
      <c r="G3" s="202"/>
      <c r="H3" s="200" t="s">
        <v>65</v>
      </c>
      <c r="I3" s="201"/>
      <c r="J3" s="202"/>
      <c r="K3" s="200" t="s">
        <v>49</v>
      </c>
      <c r="L3" s="201"/>
      <c r="M3" s="202"/>
      <c r="N3" s="200" t="s">
        <v>50</v>
      </c>
      <c r="O3" s="201"/>
      <c r="P3" s="202"/>
      <c r="Q3" s="200" t="s">
        <v>27</v>
      </c>
      <c r="R3" s="201"/>
      <c r="S3" s="202"/>
      <c r="T3" s="200" t="s">
        <v>51</v>
      </c>
      <c r="U3" s="201"/>
      <c r="V3" s="202"/>
      <c r="W3" s="210" t="s">
        <v>52</v>
      </c>
      <c r="X3" s="211"/>
      <c r="Y3" s="212"/>
      <c r="Z3" s="200" t="s">
        <v>30</v>
      </c>
      <c r="AA3" s="201"/>
      <c r="AB3" s="202"/>
    </row>
    <row r="4" spans="1:29" s="77" customFormat="1" ht="21" customHeight="1" x14ac:dyDescent="0.2">
      <c r="A4" s="222"/>
      <c r="B4" s="206"/>
      <c r="C4" s="207"/>
      <c r="D4" s="208"/>
      <c r="E4" s="206"/>
      <c r="F4" s="207"/>
      <c r="G4" s="208"/>
      <c r="H4" s="206"/>
      <c r="I4" s="207"/>
      <c r="J4" s="208"/>
      <c r="K4" s="206"/>
      <c r="L4" s="207"/>
      <c r="M4" s="208"/>
      <c r="N4" s="206"/>
      <c r="O4" s="207"/>
      <c r="P4" s="208"/>
      <c r="Q4" s="206"/>
      <c r="R4" s="207"/>
      <c r="S4" s="208"/>
      <c r="T4" s="206"/>
      <c r="U4" s="207"/>
      <c r="V4" s="208"/>
      <c r="W4" s="216"/>
      <c r="X4" s="217"/>
      <c r="Y4" s="218"/>
      <c r="Z4" s="206"/>
      <c r="AA4" s="207"/>
      <c r="AB4" s="208"/>
    </row>
    <row r="5" spans="1:29" s="77" customFormat="1" ht="21.6" customHeight="1" x14ac:dyDescent="0.2">
      <c r="A5" s="223"/>
      <c r="B5" s="35">
        <v>2020</v>
      </c>
      <c r="C5" s="35">
        <v>2021</v>
      </c>
      <c r="D5" s="78" t="s">
        <v>5</v>
      </c>
      <c r="E5" s="35">
        <v>2020</v>
      </c>
      <c r="F5" s="35">
        <v>2021</v>
      </c>
      <c r="G5" s="78" t="s">
        <v>5</v>
      </c>
      <c r="H5" s="35">
        <v>2020</v>
      </c>
      <c r="I5" s="35">
        <v>2021</v>
      </c>
      <c r="J5" s="78" t="s">
        <v>5</v>
      </c>
      <c r="K5" s="35">
        <v>2020</v>
      </c>
      <c r="L5" s="35">
        <v>2021</v>
      </c>
      <c r="M5" s="78" t="s">
        <v>5</v>
      </c>
      <c r="N5" s="35">
        <v>2020</v>
      </c>
      <c r="O5" s="35">
        <v>2021</v>
      </c>
      <c r="P5" s="78" t="s">
        <v>5</v>
      </c>
      <c r="Q5" s="35">
        <v>2020</v>
      </c>
      <c r="R5" s="35">
        <v>2021</v>
      </c>
      <c r="S5" s="78" t="s">
        <v>5</v>
      </c>
      <c r="T5" s="35">
        <v>2020</v>
      </c>
      <c r="U5" s="35">
        <v>2021</v>
      </c>
      <c r="V5" s="78" t="s">
        <v>5</v>
      </c>
      <c r="W5" s="35">
        <v>2020</v>
      </c>
      <c r="X5" s="35">
        <v>2021</v>
      </c>
      <c r="Y5" s="78" t="s">
        <v>5</v>
      </c>
      <c r="Z5" s="35">
        <v>2020</v>
      </c>
      <c r="AA5" s="35">
        <v>2021</v>
      </c>
      <c r="AB5" s="78" t="s">
        <v>5</v>
      </c>
    </row>
    <row r="6" spans="1:29" s="80" customFormat="1" ht="11.25" customHeight="1" x14ac:dyDescent="0.2">
      <c r="A6" s="79" t="s">
        <v>7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  <c r="Y6" s="79">
        <v>24</v>
      </c>
      <c r="Z6" s="79">
        <v>25</v>
      </c>
      <c r="AA6" s="79">
        <v>26</v>
      </c>
      <c r="AB6" s="79">
        <v>27</v>
      </c>
    </row>
    <row r="7" spans="1:29" s="108" customFormat="1" ht="19.149999999999999" customHeight="1" x14ac:dyDescent="0.25">
      <c r="A7" s="107" t="s">
        <v>31</v>
      </c>
      <c r="B7" s="131">
        <v>6839</v>
      </c>
      <c r="C7" s="131">
        <v>12216</v>
      </c>
      <c r="D7" s="132">
        <v>178.62260564410002</v>
      </c>
      <c r="E7" s="133">
        <v>3882</v>
      </c>
      <c r="F7" s="133">
        <v>9523</v>
      </c>
      <c r="G7" s="92" t="s">
        <v>79</v>
      </c>
      <c r="H7" s="133">
        <v>693</v>
      </c>
      <c r="I7" s="133">
        <v>347</v>
      </c>
      <c r="J7" s="92">
        <v>50.072150072150073</v>
      </c>
      <c r="K7" s="133">
        <v>91</v>
      </c>
      <c r="L7" s="133">
        <v>8</v>
      </c>
      <c r="M7" s="92">
        <v>8.7912087912087902</v>
      </c>
      <c r="N7" s="133">
        <v>10</v>
      </c>
      <c r="O7" s="133">
        <v>6</v>
      </c>
      <c r="P7" s="92">
        <v>60</v>
      </c>
      <c r="Q7" s="133">
        <v>2773</v>
      </c>
      <c r="R7" s="133">
        <v>3890</v>
      </c>
      <c r="S7" s="92">
        <v>140.28128380815002</v>
      </c>
      <c r="T7" s="133">
        <v>5296</v>
      </c>
      <c r="U7" s="133">
        <v>9707</v>
      </c>
      <c r="V7" s="92">
        <v>183.2892749244713</v>
      </c>
      <c r="W7" s="133">
        <v>2873</v>
      </c>
      <c r="X7" s="133">
        <v>7112</v>
      </c>
      <c r="Y7" s="92" t="s">
        <v>79</v>
      </c>
      <c r="Z7" s="133">
        <v>2463</v>
      </c>
      <c r="AA7" s="133">
        <v>5606</v>
      </c>
      <c r="AB7" s="93" t="s">
        <v>80</v>
      </c>
    </row>
    <row r="8" spans="1:29" ht="16.5" customHeight="1" x14ac:dyDescent="0.25">
      <c r="A8" s="44" t="s">
        <v>82</v>
      </c>
      <c r="B8" s="136">
        <v>570</v>
      </c>
      <c r="C8" s="136">
        <v>1477</v>
      </c>
      <c r="D8" s="159" t="s">
        <v>104</v>
      </c>
      <c r="E8" s="145">
        <v>397</v>
      </c>
      <c r="F8" s="141">
        <v>1201</v>
      </c>
      <c r="G8" s="95" t="s">
        <v>102</v>
      </c>
      <c r="H8" s="140">
        <v>62</v>
      </c>
      <c r="I8" s="140">
        <v>54</v>
      </c>
      <c r="J8" s="95">
        <v>87.096774193548384</v>
      </c>
      <c r="K8" s="141">
        <v>6</v>
      </c>
      <c r="L8" s="141">
        <v>0</v>
      </c>
      <c r="M8" s="95">
        <v>0</v>
      </c>
      <c r="N8" s="140">
        <v>1</v>
      </c>
      <c r="O8" s="140">
        <v>0</v>
      </c>
      <c r="P8" s="95">
        <v>0</v>
      </c>
      <c r="Q8" s="145">
        <v>288</v>
      </c>
      <c r="R8" s="140">
        <v>478</v>
      </c>
      <c r="S8" s="95">
        <v>165.97222222222223</v>
      </c>
      <c r="T8" s="140">
        <v>416</v>
      </c>
      <c r="U8" s="140">
        <v>1132</v>
      </c>
      <c r="V8" s="95" t="s">
        <v>98</v>
      </c>
      <c r="W8" s="141">
        <v>282</v>
      </c>
      <c r="X8" s="146">
        <v>874</v>
      </c>
      <c r="Y8" s="95" t="s">
        <v>100</v>
      </c>
      <c r="Z8" s="141">
        <v>219</v>
      </c>
      <c r="AA8" s="138">
        <v>644</v>
      </c>
      <c r="AB8" s="96" t="s">
        <v>103</v>
      </c>
      <c r="AC8" s="109"/>
    </row>
    <row r="9" spans="1:29" ht="16.5" customHeight="1" x14ac:dyDescent="0.25">
      <c r="A9" s="47" t="s">
        <v>83</v>
      </c>
      <c r="B9" s="136">
        <v>1151</v>
      </c>
      <c r="C9" s="136">
        <v>1786</v>
      </c>
      <c r="D9" s="159">
        <v>155.16941789748046</v>
      </c>
      <c r="E9" s="145">
        <v>578</v>
      </c>
      <c r="F9" s="141">
        <v>1414</v>
      </c>
      <c r="G9" s="95" t="s">
        <v>96</v>
      </c>
      <c r="H9" s="140">
        <v>134</v>
      </c>
      <c r="I9" s="140">
        <v>54</v>
      </c>
      <c r="J9" s="95">
        <v>40.298507462686565</v>
      </c>
      <c r="K9" s="141">
        <v>8</v>
      </c>
      <c r="L9" s="141">
        <v>1</v>
      </c>
      <c r="M9" s="95">
        <v>12.5</v>
      </c>
      <c r="N9" s="140">
        <v>1</v>
      </c>
      <c r="O9" s="140">
        <v>3</v>
      </c>
      <c r="P9" s="95">
        <v>300</v>
      </c>
      <c r="Q9" s="145">
        <v>393</v>
      </c>
      <c r="R9" s="140">
        <v>450</v>
      </c>
      <c r="S9" s="95">
        <v>114.50381679389312</v>
      </c>
      <c r="T9" s="140">
        <v>864</v>
      </c>
      <c r="U9" s="140">
        <v>1377</v>
      </c>
      <c r="V9" s="95">
        <v>159.375</v>
      </c>
      <c r="W9" s="141">
        <v>427</v>
      </c>
      <c r="X9" s="146">
        <v>1034</v>
      </c>
      <c r="Y9" s="95" t="s">
        <v>96</v>
      </c>
      <c r="Z9" s="141">
        <v>383</v>
      </c>
      <c r="AA9" s="138">
        <v>885</v>
      </c>
      <c r="AB9" s="96" t="s">
        <v>80</v>
      </c>
      <c r="AC9" s="109"/>
    </row>
    <row r="10" spans="1:29" ht="16.5" customHeight="1" x14ac:dyDescent="0.25">
      <c r="A10" s="47" t="s">
        <v>84</v>
      </c>
      <c r="B10" s="136">
        <v>600</v>
      </c>
      <c r="C10" s="136">
        <v>1169</v>
      </c>
      <c r="D10" s="159">
        <v>194.83333333333334</v>
      </c>
      <c r="E10" s="145">
        <v>417</v>
      </c>
      <c r="F10" s="141">
        <v>1015</v>
      </c>
      <c r="G10" s="95" t="s">
        <v>96</v>
      </c>
      <c r="H10" s="140">
        <v>69</v>
      </c>
      <c r="I10" s="140">
        <v>43</v>
      </c>
      <c r="J10" s="95">
        <v>62.318840579710148</v>
      </c>
      <c r="K10" s="141">
        <v>18</v>
      </c>
      <c r="L10" s="141">
        <v>2</v>
      </c>
      <c r="M10" s="95">
        <v>11.111111111111111</v>
      </c>
      <c r="N10" s="140">
        <v>0</v>
      </c>
      <c r="O10" s="140">
        <v>0</v>
      </c>
      <c r="P10" s="162" t="s">
        <v>92</v>
      </c>
      <c r="Q10" s="145">
        <v>286</v>
      </c>
      <c r="R10" s="140">
        <v>359</v>
      </c>
      <c r="S10" s="95">
        <v>125.52447552447553</v>
      </c>
      <c r="T10" s="140">
        <v>420</v>
      </c>
      <c r="U10" s="140">
        <v>868</v>
      </c>
      <c r="V10" s="95" t="s">
        <v>81</v>
      </c>
      <c r="W10" s="141">
        <v>302</v>
      </c>
      <c r="X10" s="146">
        <v>720</v>
      </c>
      <c r="Y10" s="95" t="s">
        <v>96</v>
      </c>
      <c r="Z10" s="141">
        <v>240</v>
      </c>
      <c r="AA10" s="138">
        <v>545</v>
      </c>
      <c r="AB10" s="96" t="s">
        <v>80</v>
      </c>
      <c r="AC10" s="109"/>
    </row>
    <row r="11" spans="1:29" ht="16.5" customHeight="1" x14ac:dyDescent="0.25">
      <c r="A11" s="47" t="s">
        <v>85</v>
      </c>
      <c r="B11" s="136">
        <v>766</v>
      </c>
      <c r="C11" s="136">
        <v>1289</v>
      </c>
      <c r="D11" s="159">
        <v>168.27676240208876</v>
      </c>
      <c r="E11" s="145">
        <v>437</v>
      </c>
      <c r="F11" s="141">
        <v>962</v>
      </c>
      <c r="G11" s="95" t="s">
        <v>93</v>
      </c>
      <c r="H11" s="140">
        <v>82</v>
      </c>
      <c r="I11" s="140">
        <v>22</v>
      </c>
      <c r="J11" s="95">
        <v>26.829268292682929</v>
      </c>
      <c r="K11" s="141">
        <v>8</v>
      </c>
      <c r="L11" s="141">
        <v>0</v>
      </c>
      <c r="M11" s="95">
        <v>0</v>
      </c>
      <c r="N11" s="140">
        <v>0</v>
      </c>
      <c r="O11" s="140">
        <v>1</v>
      </c>
      <c r="P11" s="162" t="s">
        <v>92</v>
      </c>
      <c r="Q11" s="145">
        <v>279</v>
      </c>
      <c r="R11" s="140">
        <v>284</v>
      </c>
      <c r="S11" s="95">
        <v>101.7921146953405</v>
      </c>
      <c r="T11" s="140">
        <v>587</v>
      </c>
      <c r="U11" s="140">
        <v>1049</v>
      </c>
      <c r="V11" s="95">
        <v>178.70528109028962</v>
      </c>
      <c r="W11" s="141">
        <v>326</v>
      </c>
      <c r="X11" s="146">
        <v>726</v>
      </c>
      <c r="Y11" s="95" t="s">
        <v>93</v>
      </c>
      <c r="Z11" s="141">
        <v>282</v>
      </c>
      <c r="AA11" s="138">
        <v>574</v>
      </c>
      <c r="AB11" s="96" t="s">
        <v>97</v>
      </c>
      <c r="AC11" s="109"/>
    </row>
    <row r="12" spans="1:29" ht="16.5" customHeight="1" x14ac:dyDescent="0.25">
      <c r="A12" s="47" t="s">
        <v>86</v>
      </c>
      <c r="B12" s="136">
        <v>1005</v>
      </c>
      <c r="C12" s="136">
        <v>1634</v>
      </c>
      <c r="D12" s="159">
        <v>162.5870646766169</v>
      </c>
      <c r="E12" s="145">
        <v>590</v>
      </c>
      <c r="F12" s="141">
        <v>1232</v>
      </c>
      <c r="G12" s="95" t="s">
        <v>81</v>
      </c>
      <c r="H12" s="140">
        <v>63</v>
      </c>
      <c r="I12" s="140">
        <v>54</v>
      </c>
      <c r="J12" s="95">
        <v>85.714285714285708</v>
      </c>
      <c r="K12" s="141">
        <v>10</v>
      </c>
      <c r="L12" s="141">
        <v>1</v>
      </c>
      <c r="M12" s="95">
        <v>10</v>
      </c>
      <c r="N12" s="140">
        <v>0</v>
      </c>
      <c r="O12" s="140">
        <v>0</v>
      </c>
      <c r="P12" s="162" t="s">
        <v>92</v>
      </c>
      <c r="Q12" s="145">
        <v>393</v>
      </c>
      <c r="R12" s="140">
        <v>517</v>
      </c>
      <c r="S12" s="95">
        <v>131.55216284987276</v>
      </c>
      <c r="T12" s="140">
        <v>844</v>
      </c>
      <c r="U12" s="140">
        <v>1325</v>
      </c>
      <c r="V12" s="95">
        <v>156.99052132701422</v>
      </c>
      <c r="W12" s="141">
        <v>446</v>
      </c>
      <c r="X12" s="146">
        <v>926</v>
      </c>
      <c r="Y12" s="95" t="s">
        <v>81</v>
      </c>
      <c r="Z12" s="141">
        <v>376</v>
      </c>
      <c r="AA12" s="138">
        <v>725</v>
      </c>
      <c r="AB12" s="96">
        <v>192.81914893617022</v>
      </c>
      <c r="AC12" s="109"/>
    </row>
    <row r="13" spans="1:29" ht="16.5" customHeight="1" x14ac:dyDescent="0.25">
      <c r="A13" s="47" t="s">
        <v>87</v>
      </c>
      <c r="B13" s="136">
        <v>723</v>
      </c>
      <c r="C13" s="136">
        <v>1329</v>
      </c>
      <c r="D13" s="159">
        <v>183.8174273858921</v>
      </c>
      <c r="E13" s="145">
        <v>442</v>
      </c>
      <c r="F13" s="141">
        <v>989</v>
      </c>
      <c r="G13" s="95" t="s">
        <v>93</v>
      </c>
      <c r="H13" s="140">
        <v>65</v>
      </c>
      <c r="I13" s="140">
        <v>22</v>
      </c>
      <c r="J13" s="95">
        <v>33.846153846153847</v>
      </c>
      <c r="K13" s="141">
        <v>14</v>
      </c>
      <c r="L13" s="141">
        <v>0</v>
      </c>
      <c r="M13" s="95">
        <v>0</v>
      </c>
      <c r="N13" s="140">
        <v>1</v>
      </c>
      <c r="O13" s="140">
        <v>1</v>
      </c>
      <c r="P13" s="95">
        <v>100</v>
      </c>
      <c r="Q13" s="145">
        <v>235</v>
      </c>
      <c r="R13" s="140">
        <v>378</v>
      </c>
      <c r="S13" s="95">
        <v>160.85106382978722</v>
      </c>
      <c r="T13" s="140">
        <v>565</v>
      </c>
      <c r="U13" s="140">
        <v>1071</v>
      </c>
      <c r="V13" s="95">
        <v>189.55752212389379</v>
      </c>
      <c r="W13" s="141">
        <v>318</v>
      </c>
      <c r="X13" s="146">
        <v>738</v>
      </c>
      <c r="Y13" s="95" t="s">
        <v>80</v>
      </c>
      <c r="Z13" s="141">
        <v>272</v>
      </c>
      <c r="AA13" s="138">
        <v>569</v>
      </c>
      <c r="AB13" s="96" t="s">
        <v>81</v>
      </c>
      <c r="AC13" s="109"/>
    </row>
    <row r="14" spans="1:29" ht="16.5" customHeight="1" x14ac:dyDescent="0.25">
      <c r="A14" s="47" t="s">
        <v>88</v>
      </c>
      <c r="B14" s="136">
        <v>723</v>
      </c>
      <c r="C14" s="136">
        <v>1116</v>
      </c>
      <c r="D14" s="159">
        <v>154.35684647302904</v>
      </c>
      <c r="E14" s="145">
        <v>280</v>
      </c>
      <c r="F14" s="141">
        <v>828</v>
      </c>
      <c r="G14" s="95" t="s">
        <v>102</v>
      </c>
      <c r="H14" s="140">
        <v>78</v>
      </c>
      <c r="I14" s="140">
        <v>35</v>
      </c>
      <c r="J14" s="95">
        <v>44.871794871794869</v>
      </c>
      <c r="K14" s="141">
        <v>8</v>
      </c>
      <c r="L14" s="141">
        <v>0</v>
      </c>
      <c r="M14" s="95">
        <v>0</v>
      </c>
      <c r="N14" s="140">
        <v>0</v>
      </c>
      <c r="O14" s="140">
        <v>0</v>
      </c>
      <c r="P14" s="162" t="s">
        <v>92</v>
      </c>
      <c r="Q14" s="145">
        <v>210</v>
      </c>
      <c r="R14" s="140">
        <v>284</v>
      </c>
      <c r="S14" s="95">
        <v>135.23809523809524</v>
      </c>
      <c r="T14" s="140">
        <v>605</v>
      </c>
      <c r="U14" s="140">
        <v>920</v>
      </c>
      <c r="V14" s="95">
        <v>152.06611570247935</v>
      </c>
      <c r="W14" s="141">
        <v>219</v>
      </c>
      <c r="X14" s="146">
        <v>633</v>
      </c>
      <c r="Y14" s="95" t="s">
        <v>103</v>
      </c>
      <c r="Z14" s="141">
        <v>191</v>
      </c>
      <c r="AA14" s="138">
        <v>507</v>
      </c>
      <c r="AB14" s="96" t="s">
        <v>98</v>
      </c>
      <c r="AC14" s="109"/>
    </row>
    <row r="15" spans="1:29" ht="16.5" customHeight="1" x14ac:dyDescent="0.25">
      <c r="A15" s="47" t="s">
        <v>89</v>
      </c>
      <c r="B15" s="136">
        <v>268</v>
      </c>
      <c r="C15" s="136">
        <v>516</v>
      </c>
      <c r="D15" s="159">
        <v>192.53731343283582</v>
      </c>
      <c r="E15" s="145">
        <v>206</v>
      </c>
      <c r="F15" s="141">
        <v>454</v>
      </c>
      <c r="G15" s="95" t="s">
        <v>93</v>
      </c>
      <c r="H15" s="140">
        <v>36</v>
      </c>
      <c r="I15" s="140">
        <v>15</v>
      </c>
      <c r="J15" s="95">
        <v>41.666666666666671</v>
      </c>
      <c r="K15" s="141">
        <v>7</v>
      </c>
      <c r="L15" s="141">
        <v>3</v>
      </c>
      <c r="M15" s="95">
        <v>42.857142857142854</v>
      </c>
      <c r="N15" s="140">
        <v>3</v>
      </c>
      <c r="O15" s="140">
        <v>1</v>
      </c>
      <c r="P15" s="95">
        <v>33.333333333333336</v>
      </c>
      <c r="Q15" s="145">
        <v>197</v>
      </c>
      <c r="R15" s="140">
        <v>376</v>
      </c>
      <c r="S15" s="95">
        <v>190.86294416243655</v>
      </c>
      <c r="T15" s="140">
        <v>203</v>
      </c>
      <c r="U15" s="140">
        <v>433</v>
      </c>
      <c r="V15" s="95" t="s">
        <v>81</v>
      </c>
      <c r="W15" s="141">
        <v>161</v>
      </c>
      <c r="X15" s="146">
        <v>373</v>
      </c>
      <c r="Y15" s="95" t="s">
        <v>80</v>
      </c>
      <c r="Z15" s="141">
        <v>150</v>
      </c>
      <c r="AA15" s="138">
        <v>312</v>
      </c>
      <c r="AB15" s="96" t="s">
        <v>81</v>
      </c>
      <c r="AC15" s="109"/>
    </row>
    <row r="16" spans="1:29" ht="16.5" customHeight="1" x14ac:dyDescent="0.25">
      <c r="A16" s="47" t="s">
        <v>90</v>
      </c>
      <c r="B16" s="136">
        <v>465</v>
      </c>
      <c r="C16" s="136">
        <v>898</v>
      </c>
      <c r="D16" s="159">
        <v>193.11827956989245</v>
      </c>
      <c r="E16" s="145">
        <v>236</v>
      </c>
      <c r="F16" s="141">
        <v>631</v>
      </c>
      <c r="G16" s="95" t="s">
        <v>98</v>
      </c>
      <c r="H16" s="140">
        <v>55</v>
      </c>
      <c r="I16" s="140">
        <v>17</v>
      </c>
      <c r="J16" s="95">
        <v>30.909090909090907</v>
      </c>
      <c r="K16" s="141">
        <v>5</v>
      </c>
      <c r="L16" s="141">
        <v>0</v>
      </c>
      <c r="M16" s="95">
        <v>0</v>
      </c>
      <c r="N16" s="140">
        <v>1</v>
      </c>
      <c r="O16" s="140">
        <v>0</v>
      </c>
      <c r="P16" s="95">
        <v>0</v>
      </c>
      <c r="Q16" s="145">
        <v>212</v>
      </c>
      <c r="R16" s="140">
        <v>243</v>
      </c>
      <c r="S16" s="95">
        <v>114.62264150943396</v>
      </c>
      <c r="T16" s="140">
        <v>357</v>
      </c>
      <c r="U16" s="140">
        <v>770</v>
      </c>
      <c r="V16" s="95" t="s">
        <v>93</v>
      </c>
      <c r="W16" s="141">
        <v>176</v>
      </c>
      <c r="X16" s="146">
        <v>507</v>
      </c>
      <c r="Y16" s="95" t="s">
        <v>103</v>
      </c>
      <c r="Z16" s="141">
        <v>156</v>
      </c>
      <c r="AA16" s="138">
        <v>354</v>
      </c>
      <c r="AB16" s="96" t="s">
        <v>80</v>
      </c>
      <c r="AC16" s="109"/>
    </row>
    <row r="17" spans="1:29" ht="16.5" customHeight="1" x14ac:dyDescent="0.25">
      <c r="A17" s="47" t="s">
        <v>91</v>
      </c>
      <c r="B17" s="136">
        <v>568</v>
      </c>
      <c r="C17" s="136">
        <v>1002</v>
      </c>
      <c r="D17" s="159">
        <v>176.40845070422537</v>
      </c>
      <c r="E17" s="145">
        <v>299</v>
      </c>
      <c r="F17" s="141">
        <v>797</v>
      </c>
      <c r="G17" s="95" t="s">
        <v>98</v>
      </c>
      <c r="H17" s="140">
        <v>49</v>
      </c>
      <c r="I17" s="140">
        <v>31</v>
      </c>
      <c r="J17" s="95">
        <v>63.265306122448983</v>
      </c>
      <c r="K17" s="141">
        <v>7</v>
      </c>
      <c r="L17" s="141">
        <v>1</v>
      </c>
      <c r="M17" s="95">
        <v>14.285714285714285</v>
      </c>
      <c r="N17" s="140">
        <v>3</v>
      </c>
      <c r="O17" s="140">
        <v>0</v>
      </c>
      <c r="P17" s="95">
        <v>0</v>
      </c>
      <c r="Q17" s="145">
        <v>280</v>
      </c>
      <c r="R17" s="140">
        <v>521</v>
      </c>
      <c r="S17" s="95">
        <v>186.07142857142858</v>
      </c>
      <c r="T17" s="140">
        <v>435</v>
      </c>
      <c r="U17" s="140">
        <v>762</v>
      </c>
      <c r="V17" s="95">
        <v>175.17241379310346</v>
      </c>
      <c r="W17" s="141">
        <v>216</v>
      </c>
      <c r="X17" s="146">
        <v>581</v>
      </c>
      <c r="Y17" s="95" t="s">
        <v>98</v>
      </c>
      <c r="Z17" s="141">
        <v>194</v>
      </c>
      <c r="AA17" s="138">
        <v>491</v>
      </c>
      <c r="AB17" s="96" t="s">
        <v>79</v>
      </c>
      <c r="AC17" s="109"/>
    </row>
  </sheetData>
  <mergeCells count="11">
    <mergeCell ref="B1:M1"/>
    <mergeCell ref="A3:A5"/>
    <mergeCell ref="B3:D4"/>
    <mergeCell ref="E3:G4"/>
    <mergeCell ref="H3:J4"/>
    <mergeCell ref="K3:M4"/>
    <mergeCell ref="N3:P4"/>
    <mergeCell ref="Q3:S4"/>
    <mergeCell ref="T3:V4"/>
    <mergeCell ref="W3:Y4"/>
    <mergeCell ref="Z3:AB4"/>
  </mergeCells>
  <pageMargins left="0.23622047244094491" right="0.15748031496062992" top="0.35433070866141736" bottom="0.15748031496062992" header="0.55118110236220474" footer="0.31496062992125984"/>
  <pageSetup paperSize="9" scale="95" orientation="landscape" r:id="rId1"/>
  <headerFooter alignWithMargins="0"/>
  <colBreaks count="1" manualBreakCount="1">
    <brk id="16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1"/>
  <sheetViews>
    <sheetView view="pageBreakPreview" zoomScale="80" zoomScaleNormal="70" zoomScaleSheetLayoutView="80" workbookViewId="0">
      <selection activeCell="J17" sqref="J17"/>
    </sheetView>
  </sheetViews>
  <sheetFormatPr defaultColWidth="7" defaultRowHeight="12.75" x14ac:dyDescent="0.2"/>
  <cols>
    <col min="1" max="1" width="46" style="1" customWidth="1"/>
    <col min="2" max="2" width="16.25" style="22" customWidth="1"/>
    <col min="3" max="3" width="16" style="22" customWidth="1"/>
    <col min="4" max="4" width="8.875" style="1" customWidth="1"/>
    <col min="5" max="5" width="10" style="1" customWidth="1"/>
    <col min="6" max="6" width="15.625" style="1" customWidth="1"/>
    <col min="7" max="7" width="16.25" style="1" customWidth="1"/>
    <col min="8" max="8" width="8.75" style="1" customWidth="1"/>
    <col min="9" max="9" width="10.75" style="1" customWidth="1"/>
    <col min="10" max="10" width="11.5" style="1" bestFit="1" customWidth="1"/>
    <col min="11" max="16384" width="7" style="1"/>
  </cols>
  <sheetData>
    <row r="1" spans="1:10" ht="27" customHeight="1" x14ac:dyDescent="0.2">
      <c r="A1" s="178" t="s">
        <v>66</v>
      </c>
      <c r="B1" s="178"/>
      <c r="C1" s="178"/>
      <c r="D1" s="178"/>
      <c r="E1" s="178"/>
      <c r="F1" s="178"/>
      <c r="G1" s="178"/>
      <c r="H1" s="178"/>
      <c r="I1" s="178"/>
    </row>
    <row r="2" spans="1:10" ht="23.25" customHeight="1" x14ac:dyDescent="0.2">
      <c r="A2" s="178" t="s">
        <v>67</v>
      </c>
      <c r="B2" s="178"/>
      <c r="C2" s="178"/>
      <c r="D2" s="178"/>
      <c r="E2" s="178"/>
      <c r="F2" s="178"/>
      <c r="G2" s="178"/>
      <c r="H2" s="178"/>
      <c r="I2" s="178"/>
    </row>
    <row r="3" spans="1:10" ht="17.25" customHeight="1" x14ac:dyDescent="0.2">
      <c r="A3" s="237"/>
      <c r="B3" s="237"/>
      <c r="C3" s="237"/>
      <c r="D3" s="237"/>
      <c r="E3" s="237"/>
    </row>
    <row r="4" spans="1:10" s="2" customFormat="1" ht="25.5" customHeight="1" x14ac:dyDescent="0.25">
      <c r="A4" s="173" t="s">
        <v>1</v>
      </c>
      <c r="B4" s="199" t="s">
        <v>68</v>
      </c>
      <c r="C4" s="199"/>
      <c r="D4" s="199"/>
      <c r="E4" s="199"/>
      <c r="F4" s="199" t="s">
        <v>69</v>
      </c>
      <c r="G4" s="199"/>
      <c r="H4" s="199"/>
      <c r="I4" s="199"/>
    </row>
    <row r="5" spans="1:10" s="2" customFormat="1" ht="23.25" customHeight="1" x14ac:dyDescent="0.25">
      <c r="A5" s="198"/>
      <c r="B5" s="179" t="s">
        <v>70</v>
      </c>
      <c r="C5" s="179" t="s">
        <v>3</v>
      </c>
      <c r="D5" s="176" t="s">
        <v>4</v>
      </c>
      <c r="E5" s="177"/>
      <c r="F5" s="179" t="s">
        <v>70</v>
      </c>
      <c r="G5" s="179" t="s">
        <v>3</v>
      </c>
      <c r="H5" s="176" t="s">
        <v>4</v>
      </c>
      <c r="I5" s="177"/>
    </row>
    <row r="6" spans="1:10" s="2" customFormat="1" ht="30" x14ac:dyDescent="0.25">
      <c r="A6" s="174"/>
      <c r="B6" s="180"/>
      <c r="C6" s="180"/>
      <c r="D6" s="110" t="s">
        <v>5</v>
      </c>
      <c r="E6" s="111" t="s">
        <v>55</v>
      </c>
      <c r="F6" s="180"/>
      <c r="G6" s="180"/>
      <c r="H6" s="110" t="s">
        <v>5</v>
      </c>
      <c r="I6" s="111" t="s">
        <v>60</v>
      </c>
    </row>
    <row r="7" spans="1:10" s="8" customFormat="1" ht="15.75" customHeight="1" x14ac:dyDescent="0.25">
      <c r="A7" s="5" t="s">
        <v>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0" s="8" customFormat="1" ht="28.5" customHeight="1" x14ac:dyDescent="0.25">
      <c r="A8" s="9" t="s">
        <v>8</v>
      </c>
      <c r="B8" s="103">
        <v>12660</v>
      </c>
      <c r="C8" s="103">
        <v>22138</v>
      </c>
      <c r="D8" s="11">
        <v>174.8657187993681</v>
      </c>
      <c r="E8" s="52">
        <v>9478</v>
      </c>
      <c r="F8" s="10">
        <v>9208</v>
      </c>
      <c r="G8" s="10">
        <v>14807</v>
      </c>
      <c r="H8" s="11">
        <v>160.80582102519548</v>
      </c>
      <c r="I8" s="52">
        <v>5599</v>
      </c>
      <c r="J8" s="112"/>
    </row>
    <row r="9" spans="1:10" s="2" customFormat="1" ht="28.5" customHeight="1" x14ac:dyDescent="0.25">
      <c r="A9" s="9" t="s">
        <v>71</v>
      </c>
      <c r="B9" s="10">
        <v>7439</v>
      </c>
      <c r="C9" s="10">
        <v>17184</v>
      </c>
      <c r="D9" s="11" t="s">
        <v>80</v>
      </c>
      <c r="E9" s="52">
        <v>9745</v>
      </c>
      <c r="F9" s="10">
        <v>5072</v>
      </c>
      <c r="G9" s="10">
        <v>10706</v>
      </c>
      <c r="H9" s="11" t="s">
        <v>81</v>
      </c>
      <c r="I9" s="52">
        <v>5634</v>
      </c>
      <c r="J9" s="113"/>
    </row>
    <row r="10" spans="1:10" s="2" customFormat="1" ht="52.5" customHeight="1" x14ac:dyDescent="0.25">
      <c r="A10" s="14" t="s">
        <v>10</v>
      </c>
      <c r="B10" s="10">
        <v>1123</v>
      </c>
      <c r="C10" s="10">
        <v>728</v>
      </c>
      <c r="D10" s="11">
        <v>64.826357969723958</v>
      </c>
      <c r="E10" s="52">
        <v>-395</v>
      </c>
      <c r="F10" s="10">
        <v>1157</v>
      </c>
      <c r="G10" s="10">
        <v>1316</v>
      </c>
      <c r="H10" s="11">
        <v>113.74243733794296</v>
      </c>
      <c r="I10" s="52">
        <v>159</v>
      </c>
      <c r="J10" s="113"/>
    </row>
    <row r="11" spans="1:10" s="2" customFormat="1" ht="31.5" customHeight="1" x14ac:dyDescent="0.25">
      <c r="A11" s="15" t="s">
        <v>72</v>
      </c>
      <c r="B11" s="10">
        <v>272</v>
      </c>
      <c r="C11" s="10">
        <v>16</v>
      </c>
      <c r="D11" s="11">
        <v>5.8823529411764701</v>
      </c>
      <c r="E11" s="52">
        <v>-256</v>
      </c>
      <c r="F11" s="10">
        <v>121</v>
      </c>
      <c r="G11" s="10">
        <v>10</v>
      </c>
      <c r="H11" s="11">
        <v>8.2644628099173563</v>
      </c>
      <c r="I11" s="52">
        <v>-111</v>
      </c>
      <c r="J11" s="113"/>
    </row>
    <row r="12" spans="1:10" s="2" customFormat="1" ht="45.75" customHeight="1" x14ac:dyDescent="0.25">
      <c r="A12" s="15" t="s">
        <v>12</v>
      </c>
      <c r="B12" s="10">
        <v>29</v>
      </c>
      <c r="C12" s="10">
        <v>6</v>
      </c>
      <c r="D12" s="11">
        <v>20.689655172413794</v>
      </c>
      <c r="E12" s="52">
        <v>-23</v>
      </c>
      <c r="F12" s="10">
        <v>19</v>
      </c>
      <c r="G12" s="10">
        <v>7</v>
      </c>
      <c r="H12" s="11">
        <v>36.842105263157897</v>
      </c>
      <c r="I12" s="52">
        <v>-12</v>
      </c>
      <c r="J12" s="113"/>
    </row>
    <row r="13" spans="1:10" s="2" customFormat="1" ht="55.5" customHeight="1" x14ac:dyDescent="0.25">
      <c r="A13" s="15" t="s">
        <v>13</v>
      </c>
      <c r="B13" s="10">
        <v>5433</v>
      </c>
      <c r="C13" s="10">
        <v>7217</v>
      </c>
      <c r="D13" s="11">
        <v>132.83637032946808</v>
      </c>
      <c r="E13" s="52">
        <v>1784</v>
      </c>
      <c r="F13" s="10">
        <v>3679</v>
      </c>
      <c r="G13" s="10">
        <v>4447</v>
      </c>
      <c r="H13" s="11">
        <v>120.87523783636858</v>
      </c>
      <c r="I13" s="52">
        <v>768</v>
      </c>
      <c r="J13" s="113"/>
    </row>
    <row r="14" spans="1:10" s="2" customFormat="1" ht="12.75" customHeight="1" x14ac:dyDescent="0.25">
      <c r="A14" s="169" t="s">
        <v>14</v>
      </c>
      <c r="B14" s="170"/>
      <c r="C14" s="170"/>
      <c r="D14" s="170"/>
      <c r="E14" s="170"/>
      <c r="F14" s="170"/>
      <c r="G14" s="170"/>
      <c r="H14" s="170"/>
      <c r="I14" s="170"/>
      <c r="J14" s="113"/>
    </row>
    <row r="15" spans="1:10" s="2" customFormat="1" ht="18" customHeight="1" x14ac:dyDescent="0.25">
      <c r="A15" s="171"/>
      <c r="B15" s="172"/>
      <c r="C15" s="172"/>
      <c r="D15" s="172"/>
      <c r="E15" s="172"/>
      <c r="F15" s="172"/>
      <c r="G15" s="172"/>
      <c r="H15" s="172"/>
      <c r="I15" s="172"/>
      <c r="J15" s="113"/>
    </row>
    <row r="16" spans="1:10" s="2" customFormat="1" ht="20.25" customHeight="1" x14ac:dyDescent="0.25">
      <c r="A16" s="173" t="s">
        <v>1</v>
      </c>
      <c r="B16" s="175" t="s">
        <v>15</v>
      </c>
      <c r="C16" s="175" t="s">
        <v>16</v>
      </c>
      <c r="D16" s="176" t="s">
        <v>4</v>
      </c>
      <c r="E16" s="177"/>
      <c r="F16" s="175" t="s">
        <v>15</v>
      </c>
      <c r="G16" s="175" t="s">
        <v>16</v>
      </c>
      <c r="H16" s="176" t="s">
        <v>4</v>
      </c>
      <c r="I16" s="177"/>
      <c r="J16" s="113"/>
    </row>
    <row r="17" spans="1:10" ht="35.25" customHeight="1" x14ac:dyDescent="0.3">
      <c r="A17" s="174"/>
      <c r="B17" s="175"/>
      <c r="C17" s="175"/>
      <c r="D17" s="114" t="s">
        <v>5</v>
      </c>
      <c r="E17" s="111" t="s">
        <v>73</v>
      </c>
      <c r="F17" s="175"/>
      <c r="G17" s="175"/>
      <c r="H17" s="114" t="s">
        <v>5</v>
      </c>
      <c r="I17" s="111" t="s">
        <v>55</v>
      </c>
      <c r="J17" s="115"/>
    </row>
    <row r="18" spans="1:10" ht="24" customHeight="1" x14ac:dyDescent="0.3">
      <c r="A18" s="9" t="s">
        <v>8</v>
      </c>
      <c r="B18" s="105">
        <v>10095</v>
      </c>
      <c r="C18" s="105">
        <v>17683</v>
      </c>
      <c r="D18" s="116">
        <v>175.16592372461614</v>
      </c>
      <c r="E18" s="104">
        <v>7588</v>
      </c>
      <c r="F18" s="117">
        <v>7452</v>
      </c>
      <c r="G18" s="117">
        <v>12189</v>
      </c>
      <c r="H18" s="19">
        <v>163.56682769726248</v>
      </c>
      <c r="I18" s="20">
        <v>4737</v>
      </c>
      <c r="J18" s="115"/>
    </row>
    <row r="19" spans="1:10" ht="25.5" customHeight="1" x14ac:dyDescent="0.3">
      <c r="A19" s="21" t="s">
        <v>9</v>
      </c>
      <c r="B19" s="105">
        <v>5694</v>
      </c>
      <c r="C19" s="105">
        <v>12972</v>
      </c>
      <c r="D19" s="11" t="s">
        <v>80</v>
      </c>
      <c r="E19" s="104">
        <v>7278</v>
      </c>
      <c r="F19" s="117">
        <v>3950</v>
      </c>
      <c r="G19" s="117">
        <v>8255</v>
      </c>
      <c r="H19" s="11" t="s">
        <v>81</v>
      </c>
      <c r="I19" s="20">
        <v>4305</v>
      </c>
      <c r="J19" s="115"/>
    </row>
    <row r="20" spans="1:10" ht="41.25" customHeight="1" x14ac:dyDescent="0.3">
      <c r="A20" s="21" t="s">
        <v>38</v>
      </c>
      <c r="B20" s="105">
        <v>5035</v>
      </c>
      <c r="C20" s="105">
        <v>10656</v>
      </c>
      <c r="D20" s="11" t="s">
        <v>81</v>
      </c>
      <c r="E20" s="104">
        <v>5621</v>
      </c>
      <c r="F20" s="117">
        <v>3503</v>
      </c>
      <c r="G20" s="117">
        <v>6741</v>
      </c>
      <c r="H20" s="19">
        <v>192.43505566657151</v>
      </c>
      <c r="I20" s="20">
        <v>3238</v>
      </c>
      <c r="J20" s="115"/>
    </row>
    <row r="21" spans="1:10" ht="20.25" x14ac:dyDescent="0.3">
      <c r="C21" s="23"/>
      <c r="J21" s="115"/>
    </row>
  </sheetData>
  <mergeCells count="20">
    <mergeCell ref="H5:I5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17" right="0.17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9"/>
  <sheetViews>
    <sheetView view="pageBreakPreview" topLeftCell="A3" zoomScale="85" zoomScaleNormal="85" zoomScaleSheetLayoutView="85" workbookViewId="0">
      <selection activeCell="A10" sqref="A10:A19"/>
    </sheetView>
  </sheetViews>
  <sheetFormatPr defaultRowHeight="15.75" x14ac:dyDescent="0.25"/>
  <cols>
    <col min="1" max="1" width="28" style="87" customWidth="1"/>
    <col min="2" max="2" width="8.5" style="87" customWidth="1"/>
    <col min="3" max="3" width="7.5" style="87" customWidth="1"/>
    <col min="4" max="4" width="7.625" style="87" customWidth="1"/>
    <col min="5" max="5" width="7.5" style="86" customWidth="1"/>
    <col min="6" max="6" width="8.25" style="89" customWidth="1"/>
    <col min="7" max="7" width="7.625" style="86" customWidth="1"/>
    <col min="8" max="8" width="7.75" style="89" customWidth="1"/>
    <col min="9" max="9" width="7.625" style="89" customWidth="1"/>
    <col min="10" max="10" width="6.75" style="86" customWidth="1"/>
    <col min="11" max="11" width="6.5" style="86" customWidth="1"/>
    <col min="12" max="12" width="5.375" style="89" customWidth="1"/>
    <col min="13" max="14" width="5.5" style="86" customWidth="1"/>
    <col min="15" max="15" width="5.375" style="89" customWidth="1"/>
    <col min="16" max="16" width="7.375" style="86" customWidth="1"/>
    <col min="17" max="17" width="8.125" style="86" customWidth="1"/>
    <col min="18" max="18" width="8.125" style="89" customWidth="1"/>
    <col min="19" max="19" width="7.375" style="86" customWidth="1"/>
    <col min="20" max="21" width="8" style="86" customWidth="1"/>
    <col min="22" max="22" width="7.5" style="86" customWidth="1"/>
    <col min="23" max="23" width="8" style="86" customWidth="1"/>
    <col min="24" max="24" width="8" style="89" customWidth="1"/>
    <col min="25" max="25" width="8" style="86" customWidth="1"/>
    <col min="26" max="26" width="7.875" style="86" customWidth="1"/>
    <col min="27" max="27" width="8.125" style="89" customWidth="1"/>
    <col min="28" max="28" width="7.875" style="86" customWidth="1"/>
    <col min="29" max="253" width="9" style="86"/>
    <col min="254" max="254" width="16.875" style="86" customWidth="1"/>
    <col min="255" max="255" width="8.5" style="86" customWidth="1"/>
    <col min="256" max="256" width="8.25" style="86" customWidth="1"/>
    <col min="257" max="257" width="7.625" style="86" customWidth="1"/>
    <col min="258" max="259" width="8.25" style="86" customWidth="1"/>
    <col min="260" max="260" width="6.75" style="86" customWidth="1"/>
    <col min="261" max="261" width="7.75" style="86" customWidth="1"/>
    <col min="262" max="262" width="7.625" style="86" customWidth="1"/>
    <col min="263" max="263" width="6.75" style="86" customWidth="1"/>
    <col min="264" max="265" width="7.125" style="86" customWidth="1"/>
    <col min="266" max="266" width="5.625" style="86" customWidth="1"/>
    <col min="267" max="268" width="6.5" style="86" customWidth="1"/>
    <col min="269" max="269" width="5.5" style="86" customWidth="1"/>
    <col min="270" max="270" width="6.75" style="86" customWidth="1"/>
    <col min="271" max="271" width="6.375" style="86" customWidth="1"/>
    <col min="272" max="272" width="6.625" style="86" customWidth="1"/>
    <col min="273" max="273" width="7.25" style="86" customWidth="1"/>
    <col min="274" max="274" width="7.375" style="86" customWidth="1"/>
    <col min="275" max="275" width="6.375" style="86" customWidth="1"/>
    <col min="276" max="277" width="8" style="86" customWidth="1"/>
    <col min="278" max="278" width="7" style="86" customWidth="1"/>
    <col min="279" max="280" width="8" style="86" customWidth="1"/>
    <col min="281" max="281" width="7" style="86" customWidth="1"/>
    <col min="282" max="282" width="7.875" style="86" customWidth="1"/>
    <col min="283" max="283" width="8.125" style="86" customWidth="1"/>
    <col min="284" max="284" width="6" style="86" customWidth="1"/>
    <col min="285" max="509" width="9" style="86"/>
    <col min="510" max="510" width="16.875" style="86" customWidth="1"/>
    <col min="511" max="511" width="8.5" style="86" customWidth="1"/>
    <col min="512" max="512" width="8.25" style="86" customWidth="1"/>
    <col min="513" max="513" width="7.625" style="86" customWidth="1"/>
    <col min="514" max="515" width="8.25" style="86" customWidth="1"/>
    <col min="516" max="516" width="6.75" style="86" customWidth="1"/>
    <col min="517" max="517" width="7.75" style="86" customWidth="1"/>
    <col min="518" max="518" width="7.625" style="86" customWidth="1"/>
    <col min="519" max="519" width="6.75" style="86" customWidth="1"/>
    <col min="520" max="521" width="7.125" style="86" customWidth="1"/>
    <col min="522" max="522" width="5.625" style="86" customWidth="1"/>
    <col min="523" max="524" width="6.5" style="86" customWidth="1"/>
    <col min="525" max="525" width="5.5" style="86" customWidth="1"/>
    <col min="526" max="526" width="6.75" style="86" customWidth="1"/>
    <col min="527" max="527" width="6.375" style="86" customWidth="1"/>
    <col min="528" max="528" width="6.625" style="86" customWidth="1"/>
    <col min="529" max="529" width="7.25" style="86" customWidth="1"/>
    <col min="530" max="530" width="7.375" style="86" customWidth="1"/>
    <col min="531" max="531" width="6.375" style="86" customWidth="1"/>
    <col min="532" max="533" width="8" style="86" customWidth="1"/>
    <col min="534" max="534" width="7" style="86" customWidth="1"/>
    <col min="535" max="536" width="8" style="86" customWidth="1"/>
    <col min="537" max="537" width="7" style="86" customWidth="1"/>
    <col min="538" max="538" width="7.875" style="86" customWidth="1"/>
    <col min="539" max="539" width="8.125" style="86" customWidth="1"/>
    <col min="540" max="540" width="6" style="86" customWidth="1"/>
    <col min="541" max="765" width="9" style="86"/>
    <col min="766" max="766" width="16.875" style="86" customWidth="1"/>
    <col min="767" max="767" width="8.5" style="86" customWidth="1"/>
    <col min="768" max="768" width="8.25" style="86" customWidth="1"/>
    <col min="769" max="769" width="7.625" style="86" customWidth="1"/>
    <col min="770" max="771" width="8.25" style="86" customWidth="1"/>
    <col min="772" max="772" width="6.75" style="86" customWidth="1"/>
    <col min="773" max="773" width="7.75" style="86" customWidth="1"/>
    <col min="774" max="774" width="7.625" style="86" customWidth="1"/>
    <col min="775" max="775" width="6.75" style="86" customWidth="1"/>
    <col min="776" max="777" width="7.125" style="86" customWidth="1"/>
    <col min="778" max="778" width="5.625" style="86" customWidth="1"/>
    <col min="779" max="780" width="6.5" style="86" customWidth="1"/>
    <col min="781" max="781" width="5.5" style="86" customWidth="1"/>
    <col min="782" max="782" width="6.75" style="86" customWidth="1"/>
    <col min="783" max="783" width="6.375" style="86" customWidth="1"/>
    <col min="784" max="784" width="6.625" style="86" customWidth="1"/>
    <col min="785" max="785" width="7.25" style="86" customWidth="1"/>
    <col min="786" max="786" width="7.375" style="86" customWidth="1"/>
    <col min="787" max="787" width="6.375" style="86" customWidth="1"/>
    <col min="788" max="789" width="8" style="86" customWidth="1"/>
    <col min="790" max="790" width="7" style="86" customWidth="1"/>
    <col min="791" max="792" width="8" style="86" customWidth="1"/>
    <col min="793" max="793" width="7" style="86" customWidth="1"/>
    <col min="794" max="794" width="7.875" style="86" customWidth="1"/>
    <col min="795" max="795" width="8.125" style="86" customWidth="1"/>
    <col min="796" max="796" width="6" style="86" customWidth="1"/>
    <col min="797" max="1021" width="9" style="86"/>
    <col min="1022" max="1022" width="16.875" style="86" customWidth="1"/>
    <col min="1023" max="1023" width="8.5" style="86" customWidth="1"/>
    <col min="1024" max="1024" width="8.25" style="86" customWidth="1"/>
    <col min="1025" max="1025" width="7.625" style="86" customWidth="1"/>
    <col min="1026" max="1027" width="8.25" style="86" customWidth="1"/>
    <col min="1028" max="1028" width="6.75" style="86" customWidth="1"/>
    <col min="1029" max="1029" width="7.75" style="86" customWidth="1"/>
    <col min="1030" max="1030" width="7.625" style="86" customWidth="1"/>
    <col min="1031" max="1031" width="6.75" style="86" customWidth="1"/>
    <col min="1032" max="1033" width="7.125" style="86" customWidth="1"/>
    <col min="1034" max="1034" width="5.625" style="86" customWidth="1"/>
    <col min="1035" max="1036" width="6.5" style="86" customWidth="1"/>
    <col min="1037" max="1037" width="5.5" style="86" customWidth="1"/>
    <col min="1038" max="1038" width="6.75" style="86" customWidth="1"/>
    <col min="1039" max="1039" width="6.375" style="86" customWidth="1"/>
    <col min="1040" max="1040" width="6.625" style="86" customWidth="1"/>
    <col min="1041" max="1041" width="7.25" style="86" customWidth="1"/>
    <col min="1042" max="1042" width="7.375" style="86" customWidth="1"/>
    <col min="1043" max="1043" width="6.375" style="86" customWidth="1"/>
    <col min="1044" max="1045" width="8" style="86" customWidth="1"/>
    <col min="1046" max="1046" width="7" style="86" customWidth="1"/>
    <col min="1047" max="1048" width="8" style="86" customWidth="1"/>
    <col min="1049" max="1049" width="7" style="86" customWidth="1"/>
    <col min="1050" max="1050" width="7.875" style="86" customWidth="1"/>
    <col min="1051" max="1051" width="8.125" style="86" customWidth="1"/>
    <col min="1052" max="1052" width="6" style="86" customWidth="1"/>
    <col min="1053" max="1277" width="9" style="86"/>
    <col min="1278" max="1278" width="16.875" style="86" customWidth="1"/>
    <col min="1279" max="1279" width="8.5" style="86" customWidth="1"/>
    <col min="1280" max="1280" width="8.25" style="86" customWidth="1"/>
    <col min="1281" max="1281" width="7.625" style="86" customWidth="1"/>
    <col min="1282" max="1283" width="8.25" style="86" customWidth="1"/>
    <col min="1284" max="1284" width="6.75" style="86" customWidth="1"/>
    <col min="1285" max="1285" width="7.75" style="86" customWidth="1"/>
    <col min="1286" max="1286" width="7.625" style="86" customWidth="1"/>
    <col min="1287" max="1287" width="6.75" style="86" customWidth="1"/>
    <col min="1288" max="1289" width="7.125" style="86" customWidth="1"/>
    <col min="1290" max="1290" width="5.625" style="86" customWidth="1"/>
    <col min="1291" max="1292" width="6.5" style="86" customWidth="1"/>
    <col min="1293" max="1293" width="5.5" style="86" customWidth="1"/>
    <col min="1294" max="1294" width="6.75" style="86" customWidth="1"/>
    <col min="1295" max="1295" width="6.375" style="86" customWidth="1"/>
    <col min="1296" max="1296" width="6.625" style="86" customWidth="1"/>
    <col min="1297" max="1297" width="7.25" style="86" customWidth="1"/>
    <col min="1298" max="1298" width="7.375" style="86" customWidth="1"/>
    <col min="1299" max="1299" width="6.375" style="86" customWidth="1"/>
    <col min="1300" max="1301" width="8" style="86" customWidth="1"/>
    <col min="1302" max="1302" width="7" style="86" customWidth="1"/>
    <col min="1303" max="1304" width="8" style="86" customWidth="1"/>
    <col min="1305" max="1305" width="7" style="86" customWidth="1"/>
    <col min="1306" max="1306" width="7.875" style="86" customWidth="1"/>
    <col min="1307" max="1307" width="8.125" style="86" customWidth="1"/>
    <col min="1308" max="1308" width="6" style="86" customWidth="1"/>
    <col min="1309" max="1533" width="9" style="86"/>
    <col min="1534" max="1534" width="16.875" style="86" customWidth="1"/>
    <col min="1535" max="1535" width="8.5" style="86" customWidth="1"/>
    <col min="1536" max="1536" width="8.25" style="86" customWidth="1"/>
    <col min="1537" max="1537" width="7.625" style="86" customWidth="1"/>
    <col min="1538" max="1539" width="8.25" style="86" customWidth="1"/>
    <col min="1540" max="1540" width="6.75" style="86" customWidth="1"/>
    <col min="1541" max="1541" width="7.75" style="86" customWidth="1"/>
    <col min="1542" max="1542" width="7.625" style="86" customWidth="1"/>
    <col min="1543" max="1543" width="6.75" style="86" customWidth="1"/>
    <col min="1544" max="1545" width="7.125" style="86" customWidth="1"/>
    <col min="1546" max="1546" width="5.625" style="86" customWidth="1"/>
    <col min="1547" max="1548" width="6.5" style="86" customWidth="1"/>
    <col min="1549" max="1549" width="5.5" style="86" customWidth="1"/>
    <col min="1550" max="1550" width="6.75" style="86" customWidth="1"/>
    <col min="1551" max="1551" width="6.375" style="86" customWidth="1"/>
    <col min="1552" max="1552" width="6.625" style="86" customWidth="1"/>
    <col min="1553" max="1553" width="7.25" style="86" customWidth="1"/>
    <col min="1554" max="1554" width="7.375" style="86" customWidth="1"/>
    <col min="1555" max="1555" width="6.375" style="86" customWidth="1"/>
    <col min="1556" max="1557" width="8" style="86" customWidth="1"/>
    <col min="1558" max="1558" width="7" style="86" customWidth="1"/>
    <col min="1559" max="1560" width="8" style="86" customWidth="1"/>
    <col min="1561" max="1561" width="7" style="86" customWidth="1"/>
    <col min="1562" max="1562" width="7.875" style="86" customWidth="1"/>
    <col min="1563" max="1563" width="8.125" style="86" customWidth="1"/>
    <col min="1564" max="1564" width="6" style="86" customWidth="1"/>
    <col min="1565" max="1789" width="9" style="86"/>
    <col min="1790" max="1790" width="16.875" style="86" customWidth="1"/>
    <col min="1791" max="1791" width="8.5" style="86" customWidth="1"/>
    <col min="1792" max="1792" width="8.25" style="86" customWidth="1"/>
    <col min="1793" max="1793" width="7.625" style="86" customWidth="1"/>
    <col min="1794" max="1795" width="8.25" style="86" customWidth="1"/>
    <col min="1796" max="1796" width="6.75" style="86" customWidth="1"/>
    <col min="1797" max="1797" width="7.75" style="86" customWidth="1"/>
    <col min="1798" max="1798" width="7.625" style="86" customWidth="1"/>
    <col min="1799" max="1799" width="6.75" style="86" customWidth="1"/>
    <col min="1800" max="1801" width="7.125" style="86" customWidth="1"/>
    <col min="1802" max="1802" width="5.625" style="86" customWidth="1"/>
    <col min="1803" max="1804" width="6.5" style="86" customWidth="1"/>
    <col min="1805" max="1805" width="5.5" style="86" customWidth="1"/>
    <col min="1806" max="1806" width="6.75" style="86" customWidth="1"/>
    <col min="1807" max="1807" width="6.375" style="86" customWidth="1"/>
    <col min="1808" max="1808" width="6.625" style="86" customWidth="1"/>
    <col min="1809" max="1809" width="7.25" style="86" customWidth="1"/>
    <col min="1810" max="1810" width="7.375" style="86" customWidth="1"/>
    <col min="1811" max="1811" width="6.375" style="86" customWidth="1"/>
    <col min="1812" max="1813" width="8" style="86" customWidth="1"/>
    <col min="1814" max="1814" width="7" style="86" customWidth="1"/>
    <col min="1815" max="1816" width="8" style="86" customWidth="1"/>
    <col min="1817" max="1817" width="7" style="86" customWidth="1"/>
    <col min="1818" max="1818" width="7.875" style="86" customWidth="1"/>
    <col min="1819" max="1819" width="8.125" style="86" customWidth="1"/>
    <col min="1820" max="1820" width="6" style="86" customWidth="1"/>
    <col min="1821" max="2045" width="9" style="86"/>
    <col min="2046" max="2046" width="16.875" style="86" customWidth="1"/>
    <col min="2047" max="2047" width="8.5" style="86" customWidth="1"/>
    <col min="2048" max="2048" width="8.25" style="86" customWidth="1"/>
    <col min="2049" max="2049" width="7.625" style="86" customWidth="1"/>
    <col min="2050" max="2051" width="8.25" style="86" customWidth="1"/>
    <col min="2052" max="2052" width="6.75" style="86" customWidth="1"/>
    <col min="2053" max="2053" width="7.75" style="86" customWidth="1"/>
    <col min="2054" max="2054" width="7.625" style="86" customWidth="1"/>
    <col min="2055" max="2055" width="6.75" style="86" customWidth="1"/>
    <col min="2056" max="2057" width="7.125" style="86" customWidth="1"/>
    <col min="2058" max="2058" width="5.625" style="86" customWidth="1"/>
    <col min="2059" max="2060" width="6.5" style="86" customWidth="1"/>
    <col min="2061" max="2061" width="5.5" style="86" customWidth="1"/>
    <col min="2062" max="2062" width="6.75" style="86" customWidth="1"/>
    <col min="2063" max="2063" width="6.375" style="86" customWidth="1"/>
    <col min="2064" max="2064" width="6.625" style="86" customWidth="1"/>
    <col min="2065" max="2065" width="7.25" style="86" customWidth="1"/>
    <col min="2066" max="2066" width="7.375" style="86" customWidth="1"/>
    <col min="2067" max="2067" width="6.375" style="86" customWidth="1"/>
    <col min="2068" max="2069" width="8" style="86" customWidth="1"/>
    <col min="2070" max="2070" width="7" style="86" customWidth="1"/>
    <col min="2071" max="2072" width="8" style="86" customWidth="1"/>
    <col min="2073" max="2073" width="7" style="86" customWidth="1"/>
    <col min="2074" max="2074" width="7.875" style="86" customWidth="1"/>
    <col min="2075" max="2075" width="8.125" style="86" customWidth="1"/>
    <col min="2076" max="2076" width="6" style="86" customWidth="1"/>
    <col min="2077" max="2301" width="9" style="86"/>
    <col min="2302" max="2302" width="16.875" style="86" customWidth="1"/>
    <col min="2303" max="2303" width="8.5" style="86" customWidth="1"/>
    <col min="2304" max="2304" width="8.25" style="86" customWidth="1"/>
    <col min="2305" max="2305" width="7.625" style="86" customWidth="1"/>
    <col min="2306" max="2307" width="8.25" style="86" customWidth="1"/>
    <col min="2308" max="2308" width="6.75" style="86" customWidth="1"/>
    <col min="2309" max="2309" width="7.75" style="86" customWidth="1"/>
    <col min="2310" max="2310" width="7.625" style="86" customWidth="1"/>
    <col min="2311" max="2311" width="6.75" style="86" customWidth="1"/>
    <col min="2312" max="2313" width="7.125" style="86" customWidth="1"/>
    <col min="2314" max="2314" width="5.625" style="86" customWidth="1"/>
    <col min="2315" max="2316" width="6.5" style="86" customWidth="1"/>
    <col min="2317" max="2317" width="5.5" style="86" customWidth="1"/>
    <col min="2318" max="2318" width="6.75" style="86" customWidth="1"/>
    <col min="2319" max="2319" width="6.375" style="86" customWidth="1"/>
    <col min="2320" max="2320" width="6.625" style="86" customWidth="1"/>
    <col min="2321" max="2321" width="7.25" style="86" customWidth="1"/>
    <col min="2322" max="2322" width="7.375" style="86" customWidth="1"/>
    <col min="2323" max="2323" width="6.375" style="86" customWidth="1"/>
    <col min="2324" max="2325" width="8" style="86" customWidth="1"/>
    <col min="2326" max="2326" width="7" style="86" customWidth="1"/>
    <col min="2327" max="2328" width="8" style="86" customWidth="1"/>
    <col min="2329" max="2329" width="7" style="86" customWidth="1"/>
    <col min="2330" max="2330" width="7.875" style="86" customWidth="1"/>
    <col min="2331" max="2331" width="8.125" style="86" customWidth="1"/>
    <col min="2332" max="2332" width="6" style="86" customWidth="1"/>
    <col min="2333" max="2557" width="9" style="86"/>
    <col min="2558" max="2558" width="16.875" style="86" customWidth="1"/>
    <col min="2559" max="2559" width="8.5" style="86" customWidth="1"/>
    <col min="2560" max="2560" width="8.25" style="86" customWidth="1"/>
    <col min="2561" max="2561" width="7.625" style="86" customWidth="1"/>
    <col min="2562" max="2563" width="8.25" style="86" customWidth="1"/>
    <col min="2564" max="2564" width="6.75" style="86" customWidth="1"/>
    <col min="2565" max="2565" width="7.75" style="86" customWidth="1"/>
    <col min="2566" max="2566" width="7.625" style="86" customWidth="1"/>
    <col min="2567" max="2567" width="6.75" style="86" customWidth="1"/>
    <col min="2568" max="2569" width="7.125" style="86" customWidth="1"/>
    <col min="2570" max="2570" width="5.625" style="86" customWidth="1"/>
    <col min="2571" max="2572" width="6.5" style="86" customWidth="1"/>
    <col min="2573" max="2573" width="5.5" style="86" customWidth="1"/>
    <col min="2574" max="2574" width="6.75" style="86" customWidth="1"/>
    <col min="2575" max="2575" width="6.375" style="86" customWidth="1"/>
    <col min="2576" max="2576" width="6.625" style="86" customWidth="1"/>
    <col min="2577" max="2577" width="7.25" style="86" customWidth="1"/>
    <col min="2578" max="2578" width="7.375" style="86" customWidth="1"/>
    <col min="2579" max="2579" width="6.375" style="86" customWidth="1"/>
    <col min="2580" max="2581" width="8" style="86" customWidth="1"/>
    <col min="2582" max="2582" width="7" style="86" customWidth="1"/>
    <col min="2583" max="2584" width="8" style="86" customWidth="1"/>
    <col min="2585" max="2585" width="7" style="86" customWidth="1"/>
    <col min="2586" max="2586" width="7.875" style="86" customWidth="1"/>
    <col min="2587" max="2587" width="8.125" style="86" customWidth="1"/>
    <col min="2588" max="2588" width="6" style="86" customWidth="1"/>
    <col min="2589" max="2813" width="9" style="86"/>
    <col min="2814" max="2814" width="16.875" style="86" customWidth="1"/>
    <col min="2815" max="2815" width="8.5" style="86" customWidth="1"/>
    <col min="2816" max="2816" width="8.25" style="86" customWidth="1"/>
    <col min="2817" max="2817" width="7.625" style="86" customWidth="1"/>
    <col min="2818" max="2819" width="8.25" style="86" customWidth="1"/>
    <col min="2820" max="2820" width="6.75" style="86" customWidth="1"/>
    <col min="2821" max="2821" width="7.75" style="86" customWidth="1"/>
    <col min="2822" max="2822" width="7.625" style="86" customWidth="1"/>
    <col min="2823" max="2823" width="6.75" style="86" customWidth="1"/>
    <col min="2824" max="2825" width="7.125" style="86" customWidth="1"/>
    <col min="2826" max="2826" width="5.625" style="86" customWidth="1"/>
    <col min="2827" max="2828" width="6.5" style="86" customWidth="1"/>
    <col min="2829" max="2829" width="5.5" style="86" customWidth="1"/>
    <col min="2830" max="2830" width="6.75" style="86" customWidth="1"/>
    <col min="2831" max="2831" width="6.375" style="86" customWidth="1"/>
    <col min="2832" max="2832" width="6.625" style="86" customWidth="1"/>
    <col min="2833" max="2833" width="7.25" style="86" customWidth="1"/>
    <col min="2834" max="2834" width="7.375" style="86" customWidth="1"/>
    <col min="2835" max="2835" width="6.375" style="86" customWidth="1"/>
    <col min="2836" max="2837" width="8" style="86" customWidth="1"/>
    <col min="2838" max="2838" width="7" style="86" customWidth="1"/>
    <col min="2839" max="2840" width="8" style="86" customWidth="1"/>
    <col min="2841" max="2841" width="7" style="86" customWidth="1"/>
    <col min="2842" max="2842" width="7.875" style="86" customWidth="1"/>
    <col min="2843" max="2843" width="8.125" style="86" customWidth="1"/>
    <col min="2844" max="2844" width="6" style="86" customWidth="1"/>
    <col min="2845" max="3069" width="9" style="86"/>
    <col min="3070" max="3070" width="16.875" style="86" customWidth="1"/>
    <col min="3071" max="3071" width="8.5" style="86" customWidth="1"/>
    <col min="3072" max="3072" width="8.25" style="86" customWidth="1"/>
    <col min="3073" max="3073" width="7.625" style="86" customWidth="1"/>
    <col min="3074" max="3075" width="8.25" style="86" customWidth="1"/>
    <col min="3076" max="3076" width="6.75" style="86" customWidth="1"/>
    <col min="3077" max="3077" width="7.75" style="86" customWidth="1"/>
    <col min="3078" max="3078" width="7.625" style="86" customWidth="1"/>
    <col min="3079" max="3079" width="6.75" style="86" customWidth="1"/>
    <col min="3080" max="3081" width="7.125" style="86" customWidth="1"/>
    <col min="3082" max="3082" width="5.625" style="86" customWidth="1"/>
    <col min="3083" max="3084" width="6.5" style="86" customWidth="1"/>
    <col min="3085" max="3085" width="5.5" style="86" customWidth="1"/>
    <col min="3086" max="3086" width="6.75" style="86" customWidth="1"/>
    <col min="3087" max="3087" width="6.375" style="86" customWidth="1"/>
    <col min="3088" max="3088" width="6.625" style="86" customWidth="1"/>
    <col min="3089" max="3089" width="7.25" style="86" customWidth="1"/>
    <col min="3090" max="3090" width="7.375" style="86" customWidth="1"/>
    <col min="3091" max="3091" width="6.375" style="86" customWidth="1"/>
    <col min="3092" max="3093" width="8" style="86" customWidth="1"/>
    <col min="3094" max="3094" width="7" style="86" customWidth="1"/>
    <col min="3095" max="3096" width="8" style="86" customWidth="1"/>
    <col min="3097" max="3097" width="7" style="86" customWidth="1"/>
    <col min="3098" max="3098" width="7.875" style="86" customWidth="1"/>
    <col min="3099" max="3099" width="8.125" style="86" customWidth="1"/>
    <col min="3100" max="3100" width="6" style="86" customWidth="1"/>
    <col min="3101" max="3325" width="9" style="86"/>
    <col min="3326" max="3326" width="16.875" style="86" customWidth="1"/>
    <col min="3327" max="3327" width="8.5" style="86" customWidth="1"/>
    <col min="3328" max="3328" width="8.25" style="86" customWidth="1"/>
    <col min="3329" max="3329" width="7.625" style="86" customWidth="1"/>
    <col min="3330" max="3331" width="8.25" style="86" customWidth="1"/>
    <col min="3332" max="3332" width="6.75" style="86" customWidth="1"/>
    <col min="3333" max="3333" width="7.75" style="86" customWidth="1"/>
    <col min="3334" max="3334" width="7.625" style="86" customWidth="1"/>
    <col min="3335" max="3335" width="6.75" style="86" customWidth="1"/>
    <col min="3336" max="3337" width="7.125" style="86" customWidth="1"/>
    <col min="3338" max="3338" width="5.625" style="86" customWidth="1"/>
    <col min="3339" max="3340" width="6.5" style="86" customWidth="1"/>
    <col min="3341" max="3341" width="5.5" style="86" customWidth="1"/>
    <col min="3342" max="3342" width="6.75" style="86" customWidth="1"/>
    <col min="3343" max="3343" width="6.375" style="86" customWidth="1"/>
    <col min="3344" max="3344" width="6.625" style="86" customWidth="1"/>
    <col min="3345" max="3345" width="7.25" style="86" customWidth="1"/>
    <col min="3346" max="3346" width="7.375" style="86" customWidth="1"/>
    <col min="3347" max="3347" width="6.375" style="86" customWidth="1"/>
    <col min="3348" max="3349" width="8" style="86" customWidth="1"/>
    <col min="3350" max="3350" width="7" style="86" customWidth="1"/>
    <col min="3351" max="3352" width="8" style="86" customWidth="1"/>
    <col min="3353" max="3353" width="7" style="86" customWidth="1"/>
    <col min="3354" max="3354" width="7.875" style="86" customWidth="1"/>
    <col min="3355" max="3355" width="8.125" style="86" customWidth="1"/>
    <col min="3356" max="3356" width="6" style="86" customWidth="1"/>
    <col min="3357" max="3581" width="9" style="86"/>
    <col min="3582" max="3582" width="16.875" style="86" customWidth="1"/>
    <col min="3583" max="3583" width="8.5" style="86" customWidth="1"/>
    <col min="3584" max="3584" width="8.25" style="86" customWidth="1"/>
    <col min="3585" max="3585" width="7.625" style="86" customWidth="1"/>
    <col min="3586" max="3587" width="8.25" style="86" customWidth="1"/>
    <col min="3588" max="3588" width="6.75" style="86" customWidth="1"/>
    <col min="3589" max="3589" width="7.75" style="86" customWidth="1"/>
    <col min="3590" max="3590" width="7.625" style="86" customWidth="1"/>
    <col min="3591" max="3591" width="6.75" style="86" customWidth="1"/>
    <col min="3592" max="3593" width="7.125" style="86" customWidth="1"/>
    <col min="3594" max="3594" width="5.625" style="86" customWidth="1"/>
    <col min="3595" max="3596" width="6.5" style="86" customWidth="1"/>
    <col min="3597" max="3597" width="5.5" style="86" customWidth="1"/>
    <col min="3598" max="3598" width="6.75" style="86" customWidth="1"/>
    <col min="3599" max="3599" width="6.375" style="86" customWidth="1"/>
    <col min="3600" max="3600" width="6.625" style="86" customWidth="1"/>
    <col min="3601" max="3601" width="7.25" style="86" customWidth="1"/>
    <col min="3602" max="3602" width="7.375" style="86" customWidth="1"/>
    <col min="3603" max="3603" width="6.375" style="86" customWidth="1"/>
    <col min="3604" max="3605" width="8" style="86" customWidth="1"/>
    <col min="3606" max="3606" width="7" style="86" customWidth="1"/>
    <col min="3607" max="3608" width="8" style="86" customWidth="1"/>
    <col min="3609" max="3609" width="7" style="86" customWidth="1"/>
    <col min="3610" max="3610" width="7.875" style="86" customWidth="1"/>
    <col min="3611" max="3611" width="8.125" style="86" customWidth="1"/>
    <col min="3612" max="3612" width="6" style="86" customWidth="1"/>
    <col min="3613" max="3837" width="9" style="86"/>
    <col min="3838" max="3838" width="16.875" style="86" customWidth="1"/>
    <col min="3839" max="3839" width="8.5" style="86" customWidth="1"/>
    <col min="3840" max="3840" width="8.25" style="86" customWidth="1"/>
    <col min="3841" max="3841" width="7.625" style="86" customWidth="1"/>
    <col min="3842" max="3843" width="8.25" style="86" customWidth="1"/>
    <col min="3844" max="3844" width="6.75" style="86" customWidth="1"/>
    <col min="3845" max="3845" width="7.75" style="86" customWidth="1"/>
    <col min="3846" max="3846" width="7.625" style="86" customWidth="1"/>
    <col min="3847" max="3847" width="6.75" style="86" customWidth="1"/>
    <col min="3848" max="3849" width="7.125" style="86" customWidth="1"/>
    <col min="3850" max="3850" width="5.625" style="86" customWidth="1"/>
    <col min="3851" max="3852" width="6.5" style="86" customWidth="1"/>
    <col min="3853" max="3853" width="5.5" style="86" customWidth="1"/>
    <col min="3854" max="3854" width="6.75" style="86" customWidth="1"/>
    <col min="3855" max="3855" width="6.375" style="86" customWidth="1"/>
    <col min="3856" max="3856" width="6.625" style="86" customWidth="1"/>
    <col min="3857" max="3857" width="7.25" style="86" customWidth="1"/>
    <col min="3858" max="3858" width="7.375" style="86" customWidth="1"/>
    <col min="3859" max="3859" width="6.375" style="86" customWidth="1"/>
    <col min="3860" max="3861" width="8" style="86" customWidth="1"/>
    <col min="3862" max="3862" width="7" style="86" customWidth="1"/>
    <col min="3863" max="3864" width="8" style="86" customWidth="1"/>
    <col min="3865" max="3865" width="7" style="86" customWidth="1"/>
    <col min="3866" max="3866" width="7.875" style="86" customWidth="1"/>
    <col min="3867" max="3867" width="8.125" style="86" customWidth="1"/>
    <col min="3868" max="3868" width="6" style="86" customWidth="1"/>
    <col min="3869" max="4093" width="9" style="86"/>
    <col min="4094" max="4094" width="16.875" style="86" customWidth="1"/>
    <col min="4095" max="4095" width="8.5" style="86" customWidth="1"/>
    <col min="4096" max="4096" width="8.25" style="86" customWidth="1"/>
    <col min="4097" max="4097" width="7.625" style="86" customWidth="1"/>
    <col min="4098" max="4099" width="8.25" style="86" customWidth="1"/>
    <col min="4100" max="4100" width="6.75" style="86" customWidth="1"/>
    <col min="4101" max="4101" width="7.75" style="86" customWidth="1"/>
    <col min="4102" max="4102" width="7.625" style="86" customWidth="1"/>
    <col min="4103" max="4103" width="6.75" style="86" customWidth="1"/>
    <col min="4104" max="4105" width="7.125" style="86" customWidth="1"/>
    <col min="4106" max="4106" width="5.625" style="86" customWidth="1"/>
    <col min="4107" max="4108" width="6.5" style="86" customWidth="1"/>
    <col min="4109" max="4109" width="5.5" style="86" customWidth="1"/>
    <col min="4110" max="4110" width="6.75" style="86" customWidth="1"/>
    <col min="4111" max="4111" width="6.375" style="86" customWidth="1"/>
    <col min="4112" max="4112" width="6.625" style="86" customWidth="1"/>
    <col min="4113" max="4113" width="7.25" style="86" customWidth="1"/>
    <col min="4114" max="4114" width="7.375" style="86" customWidth="1"/>
    <col min="4115" max="4115" width="6.375" style="86" customWidth="1"/>
    <col min="4116" max="4117" width="8" style="86" customWidth="1"/>
    <col min="4118" max="4118" width="7" style="86" customWidth="1"/>
    <col min="4119" max="4120" width="8" style="86" customWidth="1"/>
    <col min="4121" max="4121" width="7" style="86" customWidth="1"/>
    <col min="4122" max="4122" width="7.875" style="86" customWidth="1"/>
    <col min="4123" max="4123" width="8.125" style="86" customWidth="1"/>
    <col min="4124" max="4124" width="6" style="86" customWidth="1"/>
    <col min="4125" max="4349" width="9" style="86"/>
    <col min="4350" max="4350" width="16.875" style="86" customWidth="1"/>
    <col min="4351" max="4351" width="8.5" style="86" customWidth="1"/>
    <col min="4352" max="4352" width="8.25" style="86" customWidth="1"/>
    <col min="4353" max="4353" width="7.625" style="86" customWidth="1"/>
    <col min="4354" max="4355" width="8.25" style="86" customWidth="1"/>
    <col min="4356" max="4356" width="6.75" style="86" customWidth="1"/>
    <col min="4357" max="4357" width="7.75" style="86" customWidth="1"/>
    <col min="4358" max="4358" width="7.625" style="86" customWidth="1"/>
    <col min="4359" max="4359" width="6.75" style="86" customWidth="1"/>
    <col min="4360" max="4361" width="7.125" style="86" customWidth="1"/>
    <col min="4362" max="4362" width="5.625" style="86" customWidth="1"/>
    <col min="4363" max="4364" width="6.5" style="86" customWidth="1"/>
    <col min="4365" max="4365" width="5.5" style="86" customWidth="1"/>
    <col min="4366" max="4366" width="6.75" style="86" customWidth="1"/>
    <col min="4367" max="4367" width="6.375" style="86" customWidth="1"/>
    <col min="4368" max="4368" width="6.625" style="86" customWidth="1"/>
    <col min="4369" max="4369" width="7.25" style="86" customWidth="1"/>
    <col min="4370" max="4370" width="7.375" style="86" customWidth="1"/>
    <col min="4371" max="4371" width="6.375" style="86" customWidth="1"/>
    <col min="4372" max="4373" width="8" style="86" customWidth="1"/>
    <col min="4374" max="4374" width="7" style="86" customWidth="1"/>
    <col min="4375" max="4376" width="8" style="86" customWidth="1"/>
    <col min="4377" max="4377" width="7" style="86" customWidth="1"/>
    <col min="4378" max="4378" width="7.875" style="86" customWidth="1"/>
    <col min="4379" max="4379" width="8.125" style="86" customWidth="1"/>
    <col min="4380" max="4380" width="6" style="86" customWidth="1"/>
    <col min="4381" max="4605" width="9" style="86"/>
    <col min="4606" max="4606" width="16.875" style="86" customWidth="1"/>
    <col min="4607" max="4607" width="8.5" style="86" customWidth="1"/>
    <col min="4608" max="4608" width="8.25" style="86" customWidth="1"/>
    <col min="4609" max="4609" width="7.625" style="86" customWidth="1"/>
    <col min="4610" max="4611" width="8.25" style="86" customWidth="1"/>
    <col min="4612" max="4612" width="6.75" style="86" customWidth="1"/>
    <col min="4613" max="4613" width="7.75" style="86" customWidth="1"/>
    <col min="4614" max="4614" width="7.625" style="86" customWidth="1"/>
    <col min="4615" max="4615" width="6.75" style="86" customWidth="1"/>
    <col min="4616" max="4617" width="7.125" style="86" customWidth="1"/>
    <col min="4618" max="4618" width="5.625" style="86" customWidth="1"/>
    <col min="4619" max="4620" width="6.5" style="86" customWidth="1"/>
    <col min="4621" max="4621" width="5.5" style="86" customWidth="1"/>
    <col min="4622" max="4622" width="6.75" style="86" customWidth="1"/>
    <col min="4623" max="4623" width="6.375" style="86" customWidth="1"/>
    <col min="4624" max="4624" width="6.625" style="86" customWidth="1"/>
    <col min="4625" max="4625" width="7.25" style="86" customWidth="1"/>
    <col min="4626" max="4626" width="7.375" style="86" customWidth="1"/>
    <col min="4627" max="4627" width="6.375" style="86" customWidth="1"/>
    <col min="4628" max="4629" width="8" style="86" customWidth="1"/>
    <col min="4630" max="4630" width="7" style="86" customWidth="1"/>
    <col min="4631" max="4632" width="8" style="86" customWidth="1"/>
    <col min="4633" max="4633" width="7" style="86" customWidth="1"/>
    <col min="4634" max="4634" width="7.875" style="86" customWidth="1"/>
    <col min="4635" max="4635" width="8.125" style="86" customWidth="1"/>
    <col min="4636" max="4636" width="6" style="86" customWidth="1"/>
    <col min="4637" max="4861" width="9" style="86"/>
    <col min="4862" max="4862" width="16.875" style="86" customWidth="1"/>
    <col min="4863" max="4863" width="8.5" style="86" customWidth="1"/>
    <col min="4864" max="4864" width="8.25" style="86" customWidth="1"/>
    <col min="4865" max="4865" width="7.625" style="86" customWidth="1"/>
    <col min="4866" max="4867" width="8.25" style="86" customWidth="1"/>
    <col min="4868" max="4868" width="6.75" style="86" customWidth="1"/>
    <col min="4869" max="4869" width="7.75" style="86" customWidth="1"/>
    <col min="4870" max="4870" width="7.625" style="86" customWidth="1"/>
    <col min="4871" max="4871" width="6.75" style="86" customWidth="1"/>
    <col min="4872" max="4873" width="7.125" style="86" customWidth="1"/>
    <col min="4874" max="4874" width="5.625" style="86" customWidth="1"/>
    <col min="4875" max="4876" width="6.5" style="86" customWidth="1"/>
    <col min="4877" max="4877" width="5.5" style="86" customWidth="1"/>
    <col min="4878" max="4878" width="6.75" style="86" customWidth="1"/>
    <col min="4879" max="4879" width="6.375" style="86" customWidth="1"/>
    <col min="4880" max="4880" width="6.625" style="86" customWidth="1"/>
    <col min="4881" max="4881" width="7.25" style="86" customWidth="1"/>
    <col min="4882" max="4882" width="7.375" style="86" customWidth="1"/>
    <col min="4883" max="4883" width="6.375" style="86" customWidth="1"/>
    <col min="4884" max="4885" width="8" style="86" customWidth="1"/>
    <col min="4886" max="4886" width="7" style="86" customWidth="1"/>
    <col min="4887" max="4888" width="8" style="86" customWidth="1"/>
    <col min="4889" max="4889" width="7" style="86" customWidth="1"/>
    <col min="4890" max="4890" width="7.875" style="86" customWidth="1"/>
    <col min="4891" max="4891" width="8.125" style="86" customWidth="1"/>
    <col min="4892" max="4892" width="6" style="86" customWidth="1"/>
    <col min="4893" max="5117" width="9" style="86"/>
    <col min="5118" max="5118" width="16.875" style="86" customWidth="1"/>
    <col min="5119" max="5119" width="8.5" style="86" customWidth="1"/>
    <col min="5120" max="5120" width="8.25" style="86" customWidth="1"/>
    <col min="5121" max="5121" width="7.625" style="86" customWidth="1"/>
    <col min="5122" max="5123" width="8.25" style="86" customWidth="1"/>
    <col min="5124" max="5124" width="6.75" style="86" customWidth="1"/>
    <col min="5125" max="5125" width="7.75" style="86" customWidth="1"/>
    <col min="5126" max="5126" width="7.625" style="86" customWidth="1"/>
    <col min="5127" max="5127" width="6.75" style="86" customWidth="1"/>
    <col min="5128" max="5129" width="7.125" style="86" customWidth="1"/>
    <col min="5130" max="5130" width="5.625" style="86" customWidth="1"/>
    <col min="5131" max="5132" width="6.5" style="86" customWidth="1"/>
    <col min="5133" max="5133" width="5.5" style="86" customWidth="1"/>
    <col min="5134" max="5134" width="6.75" style="86" customWidth="1"/>
    <col min="5135" max="5135" width="6.375" style="86" customWidth="1"/>
    <col min="5136" max="5136" width="6.625" style="86" customWidth="1"/>
    <col min="5137" max="5137" width="7.25" style="86" customWidth="1"/>
    <col min="5138" max="5138" width="7.375" style="86" customWidth="1"/>
    <col min="5139" max="5139" width="6.375" style="86" customWidth="1"/>
    <col min="5140" max="5141" width="8" style="86" customWidth="1"/>
    <col min="5142" max="5142" width="7" style="86" customWidth="1"/>
    <col min="5143" max="5144" width="8" style="86" customWidth="1"/>
    <col min="5145" max="5145" width="7" style="86" customWidth="1"/>
    <col min="5146" max="5146" width="7.875" style="86" customWidth="1"/>
    <col min="5147" max="5147" width="8.125" style="86" customWidth="1"/>
    <col min="5148" max="5148" width="6" style="86" customWidth="1"/>
    <col min="5149" max="5373" width="9" style="86"/>
    <col min="5374" max="5374" width="16.875" style="86" customWidth="1"/>
    <col min="5375" max="5375" width="8.5" style="86" customWidth="1"/>
    <col min="5376" max="5376" width="8.25" style="86" customWidth="1"/>
    <col min="5377" max="5377" width="7.625" style="86" customWidth="1"/>
    <col min="5378" max="5379" width="8.25" style="86" customWidth="1"/>
    <col min="5380" max="5380" width="6.75" style="86" customWidth="1"/>
    <col min="5381" max="5381" width="7.75" style="86" customWidth="1"/>
    <col min="5382" max="5382" width="7.625" style="86" customWidth="1"/>
    <col min="5383" max="5383" width="6.75" style="86" customWidth="1"/>
    <col min="5384" max="5385" width="7.125" style="86" customWidth="1"/>
    <col min="5386" max="5386" width="5.625" style="86" customWidth="1"/>
    <col min="5387" max="5388" width="6.5" style="86" customWidth="1"/>
    <col min="5389" max="5389" width="5.5" style="86" customWidth="1"/>
    <col min="5390" max="5390" width="6.75" style="86" customWidth="1"/>
    <col min="5391" max="5391" width="6.375" style="86" customWidth="1"/>
    <col min="5392" max="5392" width="6.625" style="86" customWidth="1"/>
    <col min="5393" max="5393" width="7.25" style="86" customWidth="1"/>
    <col min="5394" max="5394" width="7.375" style="86" customWidth="1"/>
    <col min="5395" max="5395" width="6.375" style="86" customWidth="1"/>
    <col min="5396" max="5397" width="8" style="86" customWidth="1"/>
    <col min="5398" max="5398" width="7" style="86" customWidth="1"/>
    <col min="5399" max="5400" width="8" style="86" customWidth="1"/>
    <col min="5401" max="5401" width="7" style="86" customWidth="1"/>
    <col min="5402" max="5402" width="7.875" style="86" customWidth="1"/>
    <col min="5403" max="5403" width="8.125" style="86" customWidth="1"/>
    <col min="5404" max="5404" width="6" style="86" customWidth="1"/>
    <col min="5405" max="5629" width="9" style="86"/>
    <col min="5630" max="5630" width="16.875" style="86" customWidth="1"/>
    <col min="5631" max="5631" width="8.5" style="86" customWidth="1"/>
    <col min="5632" max="5632" width="8.25" style="86" customWidth="1"/>
    <col min="5633" max="5633" width="7.625" style="86" customWidth="1"/>
    <col min="5634" max="5635" width="8.25" style="86" customWidth="1"/>
    <col min="5636" max="5636" width="6.75" style="86" customWidth="1"/>
    <col min="5637" max="5637" width="7.75" style="86" customWidth="1"/>
    <col min="5638" max="5638" width="7.625" style="86" customWidth="1"/>
    <col min="5639" max="5639" width="6.75" style="86" customWidth="1"/>
    <col min="5640" max="5641" width="7.125" style="86" customWidth="1"/>
    <col min="5642" max="5642" width="5.625" style="86" customWidth="1"/>
    <col min="5643" max="5644" width="6.5" style="86" customWidth="1"/>
    <col min="5645" max="5645" width="5.5" style="86" customWidth="1"/>
    <col min="5646" max="5646" width="6.75" style="86" customWidth="1"/>
    <col min="5647" max="5647" width="6.375" style="86" customWidth="1"/>
    <col min="5648" max="5648" width="6.625" style="86" customWidth="1"/>
    <col min="5649" max="5649" width="7.25" style="86" customWidth="1"/>
    <col min="5650" max="5650" width="7.375" style="86" customWidth="1"/>
    <col min="5651" max="5651" width="6.375" style="86" customWidth="1"/>
    <col min="5652" max="5653" width="8" style="86" customWidth="1"/>
    <col min="5654" max="5654" width="7" style="86" customWidth="1"/>
    <col min="5655" max="5656" width="8" style="86" customWidth="1"/>
    <col min="5657" max="5657" width="7" style="86" customWidth="1"/>
    <col min="5658" max="5658" width="7.875" style="86" customWidth="1"/>
    <col min="5659" max="5659" width="8.125" style="86" customWidth="1"/>
    <col min="5660" max="5660" width="6" style="86" customWidth="1"/>
    <col min="5661" max="5885" width="9" style="86"/>
    <col min="5886" max="5886" width="16.875" style="86" customWidth="1"/>
    <col min="5887" max="5887" width="8.5" style="86" customWidth="1"/>
    <col min="5888" max="5888" width="8.25" style="86" customWidth="1"/>
    <col min="5889" max="5889" width="7.625" style="86" customWidth="1"/>
    <col min="5890" max="5891" width="8.25" style="86" customWidth="1"/>
    <col min="5892" max="5892" width="6.75" style="86" customWidth="1"/>
    <col min="5893" max="5893" width="7.75" style="86" customWidth="1"/>
    <col min="5894" max="5894" width="7.625" style="86" customWidth="1"/>
    <col min="5895" max="5895" width="6.75" style="86" customWidth="1"/>
    <col min="5896" max="5897" width="7.125" style="86" customWidth="1"/>
    <col min="5898" max="5898" width="5.625" style="86" customWidth="1"/>
    <col min="5899" max="5900" width="6.5" style="86" customWidth="1"/>
    <col min="5901" max="5901" width="5.5" style="86" customWidth="1"/>
    <col min="5902" max="5902" width="6.75" style="86" customWidth="1"/>
    <col min="5903" max="5903" width="6.375" style="86" customWidth="1"/>
    <col min="5904" max="5904" width="6.625" style="86" customWidth="1"/>
    <col min="5905" max="5905" width="7.25" style="86" customWidth="1"/>
    <col min="5906" max="5906" width="7.375" style="86" customWidth="1"/>
    <col min="5907" max="5907" width="6.375" style="86" customWidth="1"/>
    <col min="5908" max="5909" width="8" style="86" customWidth="1"/>
    <col min="5910" max="5910" width="7" style="86" customWidth="1"/>
    <col min="5911" max="5912" width="8" style="86" customWidth="1"/>
    <col min="5913" max="5913" width="7" style="86" customWidth="1"/>
    <col min="5914" max="5914" width="7.875" style="86" customWidth="1"/>
    <col min="5915" max="5915" width="8.125" style="86" customWidth="1"/>
    <col min="5916" max="5916" width="6" style="86" customWidth="1"/>
    <col min="5917" max="6141" width="9" style="86"/>
    <col min="6142" max="6142" width="16.875" style="86" customWidth="1"/>
    <col min="6143" max="6143" width="8.5" style="86" customWidth="1"/>
    <col min="6144" max="6144" width="8.25" style="86" customWidth="1"/>
    <col min="6145" max="6145" width="7.625" style="86" customWidth="1"/>
    <col min="6146" max="6147" width="8.25" style="86" customWidth="1"/>
    <col min="6148" max="6148" width="6.75" style="86" customWidth="1"/>
    <col min="6149" max="6149" width="7.75" style="86" customWidth="1"/>
    <col min="6150" max="6150" width="7.625" style="86" customWidth="1"/>
    <col min="6151" max="6151" width="6.75" style="86" customWidth="1"/>
    <col min="6152" max="6153" width="7.125" style="86" customWidth="1"/>
    <col min="6154" max="6154" width="5.625" style="86" customWidth="1"/>
    <col min="6155" max="6156" width="6.5" style="86" customWidth="1"/>
    <col min="6157" max="6157" width="5.5" style="86" customWidth="1"/>
    <col min="6158" max="6158" width="6.75" style="86" customWidth="1"/>
    <col min="6159" max="6159" width="6.375" style="86" customWidth="1"/>
    <col min="6160" max="6160" width="6.625" style="86" customWidth="1"/>
    <col min="6161" max="6161" width="7.25" style="86" customWidth="1"/>
    <col min="6162" max="6162" width="7.375" style="86" customWidth="1"/>
    <col min="6163" max="6163" width="6.375" style="86" customWidth="1"/>
    <col min="6164" max="6165" width="8" style="86" customWidth="1"/>
    <col min="6166" max="6166" width="7" style="86" customWidth="1"/>
    <col min="6167" max="6168" width="8" style="86" customWidth="1"/>
    <col min="6169" max="6169" width="7" style="86" customWidth="1"/>
    <col min="6170" max="6170" width="7.875" style="86" customWidth="1"/>
    <col min="6171" max="6171" width="8.125" style="86" customWidth="1"/>
    <col min="6172" max="6172" width="6" style="86" customWidth="1"/>
    <col min="6173" max="6397" width="9" style="86"/>
    <col min="6398" max="6398" width="16.875" style="86" customWidth="1"/>
    <col min="6399" max="6399" width="8.5" style="86" customWidth="1"/>
    <col min="6400" max="6400" width="8.25" style="86" customWidth="1"/>
    <col min="6401" max="6401" width="7.625" style="86" customWidth="1"/>
    <col min="6402" max="6403" width="8.25" style="86" customWidth="1"/>
    <col min="6404" max="6404" width="6.75" style="86" customWidth="1"/>
    <col min="6405" max="6405" width="7.75" style="86" customWidth="1"/>
    <col min="6406" max="6406" width="7.625" style="86" customWidth="1"/>
    <col min="6407" max="6407" width="6.75" style="86" customWidth="1"/>
    <col min="6408" max="6409" width="7.125" style="86" customWidth="1"/>
    <col min="6410" max="6410" width="5.625" style="86" customWidth="1"/>
    <col min="6411" max="6412" width="6.5" style="86" customWidth="1"/>
    <col min="6413" max="6413" width="5.5" style="86" customWidth="1"/>
    <col min="6414" max="6414" width="6.75" style="86" customWidth="1"/>
    <col min="6415" max="6415" width="6.375" style="86" customWidth="1"/>
    <col min="6416" max="6416" width="6.625" style="86" customWidth="1"/>
    <col min="6417" max="6417" width="7.25" style="86" customWidth="1"/>
    <col min="6418" max="6418" width="7.375" style="86" customWidth="1"/>
    <col min="6419" max="6419" width="6.375" style="86" customWidth="1"/>
    <col min="6420" max="6421" width="8" style="86" customWidth="1"/>
    <col min="6422" max="6422" width="7" style="86" customWidth="1"/>
    <col min="6423" max="6424" width="8" style="86" customWidth="1"/>
    <col min="6425" max="6425" width="7" style="86" customWidth="1"/>
    <col min="6426" max="6426" width="7.875" style="86" customWidth="1"/>
    <col min="6427" max="6427" width="8.125" style="86" customWidth="1"/>
    <col min="6428" max="6428" width="6" style="86" customWidth="1"/>
    <col min="6429" max="6653" width="9" style="86"/>
    <col min="6654" max="6654" width="16.875" style="86" customWidth="1"/>
    <col min="6655" max="6655" width="8.5" style="86" customWidth="1"/>
    <col min="6656" max="6656" width="8.25" style="86" customWidth="1"/>
    <col min="6657" max="6657" width="7.625" style="86" customWidth="1"/>
    <col min="6658" max="6659" width="8.25" style="86" customWidth="1"/>
    <col min="6660" max="6660" width="6.75" style="86" customWidth="1"/>
    <col min="6661" max="6661" width="7.75" style="86" customWidth="1"/>
    <col min="6662" max="6662" width="7.625" style="86" customWidth="1"/>
    <col min="6663" max="6663" width="6.75" style="86" customWidth="1"/>
    <col min="6664" max="6665" width="7.125" style="86" customWidth="1"/>
    <col min="6666" max="6666" width="5.625" style="86" customWidth="1"/>
    <col min="6667" max="6668" width="6.5" style="86" customWidth="1"/>
    <col min="6669" max="6669" width="5.5" style="86" customWidth="1"/>
    <col min="6670" max="6670" width="6.75" style="86" customWidth="1"/>
    <col min="6671" max="6671" width="6.375" style="86" customWidth="1"/>
    <col min="6672" max="6672" width="6.625" style="86" customWidth="1"/>
    <col min="6673" max="6673" width="7.25" style="86" customWidth="1"/>
    <col min="6674" max="6674" width="7.375" style="86" customWidth="1"/>
    <col min="6675" max="6675" width="6.375" style="86" customWidth="1"/>
    <col min="6676" max="6677" width="8" style="86" customWidth="1"/>
    <col min="6678" max="6678" width="7" style="86" customWidth="1"/>
    <col min="6679" max="6680" width="8" style="86" customWidth="1"/>
    <col min="6681" max="6681" width="7" style="86" customWidth="1"/>
    <col min="6682" max="6682" width="7.875" style="86" customWidth="1"/>
    <col min="6683" max="6683" width="8.125" style="86" customWidth="1"/>
    <col min="6684" max="6684" width="6" style="86" customWidth="1"/>
    <col min="6685" max="6909" width="9" style="86"/>
    <col min="6910" max="6910" width="16.875" style="86" customWidth="1"/>
    <col min="6911" max="6911" width="8.5" style="86" customWidth="1"/>
    <col min="6912" max="6912" width="8.25" style="86" customWidth="1"/>
    <col min="6913" max="6913" width="7.625" style="86" customWidth="1"/>
    <col min="6914" max="6915" width="8.25" style="86" customWidth="1"/>
    <col min="6916" max="6916" width="6.75" style="86" customWidth="1"/>
    <col min="6917" max="6917" width="7.75" style="86" customWidth="1"/>
    <col min="6918" max="6918" width="7.625" style="86" customWidth="1"/>
    <col min="6919" max="6919" width="6.75" style="86" customWidth="1"/>
    <col min="6920" max="6921" width="7.125" style="86" customWidth="1"/>
    <col min="6922" max="6922" width="5.625" style="86" customWidth="1"/>
    <col min="6923" max="6924" width="6.5" style="86" customWidth="1"/>
    <col min="6925" max="6925" width="5.5" style="86" customWidth="1"/>
    <col min="6926" max="6926" width="6.75" style="86" customWidth="1"/>
    <col min="6927" max="6927" width="6.375" style="86" customWidth="1"/>
    <col min="6928" max="6928" width="6.625" style="86" customWidth="1"/>
    <col min="6929" max="6929" width="7.25" style="86" customWidth="1"/>
    <col min="6930" max="6930" width="7.375" style="86" customWidth="1"/>
    <col min="6931" max="6931" width="6.375" style="86" customWidth="1"/>
    <col min="6932" max="6933" width="8" style="86" customWidth="1"/>
    <col min="6934" max="6934" width="7" style="86" customWidth="1"/>
    <col min="6935" max="6936" width="8" style="86" customWidth="1"/>
    <col min="6937" max="6937" width="7" style="86" customWidth="1"/>
    <col min="6938" max="6938" width="7.875" style="86" customWidth="1"/>
    <col min="6939" max="6939" width="8.125" style="86" customWidth="1"/>
    <col min="6940" max="6940" width="6" style="86" customWidth="1"/>
    <col min="6941" max="7165" width="9" style="86"/>
    <col min="7166" max="7166" width="16.875" style="86" customWidth="1"/>
    <col min="7167" max="7167" width="8.5" style="86" customWidth="1"/>
    <col min="7168" max="7168" width="8.25" style="86" customWidth="1"/>
    <col min="7169" max="7169" width="7.625" style="86" customWidth="1"/>
    <col min="7170" max="7171" width="8.25" style="86" customWidth="1"/>
    <col min="7172" max="7172" width="6.75" style="86" customWidth="1"/>
    <col min="7173" max="7173" width="7.75" style="86" customWidth="1"/>
    <col min="7174" max="7174" width="7.625" style="86" customWidth="1"/>
    <col min="7175" max="7175" width="6.75" style="86" customWidth="1"/>
    <col min="7176" max="7177" width="7.125" style="86" customWidth="1"/>
    <col min="7178" max="7178" width="5.625" style="86" customWidth="1"/>
    <col min="7179" max="7180" width="6.5" style="86" customWidth="1"/>
    <col min="7181" max="7181" width="5.5" style="86" customWidth="1"/>
    <col min="7182" max="7182" width="6.75" style="86" customWidth="1"/>
    <col min="7183" max="7183" width="6.375" style="86" customWidth="1"/>
    <col min="7184" max="7184" width="6.625" style="86" customWidth="1"/>
    <col min="7185" max="7185" width="7.25" style="86" customWidth="1"/>
    <col min="7186" max="7186" width="7.375" style="86" customWidth="1"/>
    <col min="7187" max="7187" width="6.375" style="86" customWidth="1"/>
    <col min="7188" max="7189" width="8" style="86" customWidth="1"/>
    <col min="7190" max="7190" width="7" style="86" customWidth="1"/>
    <col min="7191" max="7192" width="8" style="86" customWidth="1"/>
    <col min="7193" max="7193" width="7" style="86" customWidth="1"/>
    <col min="7194" max="7194" width="7.875" style="86" customWidth="1"/>
    <col min="7195" max="7195" width="8.125" style="86" customWidth="1"/>
    <col min="7196" max="7196" width="6" style="86" customWidth="1"/>
    <col min="7197" max="7421" width="9" style="86"/>
    <col min="7422" max="7422" width="16.875" style="86" customWidth="1"/>
    <col min="7423" max="7423" width="8.5" style="86" customWidth="1"/>
    <col min="7424" max="7424" width="8.25" style="86" customWidth="1"/>
    <col min="7425" max="7425" width="7.625" style="86" customWidth="1"/>
    <col min="7426" max="7427" width="8.25" style="86" customWidth="1"/>
    <col min="7428" max="7428" width="6.75" style="86" customWidth="1"/>
    <col min="7429" max="7429" width="7.75" style="86" customWidth="1"/>
    <col min="7430" max="7430" width="7.625" style="86" customWidth="1"/>
    <col min="7431" max="7431" width="6.75" style="86" customWidth="1"/>
    <col min="7432" max="7433" width="7.125" style="86" customWidth="1"/>
    <col min="7434" max="7434" width="5.625" style="86" customWidth="1"/>
    <col min="7435" max="7436" width="6.5" style="86" customWidth="1"/>
    <col min="7437" max="7437" width="5.5" style="86" customWidth="1"/>
    <col min="7438" max="7438" width="6.75" style="86" customWidth="1"/>
    <col min="7439" max="7439" width="6.375" style="86" customWidth="1"/>
    <col min="7440" max="7440" width="6.625" style="86" customWidth="1"/>
    <col min="7441" max="7441" width="7.25" style="86" customWidth="1"/>
    <col min="7442" max="7442" width="7.375" style="86" customWidth="1"/>
    <col min="7443" max="7443" width="6.375" style="86" customWidth="1"/>
    <col min="7444" max="7445" width="8" style="86" customWidth="1"/>
    <col min="7446" max="7446" width="7" style="86" customWidth="1"/>
    <col min="7447" max="7448" width="8" style="86" customWidth="1"/>
    <col min="7449" max="7449" width="7" style="86" customWidth="1"/>
    <col min="7450" max="7450" width="7.875" style="86" customWidth="1"/>
    <col min="7451" max="7451" width="8.125" style="86" customWidth="1"/>
    <col min="7452" max="7452" width="6" style="86" customWidth="1"/>
    <col min="7453" max="7677" width="9" style="86"/>
    <col min="7678" max="7678" width="16.875" style="86" customWidth="1"/>
    <col min="7679" max="7679" width="8.5" style="86" customWidth="1"/>
    <col min="7680" max="7680" width="8.25" style="86" customWidth="1"/>
    <col min="7681" max="7681" width="7.625" style="86" customWidth="1"/>
    <col min="7682" max="7683" width="8.25" style="86" customWidth="1"/>
    <col min="7684" max="7684" width="6.75" style="86" customWidth="1"/>
    <col min="7685" max="7685" width="7.75" style="86" customWidth="1"/>
    <col min="7686" max="7686" width="7.625" style="86" customWidth="1"/>
    <col min="7687" max="7687" width="6.75" style="86" customWidth="1"/>
    <col min="7688" max="7689" width="7.125" style="86" customWidth="1"/>
    <col min="7690" max="7690" width="5.625" style="86" customWidth="1"/>
    <col min="7691" max="7692" width="6.5" style="86" customWidth="1"/>
    <col min="7693" max="7693" width="5.5" style="86" customWidth="1"/>
    <col min="7694" max="7694" width="6.75" style="86" customWidth="1"/>
    <col min="7695" max="7695" width="6.375" style="86" customWidth="1"/>
    <col min="7696" max="7696" width="6.625" style="86" customWidth="1"/>
    <col min="7697" max="7697" width="7.25" style="86" customWidth="1"/>
    <col min="7698" max="7698" width="7.375" style="86" customWidth="1"/>
    <col min="7699" max="7699" width="6.375" style="86" customWidth="1"/>
    <col min="7700" max="7701" width="8" style="86" customWidth="1"/>
    <col min="7702" max="7702" width="7" style="86" customWidth="1"/>
    <col min="7703" max="7704" width="8" style="86" customWidth="1"/>
    <col min="7705" max="7705" width="7" style="86" customWidth="1"/>
    <col min="7706" max="7706" width="7.875" style="86" customWidth="1"/>
    <col min="7707" max="7707" width="8.125" style="86" customWidth="1"/>
    <col min="7708" max="7708" width="6" style="86" customWidth="1"/>
    <col min="7709" max="7933" width="9" style="86"/>
    <col min="7934" max="7934" width="16.875" style="86" customWidth="1"/>
    <col min="7935" max="7935" width="8.5" style="86" customWidth="1"/>
    <col min="7936" max="7936" width="8.25" style="86" customWidth="1"/>
    <col min="7937" max="7937" width="7.625" style="86" customWidth="1"/>
    <col min="7938" max="7939" width="8.25" style="86" customWidth="1"/>
    <col min="7940" max="7940" width="6.75" style="86" customWidth="1"/>
    <col min="7941" max="7941" width="7.75" style="86" customWidth="1"/>
    <col min="7942" max="7942" width="7.625" style="86" customWidth="1"/>
    <col min="7943" max="7943" width="6.75" style="86" customWidth="1"/>
    <col min="7944" max="7945" width="7.125" style="86" customWidth="1"/>
    <col min="7946" max="7946" width="5.625" style="86" customWidth="1"/>
    <col min="7947" max="7948" width="6.5" style="86" customWidth="1"/>
    <col min="7949" max="7949" width="5.5" style="86" customWidth="1"/>
    <col min="7950" max="7950" width="6.75" style="86" customWidth="1"/>
    <col min="7951" max="7951" width="6.375" style="86" customWidth="1"/>
    <col min="7952" max="7952" width="6.625" style="86" customWidth="1"/>
    <col min="7953" max="7953" width="7.25" style="86" customWidth="1"/>
    <col min="7954" max="7954" width="7.375" style="86" customWidth="1"/>
    <col min="7955" max="7955" width="6.375" style="86" customWidth="1"/>
    <col min="7956" max="7957" width="8" style="86" customWidth="1"/>
    <col min="7958" max="7958" width="7" style="86" customWidth="1"/>
    <col min="7959" max="7960" width="8" style="86" customWidth="1"/>
    <col min="7961" max="7961" width="7" style="86" customWidth="1"/>
    <col min="7962" max="7962" width="7.875" style="86" customWidth="1"/>
    <col min="7963" max="7963" width="8.125" style="86" customWidth="1"/>
    <col min="7964" max="7964" width="6" style="86" customWidth="1"/>
    <col min="7965" max="8189" width="9" style="86"/>
    <col min="8190" max="8190" width="16.875" style="86" customWidth="1"/>
    <col min="8191" max="8191" width="8.5" style="86" customWidth="1"/>
    <col min="8192" max="8192" width="8.25" style="86" customWidth="1"/>
    <col min="8193" max="8193" width="7.625" style="86" customWidth="1"/>
    <col min="8194" max="8195" width="8.25" style="86" customWidth="1"/>
    <col min="8196" max="8196" width="6.75" style="86" customWidth="1"/>
    <col min="8197" max="8197" width="7.75" style="86" customWidth="1"/>
    <col min="8198" max="8198" width="7.625" style="86" customWidth="1"/>
    <col min="8199" max="8199" width="6.75" style="86" customWidth="1"/>
    <col min="8200" max="8201" width="7.125" style="86" customWidth="1"/>
    <col min="8202" max="8202" width="5.625" style="86" customWidth="1"/>
    <col min="8203" max="8204" width="6.5" style="86" customWidth="1"/>
    <col min="8205" max="8205" width="5.5" style="86" customWidth="1"/>
    <col min="8206" max="8206" width="6.75" style="86" customWidth="1"/>
    <col min="8207" max="8207" width="6.375" style="86" customWidth="1"/>
    <col min="8208" max="8208" width="6.625" style="86" customWidth="1"/>
    <col min="8209" max="8209" width="7.25" style="86" customWidth="1"/>
    <col min="8210" max="8210" width="7.375" style="86" customWidth="1"/>
    <col min="8211" max="8211" width="6.375" style="86" customWidth="1"/>
    <col min="8212" max="8213" width="8" style="86" customWidth="1"/>
    <col min="8214" max="8214" width="7" style="86" customWidth="1"/>
    <col min="8215" max="8216" width="8" style="86" customWidth="1"/>
    <col min="8217" max="8217" width="7" style="86" customWidth="1"/>
    <col min="8218" max="8218" width="7.875" style="86" customWidth="1"/>
    <col min="8219" max="8219" width="8.125" style="86" customWidth="1"/>
    <col min="8220" max="8220" width="6" style="86" customWidth="1"/>
    <col min="8221" max="8445" width="9" style="86"/>
    <col min="8446" max="8446" width="16.875" style="86" customWidth="1"/>
    <col min="8447" max="8447" width="8.5" style="86" customWidth="1"/>
    <col min="8448" max="8448" width="8.25" style="86" customWidth="1"/>
    <col min="8449" max="8449" width="7.625" style="86" customWidth="1"/>
    <col min="8450" max="8451" width="8.25" style="86" customWidth="1"/>
    <col min="8452" max="8452" width="6.75" style="86" customWidth="1"/>
    <col min="8453" max="8453" width="7.75" style="86" customWidth="1"/>
    <col min="8454" max="8454" width="7.625" style="86" customWidth="1"/>
    <col min="8455" max="8455" width="6.75" style="86" customWidth="1"/>
    <col min="8456" max="8457" width="7.125" style="86" customWidth="1"/>
    <col min="8458" max="8458" width="5.625" style="86" customWidth="1"/>
    <col min="8459" max="8460" width="6.5" style="86" customWidth="1"/>
    <col min="8461" max="8461" width="5.5" style="86" customWidth="1"/>
    <col min="8462" max="8462" width="6.75" style="86" customWidth="1"/>
    <col min="8463" max="8463" width="6.375" style="86" customWidth="1"/>
    <col min="8464" max="8464" width="6.625" style="86" customWidth="1"/>
    <col min="8465" max="8465" width="7.25" style="86" customWidth="1"/>
    <col min="8466" max="8466" width="7.375" style="86" customWidth="1"/>
    <col min="8467" max="8467" width="6.375" style="86" customWidth="1"/>
    <col min="8468" max="8469" width="8" style="86" customWidth="1"/>
    <col min="8470" max="8470" width="7" style="86" customWidth="1"/>
    <col min="8471" max="8472" width="8" style="86" customWidth="1"/>
    <col min="8473" max="8473" width="7" style="86" customWidth="1"/>
    <col min="8474" max="8474" width="7.875" style="86" customWidth="1"/>
    <col min="8475" max="8475" width="8.125" style="86" customWidth="1"/>
    <col min="8476" max="8476" width="6" style="86" customWidth="1"/>
    <col min="8477" max="8701" width="9" style="86"/>
    <col min="8702" max="8702" width="16.875" style="86" customWidth="1"/>
    <col min="8703" max="8703" width="8.5" style="86" customWidth="1"/>
    <col min="8704" max="8704" width="8.25" style="86" customWidth="1"/>
    <col min="8705" max="8705" width="7.625" style="86" customWidth="1"/>
    <col min="8706" max="8707" width="8.25" style="86" customWidth="1"/>
    <col min="8708" max="8708" width="6.75" style="86" customWidth="1"/>
    <col min="8709" max="8709" width="7.75" style="86" customWidth="1"/>
    <col min="8710" max="8710" width="7.625" style="86" customWidth="1"/>
    <col min="8711" max="8711" width="6.75" style="86" customWidth="1"/>
    <col min="8712" max="8713" width="7.125" style="86" customWidth="1"/>
    <col min="8714" max="8714" width="5.625" style="86" customWidth="1"/>
    <col min="8715" max="8716" width="6.5" style="86" customWidth="1"/>
    <col min="8717" max="8717" width="5.5" style="86" customWidth="1"/>
    <col min="8718" max="8718" width="6.75" style="86" customWidth="1"/>
    <col min="8719" max="8719" width="6.375" style="86" customWidth="1"/>
    <col min="8720" max="8720" width="6.625" style="86" customWidth="1"/>
    <col min="8721" max="8721" width="7.25" style="86" customWidth="1"/>
    <col min="8722" max="8722" width="7.375" style="86" customWidth="1"/>
    <col min="8723" max="8723" width="6.375" style="86" customWidth="1"/>
    <col min="8724" max="8725" width="8" style="86" customWidth="1"/>
    <col min="8726" max="8726" width="7" style="86" customWidth="1"/>
    <col min="8727" max="8728" width="8" style="86" customWidth="1"/>
    <col min="8729" max="8729" width="7" style="86" customWidth="1"/>
    <col min="8730" max="8730" width="7.875" style="86" customWidth="1"/>
    <col min="8731" max="8731" width="8.125" style="86" customWidth="1"/>
    <col min="8732" max="8732" width="6" style="86" customWidth="1"/>
    <col min="8733" max="8957" width="9" style="86"/>
    <col min="8958" max="8958" width="16.875" style="86" customWidth="1"/>
    <col min="8959" max="8959" width="8.5" style="86" customWidth="1"/>
    <col min="8960" max="8960" width="8.25" style="86" customWidth="1"/>
    <col min="8961" max="8961" width="7.625" style="86" customWidth="1"/>
    <col min="8962" max="8963" width="8.25" style="86" customWidth="1"/>
    <col min="8964" max="8964" width="6.75" style="86" customWidth="1"/>
    <col min="8965" max="8965" width="7.75" style="86" customWidth="1"/>
    <col min="8966" max="8966" width="7.625" style="86" customWidth="1"/>
    <col min="8967" max="8967" width="6.75" style="86" customWidth="1"/>
    <col min="8968" max="8969" width="7.125" style="86" customWidth="1"/>
    <col min="8970" max="8970" width="5.625" style="86" customWidth="1"/>
    <col min="8971" max="8972" width="6.5" style="86" customWidth="1"/>
    <col min="8973" max="8973" width="5.5" style="86" customWidth="1"/>
    <col min="8974" max="8974" width="6.75" style="86" customWidth="1"/>
    <col min="8975" max="8975" width="6.375" style="86" customWidth="1"/>
    <col min="8976" max="8976" width="6.625" style="86" customWidth="1"/>
    <col min="8977" max="8977" width="7.25" style="86" customWidth="1"/>
    <col min="8978" max="8978" width="7.375" style="86" customWidth="1"/>
    <col min="8979" max="8979" width="6.375" style="86" customWidth="1"/>
    <col min="8980" max="8981" width="8" style="86" customWidth="1"/>
    <col min="8982" max="8982" width="7" style="86" customWidth="1"/>
    <col min="8983" max="8984" width="8" style="86" customWidth="1"/>
    <col min="8985" max="8985" width="7" style="86" customWidth="1"/>
    <col min="8986" max="8986" width="7.875" style="86" customWidth="1"/>
    <col min="8987" max="8987" width="8.125" style="86" customWidth="1"/>
    <col min="8988" max="8988" width="6" style="86" customWidth="1"/>
    <col min="8989" max="9213" width="9" style="86"/>
    <col min="9214" max="9214" width="16.875" style="86" customWidth="1"/>
    <col min="9215" max="9215" width="8.5" style="86" customWidth="1"/>
    <col min="9216" max="9216" width="8.25" style="86" customWidth="1"/>
    <col min="9217" max="9217" width="7.625" style="86" customWidth="1"/>
    <col min="9218" max="9219" width="8.25" style="86" customWidth="1"/>
    <col min="9220" max="9220" width="6.75" style="86" customWidth="1"/>
    <col min="9221" max="9221" width="7.75" style="86" customWidth="1"/>
    <col min="9222" max="9222" width="7.625" style="86" customWidth="1"/>
    <col min="9223" max="9223" width="6.75" style="86" customWidth="1"/>
    <col min="9224" max="9225" width="7.125" style="86" customWidth="1"/>
    <col min="9226" max="9226" width="5.625" style="86" customWidth="1"/>
    <col min="9227" max="9228" width="6.5" style="86" customWidth="1"/>
    <col min="9229" max="9229" width="5.5" style="86" customWidth="1"/>
    <col min="9230" max="9230" width="6.75" style="86" customWidth="1"/>
    <col min="9231" max="9231" width="6.375" style="86" customWidth="1"/>
    <col min="9232" max="9232" width="6.625" style="86" customWidth="1"/>
    <col min="9233" max="9233" width="7.25" style="86" customWidth="1"/>
    <col min="9234" max="9234" width="7.375" style="86" customWidth="1"/>
    <col min="9235" max="9235" width="6.375" style="86" customWidth="1"/>
    <col min="9236" max="9237" width="8" style="86" customWidth="1"/>
    <col min="9238" max="9238" width="7" style="86" customWidth="1"/>
    <col min="9239" max="9240" width="8" style="86" customWidth="1"/>
    <col min="9241" max="9241" width="7" style="86" customWidth="1"/>
    <col min="9242" max="9242" width="7.875" style="86" customWidth="1"/>
    <col min="9243" max="9243" width="8.125" style="86" customWidth="1"/>
    <col min="9244" max="9244" width="6" style="86" customWidth="1"/>
    <col min="9245" max="9469" width="9" style="86"/>
    <col min="9470" max="9470" width="16.875" style="86" customWidth="1"/>
    <col min="9471" max="9471" width="8.5" style="86" customWidth="1"/>
    <col min="9472" max="9472" width="8.25" style="86" customWidth="1"/>
    <col min="9473" max="9473" width="7.625" style="86" customWidth="1"/>
    <col min="9474" max="9475" width="8.25" style="86" customWidth="1"/>
    <col min="9476" max="9476" width="6.75" style="86" customWidth="1"/>
    <col min="9477" max="9477" width="7.75" style="86" customWidth="1"/>
    <col min="9478" max="9478" width="7.625" style="86" customWidth="1"/>
    <col min="9479" max="9479" width="6.75" style="86" customWidth="1"/>
    <col min="9480" max="9481" width="7.125" style="86" customWidth="1"/>
    <col min="9482" max="9482" width="5.625" style="86" customWidth="1"/>
    <col min="9483" max="9484" width="6.5" style="86" customWidth="1"/>
    <col min="9485" max="9485" width="5.5" style="86" customWidth="1"/>
    <col min="9486" max="9486" width="6.75" style="86" customWidth="1"/>
    <col min="9487" max="9487" width="6.375" style="86" customWidth="1"/>
    <col min="9488" max="9488" width="6.625" style="86" customWidth="1"/>
    <col min="9489" max="9489" width="7.25" style="86" customWidth="1"/>
    <col min="9490" max="9490" width="7.375" style="86" customWidth="1"/>
    <col min="9491" max="9491" width="6.375" style="86" customWidth="1"/>
    <col min="9492" max="9493" width="8" style="86" customWidth="1"/>
    <col min="9494" max="9494" width="7" style="86" customWidth="1"/>
    <col min="9495" max="9496" width="8" style="86" customWidth="1"/>
    <col min="9497" max="9497" width="7" style="86" customWidth="1"/>
    <col min="9498" max="9498" width="7.875" style="86" customWidth="1"/>
    <col min="9499" max="9499" width="8.125" style="86" customWidth="1"/>
    <col min="9500" max="9500" width="6" style="86" customWidth="1"/>
    <col min="9501" max="9725" width="9" style="86"/>
    <col min="9726" max="9726" width="16.875" style="86" customWidth="1"/>
    <col min="9727" max="9727" width="8.5" style="86" customWidth="1"/>
    <col min="9728" max="9728" width="8.25" style="86" customWidth="1"/>
    <col min="9729" max="9729" width="7.625" style="86" customWidth="1"/>
    <col min="9730" max="9731" width="8.25" style="86" customWidth="1"/>
    <col min="9732" max="9732" width="6.75" style="86" customWidth="1"/>
    <col min="9733" max="9733" width="7.75" style="86" customWidth="1"/>
    <col min="9734" max="9734" width="7.625" style="86" customWidth="1"/>
    <col min="9735" max="9735" width="6.75" style="86" customWidth="1"/>
    <col min="9736" max="9737" width="7.125" style="86" customWidth="1"/>
    <col min="9738" max="9738" width="5.625" style="86" customWidth="1"/>
    <col min="9739" max="9740" width="6.5" style="86" customWidth="1"/>
    <col min="9741" max="9741" width="5.5" style="86" customWidth="1"/>
    <col min="9742" max="9742" width="6.75" style="86" customWidth="1"/>
    <col min="9743" max="9743" width="6.375" style="86" customWidth="1"/>
    <col min="9744" max="9744" width="6.625" style="86" customWidth="1"/>
    <col min="9745" max="9745" width="7.25" style="86" customWidth="1"/>
    <col min="9746" max="9746" width="7.375" style="86" customWidth="1"/>
    <col min="9747" max="9747" width="6.375" style="86" customWidth="1"/>
    <col min="9748" max="9749" width="8" style="86" customWidth="1"/>
    <col min="9750" max="9750" width="7" style="86" customWidth="1"/>
    <col min="9751" max="9752" width="8" style="86" customWidth="1"/>
    <col min="9753" max="9753" width="7" style="86" customWidth="1"/>
    <col min="9754" max="9754" width="7.875" style="86" customWidth="1"/>
    <col min="9755" max="9755" width="8.125" style="86" customWidth="1"/>
    <col min="9756" max="9756" width="6" style="86" customWidth="1"/>
    <col min="9757" max="9981" width="9" style="86"/>
    <col min="9982" max="9982" width="16.875" style="86" customWidth="1"/>
    <col min="9983" max="9983" width="8.5" style="86" customWidth="1"/>
    <col min="9984" max="9984" width="8.25" style="86" customWidth="1"/>
    <col min="9985" max="9985" width="7.625" style="86" customWidth="1"/>
    <col min="9986" max="9987" width="8.25" style="86" customWidth="1"/>
    <col min="9988" max="9988" width="6.75" style="86" customWidth="1"/>
    <col min="9989" max="9989" width="7.75" style="86" customWidth="1"/>
    <col min="9990" max="9990" width="7.625" style="86" customWidth="1"/>
    <col min="9991" max="9991" width="6.75" style="86" customWidth="1"/>
    <col min="9992" max="9993" width="7.125" style="86" customWidth="1"/>
    <col min="9994" max="9994" width="5.625" style="86" customWidth="1"/>
    <col min="9995" max="9996" width="6.5" style="86" customWidth="1"/>
    <col min="9997" max="9997" width="5.5" style="86" customWidth="1"/>
    <col min="9998" max="9998" width="6.75" style="86" customWidth="1"/>
    <col min="9999" max="9999" width="6.375" style="86" customWidth="1"/>
    <col min="10000" max="10000" width="6.625" style="86" customWidth="1"/>
    <col min="10001" max="10001" width="7.25" style="86" customWidth="1"/>
    <col min="10002" max="10002" width="7.375" style="86" customWidth="1"/>
    <col min="10003" max="10003" width="6.375" style="86" customWidth="1"/>
    <col min="10004" max="10005" width="8" style="86" customWidth="1"/>
    <col min="10006" max="10006" width="7" style="86" customWidth="1"/>
    <col min="10007" max="10008" width="8" style="86" customWidth="1"/>
    <col min="10009" max="10009" width="7" style="86" customWidth="1"/>
    <col min="10010" max="10010" width="7.875" style="86" customWidth="1"/>
    <col min="10011" max="10011" width="8.125" style="86" customWidth="1"/>
    <col min="10012" max="10012" width="6" style="86" customWidth="1"/>
    <col min="10013" max="10237" width="9" style="86"/>
    <col min="10238" max="10238" width="16.875" style="86" customWidth="1"/>
    <col min="10239" max="10239" width="8.5" style="86" customWidth="1"/>
    <col min="10240" max="10240" width="8.25" style="86" customWidth="1"/>
    <col min="10241" max="10241" width="7.625" style="86" customWidth="1"/>
    <col min="10242" max="10243" width="8.25" style="86" customWidth="1"/>
    <col min="10244" max="10244" width="6.75" style="86" customWidth="1"/>
    <col min="10245" max="10245" width="7.75" style="86" customWidth="1"/>
    <col min="10246" max="10246" width="7.625" style="86" customWidth="1"/>
    <col min="10247" max="10247" width="6.75" style="86" customWidth="1"/>
    <col min="10248" max="10249" width="7.125" style="86" customWidth="1"/>
    <col min="10250" max="10250" width="5.625" style="86" customWidth="1"/>
    <col min="10251" max="10252" width="6.5" style="86" customWidth="1"/>
    <col min="10253" max="10253" width="5.5" style="86" customWidth="1"/>
    <col min="10254" max="10254" width="6.75" style="86" customWidth="1"/>
    <col min="10255" max="10255" width="6.375" style="86" customWidth="1"/>
    <col min="10256" max="10256" width="6.625" style="86" customWidth="1"/>
    <col min="10257" max="10257" width="7.25" style="86" customWidth="1"/>
    <col min="10258" max="10258" width="7.375" style="86" customWidth="1"/>
    <col min="10259" max="10259" width="6.375" style="86" customWidth="1"/>
    <col min="10260" max="10261" width="8" style="86" customWidth="1"/>
    <col min="10262" max="10262" width="7" style="86" customWidth="1"/>
    <col min="10263" max="10264" width="8" style="86" customWidth="1"/>
    <col min="10265" max="10265" width="7" style="86" customWidth="1"/>
    <col min="10266" max="10266" width="7.875" style="86" customWidth="1"/>
    <col min="10267" max="10267" width="8.125" style="86" customWidth="1"/>
    <col min="10268" max="10268" width="6" style="86" customWidth="1"/>
    <col min="10269" max="10493" width="9" style="86"/>
    <col min="10494" max="10494" width="16.875" style="86" customWidth="1"/>
    <col min="10495" max="10495" width="8.5" style="86" customWidth="1"/>
    <col min="10496" max="10496" width="8.25" style="86" customWidth="1"/>
    <col min="10497" max="10497" width="7.625" style="86" customWidth="1"/>
    <col min="10498" max="10499" width="8.25" style="86" customWidth="1"/>
    <col min="10500" max="10500" width="6.75" style="86" customWidth="1"/>
    <col min="10501" max="10501" width="7.75" style="86" customWidth="1"/>
    <col min="10502" max="10502" width="7.625" style="86" customWidth="1"/>
    <col min="10503" max="10503" width="6.75" style="86" customWidth="1"/>
    <col min="10504" max="10505" width="7.125" style="86" customWidth="1"/>
    <col min="10506" max="10506" width="5.625" style="86" customWidth="1"/>
    <col min="10507" max="10508" width="6.5" style="86" customWidth="1"/>
    <col min="10509" max="10509" width="5.5" style="86" customWidth="1"/>
    <col min="10510" max="10510" width="6.75" style="86" customWidth="1"/>
    <col min="10511" max="10511" width="6.375" style="86" customWidth="1"/>
    <col min="10512" max="10512" width="6.625" style="86" customWidth="1"/>
    <col min="10513" max="10513" width="7.25" style="86" customWidth="1"/>
    <col min="10514" max="10514" width="7.375" style="86" customWidth="1"/>
    <col min="10515" max="10515" width="6.375" style="86" customWidth="1"/>
    <col min="10516" max="10517" width="8" style="86" customWidth="1"/>
    <col min="10518" max="10518" width="7" style="86" customWidth="1"/>
    <col min="10519" max="10520" width="8" style="86" customWidth="1"/>
    <col min="10521" max="10521" width="7" style="86" customWidth="1"/>
    <col min="10522" max="10522" width="7.875" style="86" customWidth="1"/>
    <col min="10523" max="10523" width="8.125" style="86" customWidth="1"/>
    <col min="10524" max="10524" width="6" style="86" customWidth="1"/>
    <col min="10525" max="10749" width="9" style="86"/>
    <col min="10750" max="10750" width="16.875" style="86" customWidth="1"/>
    <col min="10751" max="10751" width="8.5" style="86" customWidth="1"/>
    <col min="10752" max="10752" width="8.25" style="86" customWidth="1"/>
    <col min="10753" max="10753" width="7.625" style="86" customWidth="1"/>
    <col min="10754" max="10755" width="8.25" style="86" customWidth="1"/>
    <col min="10756" max="10756" width="6.75" style="86" customWidth="1"/>
    <col min="10757" max="10757" width="7.75" style="86" customWidth="1"/>
    <col min="10758" max="10758" width="7.625" style="86" customWidth="1"/>
    <col min="10759" max="10759" width="6.75" style="86" customWidth="1"/>
    <col min="10760" max="10761" width="7.125" style="86" customWidth="1"/>
    <col min="10762" max="10762" width="5.625" style="86" customWidth="1"/>
    <col min="10763" max="10764" width="6.5" style="86" customWidth="1"/>
    <col min="10765" max="10765" width="5.5" style="86" customWidth="1"/>
    <col min="10766" max="10766" width="6.75" style="86" customWidth="1"/>
    <col min="10767" max="10767" width="6.375" style="86" customWidth="1"/>
    <col min="10768" max="10768" width="6.625" style="86" customWidth="1"/>
    <col min="10769" max="10769" width="7.25" style="86" customWidth="1"/>
    <col min="10770" max="10770" width="7.375" style="86" customWidth="1"/>
    <col min="10771" max="10771" width="6.375" style="86" customWidth="1"/>
    <col min="10772" max="10773" width="8" style="86" customWidth="1"/>
    <col min="10774" max="10774" width="7" style="86" customWidth="1"/>
    <col min="10775" max="10776" width="8" style="86" customWidth="1"/>
    <col min="10777" max="10777" width="7" style="86" customWidth="1"/>
    <col min="10778" max="10778" width="7.875" style="86" customWidth="1"/>
    <col min="10779" max="10779" width="8.125" style="86" customWidth="1"/>
    <col min="10780" max="10780" width="6" style="86" customWidth="1"/>
    <col min="10781" max="11005" width="9" style="86"/>
    <col min="11006" max="11006" width="16.875" style="86" customWidth="1"/>
    <col min="11007" max="11007" width="8.5" style="86" customWidth="1"/>
    <col min="11008" max="11008" width="8.25" style="86" customWidth="1"/>
    <col min="11009" max="11009" width="7.625" style="86" customWidth="1"/>
    <col min="11010" max="11011" width="8.25" style="86" customWidth="1"/>
    <col min="11012" max="11012" width="6.75" style="86" customWidth="1"/>
    <col min="11013" max="11013" width="7.75" style="86" customWidth="1"/>
    <col min="11014" max="11014" width="7.625" style="86" customWidth="1"/>
    <col min="11015" max="11015" width="6.75" style="86" customWidth="1"/>
    <col min="11016" max="11017" width="7.125" style="86" customWidth="1"/>
    <col min="11018" max="11018" width="5.625" style="86" customWidth="1"/>
    <col min="11019" max="11020" width="6.5" style="86" customWidth="1"/>
    <col min="11021" max="11021" width="5.5" style="86" customWidth="1"/>
    <col min="11022" max="11022" width="6.75" style="86" customWidth="1"/>
    <col min="11023" max="11023" width="6.375" style="86" customWidth="1"/>
    <col min="11024" max="11024" width="6.625" style="86" customWidth="1"/>
    <col min="11025" max="11025" width="7.25" style="86" customWidth="1"/>
    <col min="11026" max="11026" width="7.375" style="86" customWidth="1"/>
    <col min="11027" max="11027" width="6.375" style="86" customWidth="1"/>
    <col min="11028" max="11029" width="8" style="86" customWidth="1"/>
    <col min="11030" max="11030" width="7" style="86" customWidth="1"/>
    <col min="11031" max="11032" width="8" style="86" customWidth="1"/>
    <col min="11033" max="11033" width="7" style="86" customWidth="1"/>
    <col min="11034" max="11034" width="7.875" style="86" customWidth="1"/>
    <col min="11035" max="11035" width="8.125" style="86" customWidth="1"/>
    <col min="11036" max="11036" width="6" style="86" customWidth="1"/>
    <col min="11037" max="11261" width="9" style="86"/>
    <col min="11262" max="11262" width="16.875" style="86" customWidth="1"/>
    <col min="11263" max="11263" width="8.5" style="86" customWidth="1"/>
    <col min="11264" max="11264" width="8.25" style="86" customWidth="1"/>
    <col min="11265" max="11265" width="7.625" style="86" customWidth="1"/>
    <col min="11266" max="11267" width="8.25" style="86" customWidth="1"/>
    <col min="11268" max="11268" width="6.75" style="86" customWidth="1"/>
    <col min="11269" max="11269" width="7.75" style="86" customWidth="1"/>
    <col min="11270" max="11270" width="7.625" style="86" customWidth="1"/>
    <col min="11271" max="11271" width="6.75" style="86" customWidth="1"/>
    <col min="11272" max="11273" width="7.125" style="86" customWidth="1"/>
    <col min="11274" max="11274" width="5.625" style="86" customWidth="1"/>
    <col min="11275" max="11276" width="6.5" style="86" customWidth="1"/>
    <col min="11277" max="11277" width="5.5" style="86" customWidth="1"/>
    <col min="11278" max="11278" width="6.75" style="86" customWidth="1"/>
    <col min="11279" max="11279" width="6.375" style="86" customWidth="1"/>
    <col min="11280" max="11280" width="6.625" style="86" customWidth="1"/>
    <col min="11281" max="11281" width="7.25" style="86" customWidth="1"/>
    <col min="11282" max="11282" width="7.375" style="86" customWidth="1"/>
    <col min="11283" max="11283" width="6.375" style="86" customWidth="1"/>
    <col min="11284" max="11285" width="8" style="86" customWidth="1"/>
    <col min="11286" max="11286" width="7" style="86" customWidth="1"/>
    <col min="11287" max="11288" width="8" style="86" customWidth="1"/>
    <col min="11289" max="11289" width="7" style="86" customWidth="1"/>
    <col min="11290" max="11290" width="7.875" style="86" customWidth="1"/>
    <col min="11291" max="11291" width="8.125" style="86" customWidth="1"/>
    <col min="11292" max="11292" width="6" style="86" customWidth="1"/>
    <col min="11293" max="11517" width="9" style="86"/>
    <col min="11518" max="11518" width="16.875" style="86" customWidth="1"/>
    <col min="11519" max="11519" width="8.5" style="86" customWidth="1"/>
    <col min="11520" max="11520" width="8.25" style="86" customWidth="1"/>
    <col min="11521" max="11521" width="7.625" style="86" customWidth="1"/>
    <col min="11522" max="11523" width="8.25" style="86" customWidth="1"/>
    <col min="11524" max="11524" width="6.75" style="86" customWidth="1"/>
    <col min="11525" max="11525" width="7.75" style="86" customWidth="1"/>
    <col min="11526" max="11526" width="7.625" style="86" customWidth="1"/>
    <col min="11527" max="11527" width="6.75" style="86" customWidth="1"/>
    <col min="11528" max="11529" width="7.125" style="86" customWidth="1"/>
    <col min="11530" max="11530" width="5.625" style="86" customWidth="1"/>
    <col min="11531" max="11532" width="6.5" style="86" customWidth="1"/>
    <col min="11533" max="11533" width="5.5" style="86" customWidth="1"/>
    <col min="11534" max="11534" width="6.75" style="86" customWidth="1"/>
    <col min="11535" max="11535" width="6.375" style="86" customWidth="1"/>
    <col min="11536" max="11536" width="6.625" style="86" customWidth="1"/>
    <col min="11537" max="11537" width="7.25" style="86" customWidth="1"/>
    <col min="11538" max="11538" width="7.375" style="86" customWidth="1"/>
    <col min="11539" max="11539" width="6.375" style="86" customWidth="1"/>
    <col min="11540" max="11541" width="8" style="86" customWidth="1"/>
    <col min="11542" max="11542" width="7" style="86" customWidth="1"/>
    <col min="11543" max="11544" width="8" style="86" customWidth="1"/>
    <col min="11545" max="11545" width="7" style="86" customWidth="1"/>
    <col min="11546" max="11546" width="7.875" style="86" customWidth="1"/>
    <col min="11547" max="11547" width="8.125" style="86" customWidth="1"/>
    <col min="11548" max="11548" width="6" style="86" customWidth="1"/>
    <col min="11549" max="11773" width="9" style="86"/>
    <col min="11774" max="11774" width="16.875" style="86" customWidth="1"/>
    <col min="11775" max="11775" width="8.5" style="86" customWidth="1"/>
    <col min="11776" max="11776" width="8.25" style="86" customWidth="1"/>
    <col min="11777" max="11777" width="7.625" style="86" customWidth="1"/>
    <col min="11778" max="11779" width="8.25" style="86" customWidth="1"/>
    <col min="11780" max="11780" width="6.75" style="86" customWidth="1"/>
    <col min="11781" max="11781" width="7.75" style="86" customWidth="1"/>
    <col min="11782" max="11782" width="7.625" style="86" customWidth="1"/>
    <col min="11783" max="11783" width="6.75" style="86" customWidth="1"/>
    <col min="11784" max="11785" width="7.125" style="86" customWidth="1"/>
    <col min="11786" max="11786" width="5.625" style="86" customWidth="1"/>
    <col min="11787" max="11788" width="6.5" style="86" customWidth="1"/>
    <col min="11789" max="11789" width="5.5" style="86" customWidth="1"/>
    <col min="11790" max="11790" width="6.75" style="86" customWidth="1"/>
    <col min="11791" max="11791" width="6.375" style="86" customWidth="1"/>
    <col min="11792" max="11792" width="6.625" style="86" customWidth="1"/>
    <col min="11793" max="11793" width="7.25" style="86" customWidth="1"/>
    <col min="11794" max="11794" width="7.375" style="86" customWidth="1"/>
    <col min="11795" max="11795" width="6.375" style="86" customWidth="1"/>
    <col min="11796" max="11797" width="8" style="86" customWidth="1"/>
    <col min="11798" max="11798" width="7" style="86" customWidth="1"/>
    <col min="11799" max="11800" width="8" style="86" customWidth="1"/>
    <col min="11801" max="11801" width="7" style="86" customWidth="1"/>
    <col min="11802" max="11802" width="7.875" style="86" customWidth="1"/>
    <col min="11803" max="11803" width="8.125" style="86" customWidth="1"/>
    <col min="11804" max="11804" width="6" style="86" customWidth="1"/>
    <col min="11805" max="12029" width="9" style="86"/>
    <col min="12030" max="12030" width="16.875" style="86" customWidth="1"/>
    <col min="12031" max="12031" width="8.5" style="86" customWidth="1"/>
    <col min="12032" max="12032" width="8.25" style="86" customWidth="1"/>
    <col min="12033" max="12033" width="7.625" style="86" customWidth="1"/>
    <col min="12034" max="12035" width="8.25" style="86" customWidth="1"/>
    <col min="12036" max="12036" width="6.75" style="86" customWidth="1"/>
    <col min="12037" max="12037" width="7.75" style="86" customWidth="1"/>
    <col min="12038" max="12038" width="7.625" style="86" customWidth="1"/>
    <col min="12039" max="12039" width="6.75" style="86" customWidth="1"/>
    <col min="12040" max="12041" width="7.125" style="86" customWidth="1"/>
    <col min="12042" max="12042" width="5.625" style="86" customWidth="1"/>
    <col min="12043" max="12044" width="6.5" style="86" customWidth="1"/>
    <col min="12045" max="12045" width="5.5" style="86" customWidth="1"/>
    <col min="12046" max="12046" width="6.75" style="86" customWidth="1"/>
    <col min="12047" max="12047" width="6.375" style="86" customWidth="1"/>
    <col min="12048" max="12048" width="6.625" style="86" customWidth="1"/>
    <col min="12049" max="12049" width="7.25" style="86" customWidth="1"/>
    <col min="12050" max="12050" width="7.375" style="86" customWidth="1"/>
    <col min="12051" max="12051" width="6.375" style="86" customWidth="1"/>
    <col min="12052" max="12053" width="8" style="86" customWidth="1"/>
    <col min="12054" max="12054" width="7" style="86" customWidth="1"/>
    <col min="12055" max="12056" width="8" style="86" customWidth="1"/>
    <col min="12057" max="12057" width="7" style="86" customWidth="1"/>
    <col min="12058" max="12058" width="7.875" style="86" customWidth="1"/>
    <col min="12059" max="12059" width="8.125" style="86" customWidth="1"/>
    <col min="12060" max="12060" width="6" style="86" customWidth="1"/>
    <col min="12061" max="12285" width="9" style="86"/>
    <col min="12286" max="12286" width="16.875" style="86" customWidth="1"/>
    <col min="12287" max="12287" width="8.5" style="86" customWidth="1"/>
    <col min="12288" max="12288" width="8.25" style="86" customWidth="1"/>
    <col min="12289" max="12289" width="7.625" style="86" customWidth="1"/>
    <col min="12290" max="12291" width="8.25" style="86" customWidth="1"/>
    <col min="12292" max="12292" width="6.75" style="86" customWidth="1"/>
    <col min="12293" max="12293" width="7.75" style="86" customWidth="1"/>
    <col min="12294" max="12294" width="7.625" style="86" customWidth="1"/>
    <col min="12295" max="12295" width="6.75" style="86" customWidth="1"/>
    <col min="12296" max="12297" width="7.125" style="86" customWidth="1"/>
    <col min="12298" max="12298" width="5.625" style="86" customWidth="1"/>
    <col min="12299" max="12300" width="6.5" style="86" customWidth="1"/>
    <col min="12301" max="12301" width="5.5" style="86" customWidth="1"/>
    <col min="12302" max="12302" width="6.75" style="86" customWidth="1"/>
    <col min="12303" max="12303" width="6.375" style="86" customWidth="1"/>
    <col min="12304" max="12304" width="6.625" style="86" customWidth="1"/>
    <col min="12305" max="12305" width="7.25" style="86" customWidth="1"/>
    <col min="12306" max="12306" width="7.375" style="86" customWidth="1"/>
    <col min="12307" max="12307" width="6.375" style="86" customWidth="1"/>
    <col min="12308" max="12309" width="8" style="86" customWidth="1"/>
    <col min="12310" max="12310" width="7" style="86" customWidth="1"/>
    <col min="12311" max="12312" width="8" style="86" customWidth="1"/>
    <col min="12313" max="12313" width="7" style="86" customWidth="1"/>
    <col min="12314" max="12314" width="7.875" style="86" customWidth="1"/>
    <col min="12315" max="12315" width="8.125" style="86" customWidth="1"/>
    <col min="12316" max="12316" width="6" style="86" customWidth="1"/>
    <col min="12317" max="12541" width="9" style="86"/>
    <col min="12542" max="12542" width="16.875" style="86" customWidth="1"/>
    <col min="12543" max="12543" width="8.5" style="86" customWidth="1"/>
    <col min="12544" max="12544" width="8.25" style="86" customWidth="1"/>
    <col min="12545" max="12545" width="7.625" style="86" customWidth="1"/>
    <col min="12546" max="12547" width="8.25" style="86" customWidth="1"/>
    <col min="12548" max="12548" width="6.75" style="86" customWidth="1"/>
    <col min="12549" max="12549" width="7.75" style="86" customWidth="1"/>
    <col min="12550" max="12550" width="7.625" style="86" customWidth="1"/>
    <col min="12551" max="12551" width="6.75" style="86" customWidth="1"/>
    <col min="12552" max="12553" width="7.125" style="86" customWidth="1"/>
    <col min="12554" max="12554" width="5.625" style="86" customWidth="1"/>
    <col min="12555" max="12556" width="6.5" style="86" customWidth="1"/>
    <col min="12557" max="12557" width="5.5" style="86" customWidth="1"/>
    <col min="12558" max="12558" width="6.75" style="86" customWidth="1"/>
    <col min="12559" max="12559" width="6.375" style="86" customWidth="1"/>
    <col min="12560" max="12560" width="6.625" style="86" customWidth="1"/>
    <col min="12561" max="12561" width="7.25" style="86" customWidth="1"/>
    <col min="12562" max="12562" width="7.375" style="86" customWidth="1"/>
    <col min="12563" max="12563" width="6.375" style="86" customWidth="1"/>
    <col min="12564" max="12565" width="8" style="86" customWidth="1"/>
    <col min="12566" max="12566" width="7" style="86" customWidth="1"/>
    <col min="12567" max="12568" width="8" style="86" customWidth="1"/>
    <col min="12569" max="12569" width="7" style="86" customWidth="1"/>
    <col min="12570" max="12570" width="7.875" style="86" customWidth="1"/>
    <col min="12571" max="12571" width="8.125" style="86" customWidth="1"/>
    <col min="12572" max="12572" width="6" style="86" customWidth="1"/>
    <col min="12573" max="12797" width="9" style="86"/>
    <col min="12798" max="12798" width="16.875" style="86" customWidth="1"/>
    <col min="12799" max="12799" width="8.5" style="86" customWidth="1"/>
    <col min="12800" max="12800" width="8.25" style="86" customWidth="1"/>
    <col min="12801" max="12801" width="7.625" style="86" customWidth="1"/>
    <col min="12802" max="12803" width="8.25" style="86" customWidth="1"/>
    <col min="12804" max="12804" width="6.75" style="86" customWidth="1"/>
    <col min="12805" max="12805" width="7.75" style="86" customWidth="1"/>
    <col min="12806" max="12806" width="7.625" style="86" customWidth="1"/>
    <col min="12807" max="12807" width="6.75" style="86" customWidth="1"/>
    <col min="12808" max="12809" width="7.125" style="86" customWidth="1"/>
    <col min="12810" max="12810" width="5.625" style="86" customWidth="1"/>
    <col min="12811" max="12812" width="6.5" style="86" customWidth="1"/>
    <col min="12813" max="12813" width="5.5" style="86" customWidth="1"/>
    <col min="12814" max="12814" width="6.75" style="86" customWidth="1"/>
    <col min="12815" max="12815" width="6.375" style="86" customWidth="1"/>
    <col min="12816" max="12816" width="6.625" style="86" customWidth="1"/>
    <col min="12817" max="12817" width="7.25" style="86" customWidth="1"/>
    <col min="12818" max="12818" width="7.375" style="86" customWidth="1"/>
    <col min="12819" max="12819" width="6.375" style="86" customWidth="1"/>
    <col min="12820" max="12821" width="8" style="86" customWidth="1"/>
    <col min="12822" max="12822" width="7" style="86" customWidth="1"/>
    <col min="12823" max="12824" width="8" style="86" customWidth="1"/>
    <col min="12825" max="12825" width="7" style="86" customWidth="1"/>
    <col min="12826" max="12826" width="7.875" style="86" customWidth="1"/>
    <col min="12827" max="12827" width="8.125" style="86" customWidth="1"/>
    <col min="12828" max="12828" width="6" style="86" customWidth="1"/>
    <col min="12829" max="13053" width="9" style="86"/>
    <col min="13054" max="13054" width="16.875" style="86" customWidth="1"/>
    <col min="13055" max="13055" width="8.5" style="86" customWidth="1"/>
    <col min="13056" max="13056" width="8.25" style="86" customWidth="1"/>
    <col min="13057" max="13057" width="7.625" style="86" customWidth="1"/>
    <col min="13058" max="13059" width="8.25" style="86" customWidth="1"/>
    <col min="13060" max="13060" width="6.75" style="86" customWidth="1"/>
    <col min="13061" max="13061" width="7.75" style="86" customWidth="1"/>
    <col min="13062" max="13062" width="7.625" style="86" customWidth="1"/>
    <col min="13063" max="13063" width="6.75" style="86" customWidth="1"/>
    <col min="13064" max="13065" width="7.125" style="86" customWidth="1"/>
    <col min="13066" max="13066" width="5.625" style="86" customWidth="1"/>
    <col min="13067" max="13068" width="6.5" style="86" customWidth="1"/>
    <col min="13069" max="13069" width="5.5" style="86" customWidth="1"/>
    <col min="13070" max="13070" width="6.75" style="86" customWidth="1"/>
    <col min="13071" max="13071" width="6.375" style="86" customWidth="1"/>
    <col min="13072" max="13072" width="6.625" style="86" customWidth="1"/>
    <col min="13073" max="13073" width="7.25" style="86" customWidth="1"/>
    <col min="13074" max="13074" width="7.375" style="86" customWidth="1"/>
    <col min="13075" max="13075" width="6.375" style="86" customWidth="1"/>
    <col min="13076" max="13077" width="8" style="86" customWidth="1"/>
    <col min="13078" max="13078" width="7" style="86" customWidth="1"/>
    <col min="13079" max="13080" width="8" style="86" customWidth="1"/>
    <col min="13081" max="13081" width="7" style="86" customWidth="1"/>
    <col min="13082" max="13082" width="7.875" style="86" customWidth="1"/>
    <col min="13083" max="13083" width="8.125" style="86" customWidth="1"/>
    <col min="13084" max="13084" width="6" style="86" customWidth="1"/>
    <col min="13085" max="13309" width="9" style="86"/>
    <col min="13310" max="13310" width="16.875" style="86" customWidth="1"/>
    <col min="13311" max="13311" width="8.5" style="86" customWidth="1"/>
    <col min="13312" max="13312" width="8.25" style="86" customWidth="1"/>
    <col min="13313" max="13313" width="7.625" style="86" customWidth="1"/>
    <col min="13314" max="13315" width="8.25" style="86" customWidth="1"/>
    <col min="13316" max="13316" width="6.75" style="86" customWidth="1"/>
    <col min="13317" max="13317" width="7.75" style="86" customWidth="1"/>
    <col min="13318" max="13318" width="7.625" style="86" customWidth="1"/>
    <col min="13319" max="13319" width="6.75" style="86" customWidth="1"/>
    <col min="13320" max="13321" width="7.125" style="86" customWidth="1"/>
    <col min="13322" max="13322" width="5.625" style="86" customWidth="1"/>
    <col min="13323" max="13324" width="6.5" style="86" customWidth="1"/>
    <col min="13325" max="13325" width="5.5" style="86" customWidth="1"/>
    <col min="13326" max="13326" width="6.75" style="86" customWidth="1"/>
    <col min="13327" max="13327" width="6.375" style="86" customWidth="1"/>
    <col min="13328" max="13328" width="6.625" style="86" customWidth="1"/>
    <col min="13329" max="13329" width="7.25" style="86" customWidth="1"/>
    <col min="13330" max="13330" width="7.375" style="86" customWidth="1"/>
    <col min="13331" max="13331" width="6.375" style="86" customWidth="1"/>
    <col min="13332" max="13333" width="8" style="86" customWidth="1"/>
    <col min="13334" max="13334" width="7" style="86" customWidth="1"/>
    <col min="13335" max="13336" width="8" style="86" customWidth="1"/>
    <col min="13337" max="13337" width="7" style="86" customWidth="1"/>
    <col min="13338" max="13338" width="7.875" style="86" customWidth="1"/>
    <col min="13339" max="13339" width="8.125" style="86" customWidth="1"/>
    <col min="13340" max="13340" width="6" style="86" customWidth="1"/>
    <col min="13341" max="13565" width="9" style="86"/>
    <col min="13566" max="13566" width="16.875" style="86" customWidth="1"/>
    <col min="13567" max="13567" width="8.5" style="86" customWidth="1"/>
    <col min="13568" max="13568" width="8.25" style="86" customWidth="1"/>
    <col min="13569" max="13569" width="7.625" style="86" customWidth="1"/>
    <col min="13570" max="13571" width="8.25" style="86" customWidth="1"/>
    <col min="13572" max="13572" width="6.75" style="86" customWidth="1"/>
    <col min="13573" max="13573" width="7.75" style="86" customWidth="1"/>
    <col min="13574" max="13574" width="7.625" style="86" customWidth="1"/>
    <col min="13575" max="13575" width="6.75" style="86" customWidth="1"/>
    <col min="13576" max="13577" width="7.125" style="86" customWidth="1"/>
    <col min="13578" max="13578" width="5.625" style="86" customWidth="1"/>
    <col min="13579" max="13580" width="6.5" style="86" customWidth="1"/>
    <col min="13581" max="13581" width="5.5" style="86" customWidth="1"/>
    <col min="13582" max="13582" width="6.75" style="86" customWidth="1"/>
    <col min="13583" max="13583" width="6.375" style="86" customWidth="1"/>
    <col min="13584" max="13584" width="6.625" style="86" customWidth="1"/>
    <col min="13585" max="13585" width="7.25" style="86" customWidth="1"/>
    <col min="13586" max="13586" width="7.375" style="86" customWidth="1"/>
    <col min="13587" max="13587" width="6.375" style="86" customWidth="1"/>
    <col min="13588" max="13589" width="8" style="86" customWidth="1"/>
    <col min="13590" max="13590" width="7" style="86" customWidth="1"/>
    <col min="13591" max="13592" width="8" style="86" customWidth="1"/>
    <col min="13593" max="13593" width="7" style="86" customWidth="1"/>
    <col min="13594" max="13594" width="7.875" style="86" customWidth="1"/>
    <col min="13595" max="13595" width="8.125" style="86" customWidth="1"/>
    <col min="13596" max="13596" width="6" style="86" customWidth="1"/>
    <col min="13597" max="13821" width="9" style="86"/>
    <col min="13822" max="13822" width="16.875" style="86" customWidth="1"/>
    <col min="13823" max="13823" width="8.5" style="86" customWidth="1"/>
    <col min="13824" max="13824" width="8.25" style="86" customWidth="1"/>
    <col min="13825" max="13825" width="7.625" style="86" customWidth="1"/>
    <col min="13826" max="13827" width="8.25" style="86" customWidth="1"/>
    <col min="13828" max="13828" width="6.75" style="86" customWidth="1"/>
    <col min="13829" max="13829" width="7.75" style="86" customWidth="1"/>
    <col min="13830" max="13830" width="7.625" style="86" customWidth="1"/>
    <col min="13831" max="13831" width="6.75" style="86" customWidth="1"/>
    <col min="13832" max="13833" width="7.125" style="86" customWidth="1"/>
    <col min="13834" max="13834" width="5.625" style="86" customWidth="1"/>
    <col min="13835" max="13836" width="6.5" style="86" customWidth="1"/>
    <col min="13837" max="13837" width="5.5" style="86" customWidth="1"/>
    <col min="13838" max="13838" width="6.75" style="86" customWidth="1"/>
    <col min="13839" max="13839" width="6.375" style="86" customWidth="1"/>
    <col min="13840" max="13840" width="6.625" style="86" customWidth="1"/>
    <col min="13841" max="13841" width="7.25" style="86" customWidth="1"/>
    <col min="13842" max="13842" width="7.375" style="86" customWidth="1"/>
    <col min="13843" max="13843" width="6.375" style="86" customWidth="1"/>
    <col min="13844" max="13845" width="8" style="86" customWidth="1"/>
    <col min="13846" max="13846" width="7" style="86" customWidth="1"/>
    <col min="13847" max="13848" width="8" style="86" customWidth="1"/>
    <col min="13849" max="13849" width="7" style="86" customWidth="1"/>
    <col min="13850" max="13850" width="7.875" style="86" customWidth="1"/>
    <col min="13851" max="13851" width="8.125" style="86" customWidth="1"/>
    <col min="13852" max="13852" width="6" style="86" customWidth="1"/>
    <col min="13853" max="14077" width="9" style="86"/>
    <col min="14078" max="14078" width="16.875" style="86" customWidth="1"/>
    <col min="14079" max="14079" width="8.5" style="86" customWidth="1"/>
    <col min="14080" max="14080" width="8.25" style="86" customWidth="1"/>
    <col min="14081" max="14081" width="7.625" style="86" customWidth="1"/>
    <col min="14082" max="14083" width="8.25" style="86" customWidth="1"/>
    <col min="14084" max="14084" width="6.75" style="86" customWidth="1"/>
    <col min="14085" max="14085" width="7.75" style="86" customWidth="1"/>
    <col min="14086" max="14086" width="7.625" style="86" customWidth="1"/>
    <col min="14087" max="14087" width="6.75" style="86" customWidth="1"/>
    <col min="14088" max="14089" width="7.125" style="86" customWidth="1"/>
    <col min="14090" max="14090" width="5.625" style="86" customWidth="1"/>
    <col min="14091" max="14092" width="6.5" style="86" customWidth="1"/>
    <col min="14093" max="14093" width="5.5" style="86" customWidth="1"/>
    <col min="14094" max="14094" width="6.75" style="86" customWidth="1"/>
    <col min="14095" max="14095" width="6.375" style="86" customWidth="1"/>
    <col min="14096" max="14096" width="6.625" style="86" customWidth="1"/>
    <col min="14097" max="14097" width="7.25" style="86" customWidth="1"/>
    <col min="14098" max="14098" width="7.375" style="86" customWidth="1"/>
    <col min="14099" max="14099" width="6.375" style="86" customWidth="1"/>
    <col min="14100" max="14101" width="8" style="86" customWidth="1"/>
    <col min="14102" max="14102" width="7" style="86" customWidth="1"/>
    <col min="14103" max="14104" width="8" style="86" customWidth="1"/>
    <col min="14105" max="14105" width="7" style="86" customWidth="1"/>
    <col min="14106" max="14106" width="7.875" style="86" customWidth="1"/>
    <col min="14107" max="14107" width="8.125" style="86" customWidth="1"/>
    <col min="14108" max="14108" width="6" style="86" customWidth="1"/>
    <col min="14109" max="14333" width="9" style="86"/>
    <col min="14334" max="14334" width="16.875" style="86" customWidth="1"/>
    <col min="14335" max="14335" width="8.5" style="86" customWidth="1"/>
    <col min="14336" max="14336" width="8.25" style="86" customWidth="1"/>
    <col min="14337" max="14337" width="7.625" style="86" customWidth="1"/>
    <col min="14338" max="14339" width="8.25" style="86" customWidth="1"/>
    <col min="14340" max="14340" width="6.75" style="86" customWidth="1"/>
    <col min="14341" max="14341" width="7.75" style="86" customWidth="1"/>
    <col min="14342" max="14342" width="7.625" style="86" customWidth="1"/>
    <col min="14343" max="14343" width="6.75" style="86" customWidth="1"/>
    <col min="14344" max="14345" width="7.125" style="86" customWidth="1"/>
    <col min="14346" max="14346" width="5.625" style="86" customWidth="1"/>
    <col min="14347" max="14348" width="6.5" style="86" customWidth="1"/>
    <col min="14349" max="14349" width="5.5" style="86" customWidth="1"/>
    <col min="14350" max="14350" width="6.75" style="86" customWidth="1"/>
    <col min="14351" max="14351" width="6.375" style="86" customWidth="1"/>
    <col min="14352" max="14352" width="6.625" style="86" customWidth="1"/>
    <col min="14353" max="14353" width="7.25" style="86" customWidth="1"/>
    <col min="14354" max="14354" width="7.375" style="86" customWidth="1"/>
    <col min="14355" max="14355" width="6.375" style="86" customWidth="1"/>
    <col min="14356" max="14357" width="8" style="86" customWidth="1"/>
    <col min="14358" max="14358" width="7" style="86" customWidth="1"/>
    <col min="14359" max="14360" width="8" style="86" customWidth="1"/>
    <col min="14361" max="14361" width="7" style="86" customWidth="1"/>
    <col min="14362" max="14362" width="7.875" style="86" customWidth="1"/>
    <col min="14363" max="14363" width="8.125" style="86" customWidth="1"/>
    <col min="14364" max="14364" width="6" style="86" customWidth="1"/>
    <col min="14365" max="14589" width="9" style="86"/>
    <col min="14590" max="14590" width="16.875" style="86" customWidth="1"/>
    <col min="14591" max="14591" width="8.5" style="86" customWidth="1"/>
    <col min="14592" max="14592" width="8.25" style="86" customWidth="1"/>
    <col min="14593" max="14593" width="7.625" style="86" customWidth="1"/>
    <col min="14594" max="14595" width="8.25" style="86" customWidth="1"/>
    <col min="14596" max="14596" width="6.75" style="86" customWidth="1"/>
    <col min="14597" max="14597" width="7.75" style="86" customWidth="1"/>
    <col min="14598" max="14598" width="7.625" style="86" customWidth="1"/>
    <col min="14599" max="14599" width="6.75" style="86" customWidth="1"/>
    <col min="14600" max="14601" width="7.125" style="86" customWidth="1"/>
    <col min="14602" max="14602" width="5.625" style="86" customWidth="1"/>
    <col min="14603" max="14604" width="6.5" style="86" customWidth="1"/>
    <col min="14605" max="14605" width="5.5" style="86" customWidth="1"/>
    <col min="14606" max="14606" width="6.75" style="86" customWidth="1"/>
    <col min="14607" max="14607" width="6.375" style="86" customWidth="1"/>
    <col min="14608" max="14608" width="6.625" style="86" customWidth="1"/>
    <col min="14609" max="14609" width="7.25" style="86" customWidth="1"/>
    <col min="14610" max="14610" width="7.375" style="86" customWidth="1"/>
    <col min="14611" max="14611" width="6.375" style="86" customWidth="1"/>
    <col min="14612" max="14613" width="8" style="86" customWidth="1"/>
    <col min="14614" max="14614" width="7" style="86" customWidth="1"/>
    <col min="14615" max="14616" width="8" style="86" customWidth="1"/>
    <col min="14617" max="14617" width="7" style="86" customWidth="1"/>
    <col min="14618" max="14618" width="7.875" style="86" customWidth="1"/>
    <col min="14619" max="14619" width="8.125" style="86" customWidth="1"/>
    <col min="14620" max="14620" width="6" style="86" customWidth="1"/>
    <col min="14621" max="14845" width="9" style="86"/>
    <col min="14846" max="14846" width="16.875" style="86" customWidth="1"/>
    <col min="14847" max="14847" width="8.5" style="86" customWidth="1"/>
    <col min="14848" max="14848" width="8.25" style="86" customWidth="1"/>
    <col min="14849" max="14849" width="7.625" style="86" customWidth="1"/>
    <col min="14850" max="14851" width="8.25" style="86" customWidth="1"/>
    <col min="14852" max="14852" width="6.75" style="86" customWidth="1"/>
    <col min="14853" max="14853" width="7.75" style="86" customWidth="1"/>
    <col min="14854" max="14854" width="7.625" style="86" customWidth="1"/>
    <col min="14855" max="14855" width="6.75" style="86" customWidth="1"/>
    <col min="14856" max="14857" width="7.125" style="86" customWidth="1"/>
    <col min="14858" max="14858" width="5.625" style="86" customWidth="1"/>
    <col min="14859" max="14860" width="6.5" style="86" customWidth="1"/>
    <col min="14861" max="14861" width="5.5" style="86" customWidth="1"/>
    <col min="14862" max="14862" width="6.75" style="86" customWidth="1"/>
    <col min="14863" max="14863" width="6.375" style="86" customWidth="1"/>
    <col min="14864" max="14864" width="6.625" style="86" customWidth="1"/>
    <col min="14865" max="14865" width="7.25" style="86" customWidth="1"/>
    <col min="14866" max="14866" width="7.375" style="86" customWidth="1"/>
    <col min="14867" max="14867" width="6.375" style="86" customWidth="1"/>
    <col min="14868" max="14869" width="8" style="86" customWidth="1"/>
    <col min="14870" max="14870" width="7" style="86" customWidth="1"/>
    <col min="14871" max="14872" width="8" style="86" customWidth="1"/>
    <col min="14873" max="14873" width="7" style="86" customWidth="1"/>
    <col min="14874" max="14874" width="7.875" style="86" customWidth="1"/>
    <col min="14875" max="14875" width="8.125" style="86" customWidth="1"/>
    <col min="14876" max="14876" width="6" style="86" customWidth="1"/>
    <col min="14877" max="15101" width="9" style="86"/>
    <col min="15102" max="15102" width="16.875" style="86" customWidth="1"/>
    <col min="15103" max="15103" width="8.5" style="86" customWidth="1"/>
    <col min="15104" max="15104" width="8.25" style="86" customWidth="1"/>
    <col min="15105" max="15105" width="7.625" style="86" customWidth="1"/>
    <col min="15106" max="15107" width="8.25" style="86" customWidth="1"/>
    <col min="15108" max="15108" width="6.75" style="86" customWidth="1"/>
    <col min="15109" max="15109" width="7.75" style="86" customWidth="1"/>
    <col min="15110" max="15110" width="7.625" style="86" customWidth="1"/>
    <col min="15111" max="15111" width="6.75" style="86" customWidth="1"/>
    <col min="15112" max="15113" width="7.125" style="86" customWidth="1"/>
    <col min="15114" max="15114" width="5.625" style="86" customWidth="1"/>
    <col min="15115" max="15116" width="6.5" style="86" customWidth="1"/>
    <col min="15117" max="15117" width="5.5" style="86" customWidth="1"/>
    <col min="15118" max="15118" width="6.75" style="86" customWidth="1"/>
    <col min="15119" max="15119" width="6.375" style="86" customWidth="1"/>
    <col min="15120" max="15120" width="6.625" style="86" customWidth="1"/>
    <col min="15121" max="15121" width="7.25" style="86" customWidth="1"/>
    <col min="15122" max="15122" width="7.375" style="86" customWidth="1"/>
    <col min="15123" max="15123" width="6.375" style="86" customWidth="1"/>
    <col min="15124" max="15125" width="8" style="86" customWidth="1"/>
    <col min="15126" max="15126" width="7" style="86" customWidth="1"/>
    <col min="15127" max="15128" width="8" style="86" customWidth="1"/>
    <col min="15129" max="15129" width="7" style="86" customWidth="1"/>
    <col min="15130" max="15130" width="7.875" style="86" customWidth="1"/>
    <col min="15131" max="15131" width="8.125" style="86" customWidth="1"/>
    <col min="15132" max="15132" width="6" style="86" customWidth="1"/>
    <col min="15133" max="15357" width="9" style="86"/>
    <col min="15358" max="15358" width="16.875" style="86" customWidth="1"/>
    <col min="15359" max="15359" width="8.5" style="86" customWidth="1"/>
    <col min="15360" max="15360" width="8.25" style="86" customWidth="1"/>
    <col min="15361" max="15361" width="7.625" style="86" customWidth="1"/>
    <col min="15362" max="15363" width="8.25" style="86" customWidth="1"/>
    <col min="15364" max="15364" width="6.75" style="86" customWidth="1"/>
    <col min="15365" max="15365" width="7.75" style="86" customWidth="1"/>
    <col min="15366" max="15366" width="7.625" style="86" customWidth="1"/>
    <col min="15367" max="15367" width="6.75" style="86" customWidth="1"/>
    <col min="15368" max="15369" width="7.125" style="86" customWidth="1"/>
    <col min="15370" max="15370" width="5.625" style="86" customWidth="1"/>
    <col min="15371" max="15372" width="6.5" style="86" customWidth="1"/>
    <col min="15373" max="15373" width="5.5" style="86" customWidth="1"/>
    <col min="15374" max="15374" width="6.75" style="86" customWidth="1"/>
    <col min="15375" max="15375" width="6.375" style="86" customWidth="1"/>
    <col min="15376" max="15376" width="6.625" style="86" customWidth="1"/>
    <col min="15377" max="15377" width="7.25" style="86" customWidth="1"/>
    <col min="15378" max="15378" width="7.375" style="86" customWidth="1"/>
    <col min="15379" max="15379" width="6.375" style="86" customWidth="1"/>
    <col min="15380" max="15381" width="8" style="86" customWidth="1"/>
    <col min="15382" max="15382" width="7" style="86" customWidth="1"/>
    <col min="15383" max="15384" width="8" style="86" customWidth="1"/>
    <col min="15385" max="15385" width="7" style="86" customWidth="1"/>
    <col min="15386" max="15386" width="7.875" style="86" customWidth="1"/>
    <col min="15387" max="15387" width="8.125" style="86" customWidth="1"/>
    <col min="15388" max="15388" width="6" style="86" customWidth="1"/>
    <col min="15389" max="15613" width="9" style="86"/>
    <col min="15614" max="15614" width="16.875" style="86" customWidth="1"/>
    <col min="15615" max="15615" width="8.5" style="86" customWidth="1"/>
    <col min="15616" max="15616" width="8.25" style="86" customWidth="1"/>
    <col min="15617" max="15617" width="7.625" style="86" customWidth="1"/>
    <col min="15618" max="15619" width="8.25" style="86" customWidth="1"/>
    <col min="15620" max="15620" width="6.75" style="86" customWidth="1"/>
    <col min="15621" max="15621" width="7.75" style="86" customWidth="1"/>
    <col min="15622" max="15622" width="7.625" style="86" customWidth="1"/>
    <col min="15623" max="15623" width="6.75" style="86" customWidth="1"/>
    <col min="15624" max="15625" width="7.125" style="86" customWidth="1"/>
    <col min="15626" max="15626" width="5.625" style="86" customWidth="1"/>
    <col min="15627" max="15628" width="6.5" style="86" customWidth="1"/>
    <col min="15629" max="15629" width="5.5" style="86" customWidth="1"/>
    <col min="15630" max="15630" width="6.75" style="86" customWidth="1"/>
    <col min="15631" max="15631" width="6.375" style="86" customWidth="1"/>
    <col min="15632" max="15632" width="6.625" style="86" customWidth="1"/>
    <col min="15633" max="15633" width="7.25" style="86" customWidth="1"/>
    <col min="15634" max="15634" width="7.375" style="86" customWidth="1"/>
    <col min="15635" max="15635" width="6.375" style="86" customWidth="1"/>
    <col min="15636" max="15637" width="8" style="86" customWidth="1"/>
    <col min="15638" max="15638" width="7" style="86" customWidth="1"/>
    <col min="15639" max="15640" width="8" style="86" customWidth="1"/>
    <col min="15641" max="15641" width="7" style="86" customWidth="1"/>
    <col min="15642" max="15642" width="7.875" style="86" customWidth="1"/>
    <col min="15643" max="15643" width="8.125" style="86" customWidth="1"/>
    <col min="15644" max="15644" width="6" style="86" customWidth="1"/>
    <col min="15645" max="15869" width="9" style="86"/>
    <col min="15870" max="15870" width="16.875" style="86" customWidth="1"/>
    <col min="15871" max="15871" width="8.5" style="86" customWidth="1"/>
    <col min="15872" max="15872" width="8.25" style="86" customWidth="1"/>
    <col min="15873" max="15873" width="7.625" style="86" customWidth="1"/>
    <col min="15874" max="15875" width="8.25" style="86" customWidth="1"/>
    <col min="15876" max="15876" width="6.75" style="86" customWidth="1"/>
    <col min="15877" max="15877" width="7.75" style="86" customWidth="1"/>
    <col min="15878" max="15878" width="7.625" style="86" customWidth="1"/>
    <col min="15879" max="15879" width="6.75" style="86" customWidth="1"/>
    <col min="15880" max="15881" width="7.125" style="86" customWidth="1"/>
    <col min="15882" max="15882" width="5.625" style="86" customWidth="1"/>
    <col min="15883" max="15884" width="6.5" style="86" customWidth="1"/>
    <col min="15885" max="15885" width="5.5" style="86" customWidth="1"/>
    <col min="15886" max="15886" width="6.75" style="86" customWidth="1"/>
    <col min="15887" max="15887" width="6.375" style="86" customWidth="1"/>
    <col min="15888" max="15888" width="6.625" style="86" customWidth="1"/>
    <col min="15889" max="15889" width="7.25" style="86" customWidth="1"/>
    <col min="15890" max="15890" width="7.375" style="86" customWidth="1"/>
    <col min="15891" max="15891" width="6.375" style="86" customWidth="1"/>
    <col min="15892" max="15893" width="8" style="86" customWidth="1"/>
    <col min="15894" max="15894" width="7" style="86" customWidth="1"/>
    <col min="15895" max="15896" width="8" style="86" customWidth="1"/>
    <col min="15897" max="15897" width="7" style="86" customWidth="1"/>
    <col min="15898" max="15898" width="7.875" style="86" customWidth="1"/>
    <col min="15899" max="15899" width="8.125" style="86" customWidth="1"/>
    <col min="15900" max="15900" width="6" style="86" customWidth="1"/>
    <col min="15901" max="16125" width="9" style="86"/>
    <col min="16126" max="16126" width="16.875" style="86" customWidth="1"/>
    <col min="16127" max="16127" width="8.5" style="86" customWidth="1"/>
    <col min="16128" max="16128" width="8.25" style="86" customWidth="1"/>
    <col min="16129" max="16129" width="7.625" style="86" customWidth="1"/>
    <col min="16130" max="16131" width="8.25" style="86" customWidth="1"/>
    <col min="16132" max="16132" width="6.75" style="86" customWidth="1"/>
    <col min="16133" max="16133" width="7.75" style="86" customWidth="1"/>
    <col min="16134" max="16134" width="7.625" style="86" customWidth="1"/>
    <col min="16135" max="16135" width="6.75" style="86" customWidth="1"/>
    <col min="16136" max="16137" width="7.125" style="86" customWidth="1"/>
    <col min="16138" max="16138" width="5.625" style="86" customWidth="1"/>
    <col min="16139" max="16140" width="6.5" style="86" customWidth="1"/>
    <col min="16141" max="16141" width="5.5" style="86" customWidth="1"/>
    <col min="16142" max="16142" width="6.75" style="86" customWidth="1"/>
    <col min="16143" max="16143" width="6.375" style="86" customWidth="1"/>
    <col min="16144" max="16144" width="6.625" style="86" customWidth="1"/>
    <col min="16145" max="16145" width="7.25" style="86" customWidth="1"/>
    <col min="16146" max="16146" width="7.375" style="86" customWidth="1"/>
    <col min="16147" max="16147" width="6.375" style="86" customWidth="1"/>
    <col min="16148" max="16149" width="8" style="86" customWidth="1"/>
    <col min="16150" max="16150" width="7" style="86" customWidth="1"/>
    <col min="16151" max="16152" width="8" style="86" customWidth="1"/>
    <col min="16153" max="16153" width="7" style="86" customWidth="1"/>
    <col min="16154" max="16154" width="7.875" style="86" customWidth="1"/>
    <col min="16155" max="16155" width="8.125" style="86" customWidth="1"/>
    <col min="16156" max="16156" width="6" style="86" customWidth="1"/>
    <col min="16157" max="16384" width="9" style="86"/>
  </cols>
  <sheetData>
    <row r="1" spans="1:28" ht="6" customHeight="1" x14ac:dyDescent="0.25"/>
    <row r="2" spans="1:28" s="73" customFormat="1" ht="40.5" customHeight="1" x14ac:dyDescent="0.3">
      <c r="A2" s="118"/>
      <c r="B2" s="238" t="s">
        <v>74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19"/>
      <c r="P2" s="70"/>
      <c r="Q2" s="69"/>
      <c r="R2" s="120"/>
      <c r="S2" s="69"/>
      <c r="T2" s="69"/>
      <c r="U2" s="69"/>
      <c r="V2" s="69"/>
      <c r="W2" s="70"/>
      <c r="X2" s="119"/>
      <c r="Y2" s="70"/>
      <c r="AA2" s="106"/>
      <c r="AB2" s="28" t="s">
        <v>20</v>
      </c>
    </row>
    <row r="3" spans="1:28" s="73" customFormat="1" ht="11.45" customHeight="1" x14ac:dyDescent="0.25">
      <c r="E3" s="121"/>
      <c r="F3" s="122"/>
      <c r="G3" s="121"/>
      <c r="H3" s="122"/>
      <c r="I3" s="122"/>
      <c r="J3" s="121"/>
      <c r="K3" s="121"/>
      <c r="P3" s="163" t="s">
        <v>21</v>
      </c>
      <c r="Q3" s="121"/>
      <c r="R3" s="122"/>
      <c r="S3" s="121"/>
      <c r="T3" s="121"/>
      <c r="U3" s="121"/>
      <c r="V3" s="121"/>
      <c r="W3" s="121"/>
      <c r="X3" s="123"/>
      <c r="Y3" s="124"/>
      <c r="Z3" s="124"/>
      <c r="AA3" s="124"/>
      <c r="AB3" s="163" t="s">
        <v>21</v>
      </c>
    </row>
    <row r="4" spans="1:28" s="125" customFormat="1" ht="21.75" customHeight="1" x14ac:dyDescent="0.2">
      <c r="A4" s="221"/>
      <c r="B4" s="200" t="s">
        <v>63</v>
      </c>
      <c r="C4" s="201"/>
      <c r="D4" s="202"/>
      <c r="E4" s="200" t="s">
        <v>75</v>
      </c>
      <c r="F4" s="201"/>
      <c r="G4" s="202"/>
      <c r="H4" s="233" t="s">
        <v>76</v>
      </c>
      <c r="I4" s="233"/>
      <c r="J4" s="233"/>
      <c r="K4" s="200" t="s">
        <v>49</v>
      </c>
      <c r="L4" s="201"/>
      <c r="M4" s="202"/>
      <c r="N4" s="200" t="s">
        <v>77</v>
      </c>
      <c r="O4" s="201"/>
      <c r="P4" s="202"/>
      <c r="Q4" s="200" t="s">
        <v>27</v>
      </c>
      <c r="R4" s="201"/>
      <c r="S4" s="202"/>
      <c r="T4" s="200" t="s">
        <v>51</v>
      </c>
      <c r="U4" s="201"/>
      <c r="V4" s="202"/>
      <c r="W4" s="210" t="s">
        <v>52</v>
      </c>
      <c r="X4" s="211"/>
      <c r="Y4" s="212"/>
      <c r="Z4" s="200" t="s">
        <v>30</v>
      </c>
      <c r="AA4" s="201"/>
      <c r="AB4" s="202"/>
    </row>
    <row r="5" spans="1:28" s="126" customFormat="1" ht="18.75" customHeight="1" x14ac:dyDescent="0.2">
      <c r="A5" s="222"/>
      <c r="B5" s="203"/>
      <c r="C5" s="204"/>
      <c r="D5" s="205"/>
      <c r="E5" s="203"/>
      <c r="F5" s="204"/>
      <c r="G5" s="205"/>
      <c r="H5" s="233"/>
      <c r="I5" s="233"/>
      <c r="J5" s="233"/>
      <c r="K5" s="204"/>
      <c r="L5" s="204"/>
      <c r="M5" s="205"/>
      <c r="N5" s="203"/>
      <c r="O5" s="204"/>
      <c r="P5" s="205"/>
      <c r="Q5" s="203"/>
      <c r="R5" s="204"/>
      <c r="S5" s="205"/>
      <c r="T5" s="203"/>
      <c r="U5" s="204"/>
      <c r="V5" s="205"/>
      <c r="W5" s="213"/>
      <c r="X5" s="214"/>
      <c r="Y5" s="215"/>
      <c r="Z5" s="203"/>
      <c r="AA5" s="204"/>
      <c r="AB5" s="205"/>
    </row>
    <row r="6" spans="1:28" s="126" customFormat="1" ht="17.25" customHeight="1" x14ac:dyDescent="0.2">
      <c r="A6" s="222"/>
      <c r="B6" s="206"/>
      <c r="C6" s="207"/>
      <c r="D6" s="208"/>
      <c r="E6" s="206"/>
      <c r="F6" s="207"/>
      <c r="G6" s="208"/>
      <c r="H6" s="233"/>
      <c r="I6" s="233"/>
      <c r="J6" s="233"/>
      <c r="K6" s="207"/>
      <c r="L6" s="207"/>
      <c r="M6" s="208"/>
      <c r="N6" s="206"/>
      <c r="O6" s="207"/>
      <c r="P6" s="208"/>
      <c r="Q6" s="206"/>
      <c r="R6" s="207"/>
      <c r="S6" s="208"/>
      <c r="T6" s="206"/>
      <c r="U6" s="207"/>
      <c r="V6" s="208"/>
      <c r="W6" s="216"/>
      <c r="X6" s="217"/>
      <c r="Y6" s="218"/>
      <c r="Z6" s="206"/>
      <c r="AA6" s="207"/>
      <c r="AB6" s="208"/>
    </row>
    <row r="7" spans="1:28" s="77" customFormat="1" ht="24.75" customHeight="1" x14ac:dyDescent="0.2">
      <c r="A7" s="223"/>
      <c r="B7" s="127">
        <v>2020</v>
      </c>
      <c r="C7" s="127">
        <v>2021</v>
      </c>
      <c r="D7" s="128" t="s">
        <v>5</v>
      </c>
      <c r="E7" s="127">
        <v>2020</v>
      </c>
      <c r="F7" s="127">
        <v>2021</v>
      </c>
      <c r="G7" s="129" t="s">
        <v>5</v>
      </c>
      <c r="H7" s="127">
        <v>2020</v>
      </c>
      <c r="I7" s="127">
        <v>2021</v>
      </c>
      <c r="J7" s="129" t="s">
        <v>5</v>
      </c>
      <c r="K7" s="127">
        <v>2020</v>
      </c>
      <c r="L7" s="127">
        <v>2021</v>
      </c>
      <c r="M7" s="129" t="s">
        <v>5</v>
      </c>
      <c r="N7" s="127">
        <v>2020</v>
      </c>
      <c r="O7" s="127">
        <v>2021</v>
      </c>
      <c r="P7" s="129" t="s">
        <v>5</v>
      </c>
      <c r="Q7" s="127">
        <v>2020</v>
      </c>
      <c r="R7" s="127">
        <v>2021</v>
      </c>
      <c r="S7" s="129" t="s">
        <v>5</v>
      </c>
      <c r="T7" s="127">
        <v>2020</v>
      </c>
      <c r="U7" s="127">
        <v>2021</v>
      </c>
      <c r="V7" s="128" t="s">
        <v>5</v>
      </c>
      <c r="W7" s="127">
        <v>2020</v>
      </c>
      <c r="X7" s="127">
        <v>2021</v>
      </c>
      <c r="Y7" s="128" t="s">
        <v>5</v>
      </c>
      <c r="Z7" s="130">
        <v>2020</v>
      </c>
      <c r="AA7" s="130">
        <v>2021</v>
      </c>
      <c r="AB7" s="129" t="s">
        <v>5</v>
      </c>
    </row>
    <row r="8" spans="1:28" s="80" customFormat="1" ht="12" customHeight="1" x14ac:dyDescent="0.2">
      <c r="A8" s="79" t="s">
        <v>7</v>
      </c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79">
        <v>16</v>
      </c>
      <c r="R8" s="79">
        <v>17</v>
      </c>
      <c r="S8" s="79">
        <v>18</v>
      </c>
      <c r="T8" s="79">
        <v>19</v>
      </c>
      <c r="U8" s="79">
        <v>20</v>
      </c>
      <c r="V8" s="79">
        <v>21</v>
      </c>
      <c r="W8" s="79">
        <v>22</v>
      </c>
      <c r="X8" s="79">
        <v>23</v>
      </c>
      <c r="Y8" s="79">
        <v>24</v>
      </c>
      <c r="Z8" s="79">
        <v>25</v>
      </c>
      <c r="AA8" s="79">
        <v>26</v>
      </c>
      <c r="AB8" s="79">
        <v>27</v>
      </c>
    </row>
    <row r="9" spans="1:28" s="108" customFormat="1" ht="24.6" customHeight="1" x14ac:dyDescent="0.25">
      <c r="A9" s="107" t="s">
        <v>31</v>
      </c>
      <c r="B9" s="131">
        <v>12660</v>
      </c>
      <c r="C9" s="131">
        <v>22138</v>
      </c>
      <c r="D9" s="132">
        <v>174.8657187993681</v>
      </c>
      <c r="E9" s="133">
        <v>7439</v>
      </c>
      <c r="F9" s="133">
        <v>17184</v>
      </c>
      <c r="G9" s="134" t="s">
        <v>80</v>
      </c>
      <c r="H9" s="133">
        <v>1123</v>
      </c>
      <c r="I9" s="133">
        <v>728</v>
      </c>
      <c r="J9" s="134">
        <v>64.826357969723958</v>
      </c>
      <c r="K9" s="133">
        <v>272</v>
      </c>
      <c r="L9" s="133">
        <v>16</v>
      </c>
      <c r="M9" s="134">
        <v>5.8823529411764701</v>
      </c>
      <c r="N9" s="133">
        <v>29</v>
      </c>
      <c r="O9" s="133">
        <v>6</v>
      </c>
      <c r="P9" s="134">
        <v>20.689655172413794</v>
      </c>
      <c r="Q9" s="133">
        <v>5433</v>
      </c>
      <c r="R9" s="133">
        <v>7217</v>
      </c>
      <c r="S9" s="134">
        <v>132.83637032946808</v>
      </c>
      <c r="T9" s="133">
        <v>10095</v>
      </c>
      <c r="U9" s="133">
        <v>17683</v>
      </c>
      <c r="V9" s="92">
        <v>175.16592372461614</v>
      </c>
      <c r="W9" s="133">
        <v>5694</v>
      </c>
      <c r="X9" s="133">
        <v>12972</v>
      </c>
      <c r="Y9" s="92" t="s">
        <v>80</v>
      </c>
      <c r="Z9" s="135">
        <v>5035</v>
      </c>
      <c r="AA9" s="135">
        <v>10656</v>
      </c>
      <c r="AB9" s="134" t="s">
        <v>81</v>
      </c>
    </row>
    <row r="10" spans="1:28" ht="16.5" customHeight="1" x14ac:dyDescent="0.25">
      <c r="A10" s="44" t="s">
        <v>82</v>
      </c>
      <c r="B10" s="136">
        <v>1143</v>
      </c>
      <c r="C10" s="136">
        <v>2844</v>
      </c>
      <c r="D10" s="137" t="s">
        <v>79</v>
      </c>
      <c r="E10" s="138">
        <v>835</v>
      </c>
      <c r="F10" s="138">
        <v>2336</v>
      </c>
      <c r="G10" s="137" t="s">
        <v>108</v>
      </c>
      <c r="H10" s="139">
        <v>137</v>
      </c>
      <c r="I10" s="139">
        <v>130</v>
      </c>
      <c r="J10" s="137">
        <v>94.890510948905103</v>
      </c>
      <c r="K10" s="138">
        <v>10</v>
      </c>
      <c r="L10" s="138">
        <v>4</v>
      </c>
      <c r="M10" s="137">
        <v>40</v>
      </c>
      <c r="N10" s="139">
        <v>1</v>
      </c>
      <c r="O10" s="139">
        <v>0</v>
      </c>
      <c r="P10" s="137">
        <v>0</v>
      </c>
      <c r="Q10" s="139">
        <v>618</v>
      </c>
      <c r="R10" s="139">
        <v>945</v>
      </c>
      <c r="S10" s="137">
        <v>152.91262135922329</v>
      </c>
      <c r="T10" s="140">
        <v>853</v>
      </c>
      <c r="U10" s="140">
        <v>2199</v>
      </c>
      <c r="V10" s="137" t="s">
        <v>104</v>
      </c>
      <c r="W10" s="141">
        <v>625</v>
      </c>
      <c r="X10" s="141">
        <v>1722</v>
      </c>
      <c r="Y10" s="137" t="s">
        <v>108</v>
      </c>
      <c r="Z10" s="138">
        <v>522</v>
      </c>
      <c r="AA10" s="138">
        <v>1372</v>
      </c>
      <c r="AB10" s="137" t="s">
        <v>104</v>
      </c>
    </row>
    <row r="11" spans="1:28" ht="16.5" customHeight="1" x14ac:dyDescent="0.25">
      <c r="A11" s="47" t="s">
        <v>83</v>
      </c>
      <c r="B11" s="136">
        <v>2113</v>
      </c>
      <c r="C11" s="136">
        <v>3184</v>
      </c>
      <c r="D11" s="137">
        <v>150.68622811168956</v>
      </c>
      <c r="E11" s="138">
        <v>1128</v>
      </c>
      <c r="F11" s="138">
        <v>2533</v>
      </c>
      <c r="G11" s="137" t="s">
        <v>93</v>
      </c>
      <c r="H11" s="139">
        <v>233</v>
      </c>
      <c r="I11" s="139">
        <v>108</v>
      </c>
      <c r="J11" s="137">
        <v>46.351931330472098</v>
      </c>
      <c r="K11" s="138">
        <v>41</v>
      </c>
      <c r="L11" s="138">
        <v>3</v>
      </c>
      <c r="M11" s="137">
        <v>7.3170731707317076</v>
      </c>
      <c r="N11" s="139">
        <v>1</v>
      </c>
      <c r="O11" s="139">
        <v>2</v>
      </c>
      <c r="P11" s="137">
        <v>200</v>
      </c>
      <c r="Q11" s="139">
        <v>771</v>
      </c>
      <c r="R11" s="139">
        <v>789</v>
      </c>
      <c r="S11" s="137">
        <v>102.33463035019456</v>
      </c>
      <c r="T11" s="139">
        <v>1619</v>
      </c>
      <c r="U11" s="139">
        <v>2474</v>
      </c>
      <c r="V11" s="137">
        <v>152.81037677578752</v>
      </c>
      <c r="W11" s="138">
        <v>864</v>
      </c>
      <c r="X11" s="138">
        <v>1862</v>
      </c>
      <c r="Y11" s="137" t="s">
        <v>93</v>
      </c>
      <c r="Z11" s="138">
        <v>800</v>
      </c>
      <c r="AA11" s="138">
        <v>1627</v>
      </c>
      <c r="AB11" s="137" t="s">
        <v>97</v>
      </c>
    </row>
    <row r="12" spans="1:28" ht="16.5" customHeight="1" x14ac:dyDescent="0.25">
      <c r="A12" s="47" t="s">
        <v>84</v>
      </c>
      <c r="B12" s="136">
        <v>1051</v>
      </c>
      <c r="C12" s="136">
        <v>2141</v>
      </c>
      <c r="D12" s="137" t="s">
        <v>97</v>
      </c>
      <c r="E12" s="138">
        <v>776</v>
      </c>
      <c r="F12" s="138">
        <v>1904</v>
      </c>
      <c r="G12" s="137" t="s">
        <v>79</v>
      </c>
      <c r="H12" s="139">
        <v>112</v>
      </c>
      <c r="I12" s="139">
        <v>88</v>
      </c>
      <c r="J12" s="137">
        <v>78.571428571428569</v>
      </c>
      <c r="K12" s="138">
        <v>50</v>
      </c>
      <c r="L12" s="138">
        <v>0</v>
      </c>
      <c r="M12" s="137">
        <v>0</v>
      </c>
      <c r="N12" s="139">
        <v>3</v>
      </c>
      <c r="O12" s="139">
        <v>0</v>
      </c>
      <c r="P12" s="137">
        <v>0</v>
      </c>
      <c r="Q12" s="139">
        <v>559</v>
      </c>
      <c r="R12" s="139">
        <v>801</v>
      </c>
      <c r="S12" s="137">
        <v>143.29159212880143</v>
      </c>
      <c r="T12" s="139">
        <v>760</v>
      </c>
      <c r="U12" s="139">
        <v>1612</v>
      </c>
      <c r="V12" s="137" t="s">
        <v>81</v>
      </c>
      <c r="W12" s="138">
        <v>588</v>
      </c>
      <c r="X12" s="138">
        <v>1386</v>
      </c>
      <c r="Y12" s="137" t="s">
        <v>96</v>
      </c>
      <c r="Z12" s="138">
        <v>500</v>
      </c>
      <c r="AA12" s="138">
        <v>1092</v>
      </c>
      <c r="AB12" s="137" t="s">
        <v>93</v>
      </c>
    </row>
    <row r="13" spans="1:28" ht="16.5" customHeight="1" x14ac:dyDescent="0.25">
      <c r="A13" s="47" t="s">
        <v>85</v>
      </c>
      <c r="B13" s="136">
        <v>1389</v>
      </c>
      <c r="C13" s="136">
        <v>2252</v>
      </c>
      <c r="D13" s="137">
        <v>162.13102951763858</v>
      </c>
      <c r="E13" s="138">
        <v>810</v>
      </c>
      <c r="F13" s="138">
        <v>1647</v>
      </c>
      <c r="G13" s="137" t="s">
        <v>97</v>
      </c>
      <c r="H13" s="139">
        <v>131</v>
      </c>
      <c r="I13" s="139">
        <v>54</v>
      </c>
      <c r="J13" s="137">
        <v>41.221374045801525</v>
      </c>
      <c r="K13" s="138">
        <v>25</v>
      </c>
      <c r="L13" s="138">
        <v>0</v>
      </c>
      <c r="M13" s="137">
        <v>0</v>
      </c>
      <c r="N13" s="139">
        <v>0</v>
      </c>
      <c r="O13" s="139">
        <v>2</v>
      </c>
      <c r="P13" s="164" t="s">
        <v>92</v>
      </c>
      <c r="Q13" s="139">
        <v>531</v>
      </c>
      <c r="R13" s="139">
        <v>488</v>
      </c>
      <c r="S13" s="137">
        <v>91.902071563088512</v>
      </c>
      <c r="T13" s="139">
        <v>1099</v>
      </c>
      <c r="U13" s="139">
        <v>1835</v>
      </c>
      <c r="V13" s="137">
        <v>166.96997270245677</v>
      </c>
      <c r="W13" s="138">
        <v>617</v>
      </c>
      <c r="X13" s="138">
        <v>1239</v>
      </c>
      <c r="Y13" s="137" t="s">
        <v>97</v>
      </c>
      <c r="Z13" s="138">
        <v>556</v>
      </c>
      <c r="AA13" s="138">
        <v>1035</v>
      </c>
      <c r="AB13" s="137">
        <v>186.15107913669067</v>
      </c>
    </row>
    <row r="14" spans="1:28" ht="16.5" customHeight="1" x14ac:dyDescent="0.25">
      <c r="A14" s="47" t="s">
        <v>86</v>
      </c>
      <c r="B14" s="136">
        <v>1706</v>
      </c>
      <c r="C14" s="136">
        <v>2878</v>
      </c>
      <c r="D14" s="137">
        <v>168.69871043376321</v>
      </c>
      <c r="E14" s="138">
        <v>1076</v>
      </c>
      <c r="F14" s="138">
        <v>2189</v>
      </c>
      <c r="G14" s="137" t="s">
        <v>97</v>
      </c>
      <c r="H14" s="139">
        <v>126</v>
      </c>
      <c r="I14" s="139">
        <v>101</v>
      </c>
      <c r="J14" s="137">
        <v>80.158730158730151</v>
      </c>
      <c r="K14" s="138">
        <v>21</v>
      </c>
      <c r="L14" s="138">
        <v>1</v>
      </c>
      <c r="M14" s="137">
        <v>4.7619047619047619</v>
      </c>
      <c r="N14" s="139">
        <v>4</v>
      </c>
      <c r="O14" s="139">
        <v>0</v>
      </c>
      <c r="P14" s="137">
        <v>0</v>
      </c>
      <c r="Q14" s="139">
        <v>722</v>
      </c>
      <c r="R14" s="139">
        <v>944</v>
      </c>
      <c r="S14" s="137">
        <v>130.74792243767314</v>
      </c>
      <c r="T14" s="139">
        <v>1425</v>
      </c>
      <c r="U14" s="139">
        <v>2361</v>
      </c>
      <c r="V14" s="137">
        <v>165.68421052631578</v>
      </c>
      <c r="W14" s="138">
        <v>840</v>
      </c>
      <c r="X14" s="138">
        <v>1684</v>
      </c>
      <c r="Y14" s="137" t="s">
        <v>97</v>
      </c>
      <c r="Z14" s="138">
        <v>731</v>
      </c>
      <c r="AA14" s="138">
        <v>1389</v>
      </c>
      <c r="AB14" s="137">
        <v>190.01367989056089</v>
      </c>
    </row>
    <row r="15" spans="1:28" ht="16.5" customHeight="1" x14ac:dyDescent="0.25">
      <c r="A15" s="47" t="s">
        <v>87</v>
      </c>
      <c r="B15" s="136">
        <v>1360</v>
      </c>
      <c r="C15" s="136">
        <v>2474</v>
      </c>
      <c r="D15" s="137">
        <v>181.91176470588235</v>
      </c>
      <c r="E15" s="138">
        <v>874</v>
      </c>
      <c r="F15" s="138">
        <v>1837</v>
      </c>
      <c r="G15" s="137" t="s">
        <v>81</v>
      </c>
      <c r="H15" s="139">
        <v>82</v>
      </c>
      <c r="I15" s="139">
        <v>45</v>
      </c>
      <c r="J15" s="137">
        <v>54.878048780487809</v>
      </c>
      <c r="K15" s="138">
        <v>46</v>
      </c>
      <c r="L15" s="138">
        <v>1</v>
      </c>
      <c r="M15" s="137">
        <v>2.1739130434782608</v>
      </c>
      <c r="N15" s="139">
        <v>5</v>
      </c>
      <c r="O15" s="139">
        <v>0</v>
      </c>
      <c r="P15" s="137">
        <v>0</v>
      </c>
      <c r="Q15" s="139">
        <v>491</v>
      </c>
      <c r="R15" s="139">
        <v>691</v>
      </c>
      <c r="S15" s="137">
        <v>140.73319755600815</v>
      </c>
      <c r="T15" s="139">
        <v>1115</v>
      </c>
      <c r="U15" s="139">
        <v>1973</v>
      </c>
      <c r="V15" s="137">
        <v>176.9506726457399</v>
      </c>
      <c r="W15" s="138">
        <v>668</v>
      </c>
      <c r="X15" s="138">
        <v>1350</v>
      </c>
      <c r="Y15" s="137" t="s">
        <v>97</v>
      </c>
      <c r="Z15" s="138">
        <v>594</v>
      </c>
      <c r="AA15" s="138">
        <v>1085</v>
      </c>
      <c r="AB15" s="137">
        <v>182.65993265993265</v>
      </c>
    </row>
    <row r="16" spans="1:28" ht="16.5" customHeight="1" x14ac:dyDescent="0.25">
      <c r="A16" s="47" t="s">
        <v>88</v>
      </c>
      <c r="B16" s="136">
        <v>1356</v>
      </c>
      <c r="C16" s="136">
        <v>2003</v>
      </c>
      <c r="D16" s="137">
        <v>147.71386430678464</v>
      </c>
      <c r="E16" s="138">
        <v>541</v>
      </c>
      <c r="F16" s="138">
        <v>1413</v>
      </c>
      <c r="G16" s="137" t="s">
        <v>104</v>
      </c>
      <c r="H16" s="139">
        <v>100</v>
      </c>
      <c r="I16" s="139">
        <v>54</v>
      </c>
      <c r="J16" s="137">
        <v>54</v>
      </c>
      <c r="K16" s="138">
        <v>28</v>
      </c>
      <c r="L16" s="138">
        <v>2</v>
      </c>
      <c r="M16" s="137">
        <v>7.1428571428571423</v>
      </c>
      <c r="N16" s="139">
        <v>1</v>
      </c>
      <c r="O16" s="139">
        <v>1</v>
      </c>
      <c r="P16" s="137">
        <v>100</v>
      </c>
      <c r="Q16" s="139">
        <v>417</v>
      </c>
      <c r="R16" s="139">
        <v>508</v>
      </c>
      <c r="S16" s="137">
        <v>121.82254196642685</v>
      </c>
      <c r="T16" s="139">
        <v>1166</v>
      </c>
      <c r="U16" s="139">
        <v>1685</v>
      </c>
      <c r="V16" s="137">
        <v>144.51114922813036</v>
      </c>
      <c r="W16" s="138">
        <v>414</v>
      </c>
      <c r="X16" s="138">
        <v>1101</v>
      </c>
      <c r="Y16" s="137" t="s">
        <v>98</v>
      </c>
      <c r="Z16" s="138">
        <v>360</v>
      </c>
      <c r="AA16" s="138">
        <v>925</v>
      </c>
      <c r="AB16" s="137" t="s">
        <v>104</v>
      </c>
    </row>
    <row r="17" spans="1:28" ht="16.5" customHeight="1" x14ac:dyDescent="0.25">
      <c r="A17" s="47" t="s">
        <v>89</v>
      </c>
      <c r="B17" s="136">
        <v>454</v>
      </c>
      <c r="C17" s="136">
        <v>869</v>
      </c>
      <c r="D17" s="137">
        <v>191.40969162995594</v>
      </c>
      <c r="E17" s="138">
        <v>362</v>
      </c>
      <c r="F17" s="138">
        <v>766</v>
      </c>
      <c r="G17" s="137" t="s">
        <v>81</v>
      </c>
      <c r="H17" s="139">
        <v>43</v>
      </c>
      <c r="I17" s="139">
        <v>31</v>
      </c>
      <c r="J17" s="137">
        <v>72.093023255813961</v>
      </c>
      <c r="K17" s="138">
        <v>12</v>
      </c>
      <c r="L17" s="138">
        <v>3</v>
      </c>
      <c r="M17" s="137">
        <v>25</v>
      </c>
      <c r="N17" s="139">
        <v>4</v>
      </c>
      <c r="O17" s="139">
        <v>1</v>
      </c>
      <c r="P17" s="137">
        <v>25</v>
      </c>
      <c r="Q17" s="139">
        <v>348</v>
      </c>
      <c r="R17" s="139">
        <v>623</v>
      </c>
      <c r="S17" s="137">
        <v>179.02298850574712</v>
      </c>
      <c r="T17" s="139">
        <v>355</v>
      </c>
      <c r="U17" s="139">
        <v>707</v>
      </c>
      <c r="V17" s="137">
        <v>199.1549295774648</v>
      </c>
      <c r="W17" s="138">
        <v>286</v>
      </c>
      <c r="X17" s="138">
        <v>610</v>
      </c>
      <c r="Y17" s="137" t="s">
        <v>81</v>
      </c>
      <c r="Z17" s="138">
        <v>268</v>
      </c>
      <c r="AA17" s="138">
        <v>508</v>
      </c>
      <c r="AB17" s="137">
        <v>189.55223880597015</v>
      </c>
    </row>
    <row r="18" spans="1:28" ht="16.5" customHeight="1" x14ac:dyDescent="0.25">
      <c r="A18" s="47" t="s">
        <v>90</v>
      </c>
      <c r="B18" s="136">
        <v>863</v>
      </c>
      <c r="C18" s="136">
        <v>1648</v>
      </c>
      <c r="D18" s="137">
        <v>190.96176129779835</v>
      </c>
      <c r="E18" s="138">
        <v>485</v>
      </c>
      <c r="F18" s="138">
        <v>1168</v>
      </c>
      <c r="G18" s="137" t="s">
        <v>96</v>
      </c>
      <c r="H18" s="139">
        <v>84</v>
      </c>
      <c r="I18" s="139">
        <v>51</v>
      </c>
      <c r="J18" s="137">
        <v>60.714285714285715</v>
      </c>
      <c r="K18" s="138">
        <v>17</v>
      </c>
      <c r="L18" s="138">
        <v>0</v>
      </c>
      <c r="M18" s="137">
        <v>0</v>
      </c>
      <c r="N18" s="139">
        <v>2</v>
      </c>
      <c r="O18" s="139">
        <v>0</v>
      </c>
      <c r="P18" s="137">
        <v>0</v>
      </c>
      <c r="Q18" s="139">
        <v>448</v>
      </c>
      <c r="R18" s="139">
        <v>454</v>
      </c>
      <c r="S18" s="137">
        <v>101.33928571428571</v>
      </c>
      <c r="T18" s="139">
        <v>709</v>
      </c>
      <c r="U18" s="139">
        <v>1440</v>
      </c>
      <c r="V18" s="137" t="s">
        <v>97</v>
      </c>
      <c r="W18" s="138">
        <v>367</v>
      </c>
      <c r="X18" s="138">
        <v>965</v>
      </c>
      <c r="Y18" s="137" t="s">
        <v>104</v>
      </c>
      <c r="Z18" s="138">
        <v>326</v>
      </c>
      <c r="AA18" s="138">
        <v>716</v>
      </c>
      <c r="AB18" s="137" t="s">
        <v>93</v>
      </c>
    </row>
    <row r="19" spans="1:28" ht="16.5" customHeight="1" x14ac:dyDescent="0.25">
      <c r="A19" s="47" t="s">
        <v>91</v>
      </c>
      <c r="B19" s="136">
        <v>1225</v>
      </c>
      <c r="C19" s="136">
        <v>1845</v>
      </c>
      <c r="D19" s="137">
        <v>150.61224489795919</v>
      </c>
      <c r="E19" s="138">
        <v>552</v>
      </c>
      <c r="F19" s="138">
        <v>1391</v>
      </c>
      <c r="G19" s="137" t="s">
        <v>79</v>
      </c>
      <c r="H19" s="139">
        <v>75</v>
      </c>
      <c r="I19" s="139">
        <v>66</v>
      </c>
      <c r="J19" s="137">
        <v>88</v>
      </c>
      <c r="K19" s="138">
        <v>22</v>
      </c>
      <c r="L19" s="138">
        <v>2</v>
      </c>
      <c r="M19" s="137">
        <v>9.0909090909090917</v>
      </c>
      <c r="N19" s="139">
        <v>8</v>
      </c>
      <c r="O19" s="139">
        <v>0</v>
      </c>
      <c r="P19" s="137">
        <v>0</v>
      </c>
      <c r="Q19" s="139">
        <v>528</v>
      </c>
      <c r="R19" s="139">
        <v>974</v>
      </c>
      <c r="S19" s="137">
        <v>184.46969696969697</v>
      </c>
      <c r="T19" s="139">
        <v>994</v>
      </c>
      <c r="U19" s="139">
        <v>1397</v>
      </c>
      <c r="V19" s="137">
        <v>140.54325955734407</v>
      </c>
      <c r="W19" s="138">
        <v>425</v>
      </c>
      <c r="X19" s="138">
        <v>1053</v>
      </c>
      <c r="Y19" s="137" t="s">
        <v>79</v>
      </c>
      <c r="Z19" s="138">
        <v>378</v>
      </c>
      <c r="AA19" s="138">
        <v>907</v>
      </c>
      <c r="AB19" s="137" t="s">
        <v>96</v>
      </c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.17" right="0.15748031496062992" top="0.74803149606299213" bottom="0.15748031496062992" header="0.15748031496062992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9"/>
  <sheetViews>
    <sheetView view="pageBreakPreview" zoomScale="85" zoomScaleNormal="85" zoomScaleSheetLayoutView="85" workbookViewId="0">
      <selection activeCell="AC10" sqref="AC10"/>
    </sheetView>
  </sheetViews>
  <sheetFormatPr defaultRowHeight="15.75" x14ac:dyDescent="0.25"/>
  <cols>
    <col min="1" max="1" width="27.875" style="87" customWidth="1"/>
    <col min="2" max="2" width="8.5" style="87" customWidth="1"/>
    <col min="3" max="3" width="8.25" style="87" customWidth="1"/>
    <col min="4" max="4" width="7.625" style="87" customWidth="1"/>
    <col min="5" max="6" width="8.25" style="86" customWidth="1"/>
    <col min="7" max="7" width="8.375" style="86" customWidth="1"/>
    <col min="8" max="8" width="7.75" style="86" customWidth="1"/>
    <col min="9" max="9" width="7.625" style="86" customWidth="1"/>
    <col min="10" max="10" width="6.75" style="86" customWidth="1"/>
    <col min="11" max="12" width="6.5" style="86" customWidth="1"/>
    <col min="13" max="13" width="5.5" style="86" customWidth="1"/>
    <col min="14" max="14" width="6.75" style="86" customWidth="1"/>
    <col min="15" max="15" width="6.375" style="86" customWidth="1"/>
    <col min="16" max="16" width="7.625" style="86" customWidth="1"/>
    <col min="17" max="17" width="7.25" style="86" customWidth="1"/>
    <col min="18" max="18" width="8.125" style="86" customWidth="1"/>
    <col min="19" max="19" width="6.375" style="86" customWidth="1"/>
    <col min="20" max="21" width="8" style="86" customWidth="1"/>
    <col min="22" max="22" width="7.625" style="86" customWidth="1"/>
    <col min="23" max="24" width="8" style="86" customWidth="1"/>
    <col min="25" max="26" width="7.875" style="86" customWidth="1"/>
    <col min="27" max="27" width="8.125" style="86" customWidth="1"/>
    <col min="28" max="28" width="7.75" style="86" customWidth="1"/>
    <col min="29" max="253" width="9" style="86"/>
    <col min="254" max="254" width="16.875" style="86" customWidth="1"/>
    <col min="255" max="255" width="8.5" style="86" customWidth="1"/>
    <col min="256" max="256" width="8.25" style="86" customWidth="1"/>
    <col min="257" max="257" width="7.625" style="86" customWidth="1"/>
    <col min="258" max="259" width="8.25" style="86" customWidth="1"/>
    <col min="260" max="260" width="6.75" style="86" customWidth="1"/>
    <col min="261" max="261" width="7.75" style="86" customWidth="1"/>
    <col min="262" max="262" width="7.625" style="86" customWidth="1"/>
    <col min="263" max="263" width="6.75" style="86" customWidth="1"/>
    <col min="264" max="265" width="7.125" style="86" customWidth="1"/>
    <col min="266" max="266" width="5.625" style="86" customWidth="1"/>
    <col min="267" max="268" width="6.5" style="86" customWidth="1"/>
    <col min="269" max="269" width="5.5" style="86" customWidth="1"/>
    <col min="270" max="270" width="6.75" style="86" customWidth="1"/>
    <col min="271" max="271" width="6.375" style="86" customWidth="1"/>
    <col min="272" max="272" width="6.625" style="86" customWidth="1"/>
    <col min="273" max="273" width="7.25" style="86" customWidth="1"/>
    <col min="274" max="274" width="8.125" style="86" customWidth="1"/>
    <col min="275" max="275" width="6.375" style="86" customWidth="1"/>
    <col min="276" max="277" width="8" style="86" customWidth="1"/>
    <col min="278" max="278" width="7" style="86" customWidth="1"/>
    <col min="279" max="280" width="8" style="86" customWidth="1"/>
    <col min="281" max="281" width="7" style="86" customWidth="1"/>
    <col min="282" max="282" width="7.875" style="86" customWidth="1"/>
    <col min="283" max="283" width="8.125" style="86" customWidth="1"/>
    <col min="284" max="284" width="6" style="86" customWidth="1"/>
    <col min="285" max="509" width="9" style="86"/>
    <col min="510" max="510" width="16.875" style="86" customWidth="1"/>
    <col min="511" max="511" width="8.5" style="86" customWidth="1"/>
    <col min="512" max="512" width="8.25" style="86" customWidth="1"/>
    <col min="513" max="513" width="7.625" style="86" customWidth="1"/>
    <col min="514" max="515" width="8.25" style="86" customWidth="1"/>
    <col min="516" max="516" width="6.75" style="86" customWidth="1"/>
    <col min="517" max="517" width="7.75" style="86" customWidth="1"/>
    <col min="518" max="518" width="7.625" style="86" customWidth="1"/>
    <col min="519" max="519" width="6.75" style="86" customWidth="1"/>
    <col min="520" max="521" width="7.125" style="86" customWidth="1"/>
    <col min="522" max="522" width="5.625" style="86" customWidth="1"/>
    <col min="523" max="524" width="6.5" style="86" customWidth="1"/>
    <col min="525" max="525" width="5.5" style="86" customWidth="1"/>
    <col min="526" max="526" width="6.75" style="86" customWidth="1"/>
    <col min="527" max="527" width="6.375" style="86" customWidth="1"/>
    <col min="528" max="528" width="6.625" style="86" customWidth="1"/>
    <col min="529" max="529" width="7.25" style="86" customWidth="1"/>
    <col min="530" max="530" width="8.125" style="86" customWidth="1"/>
    <col min="531" max="531" width="6.375" style="86" customWidth="1"/>
    <col min="532" max="533" width="8" style="86" customWidth="1"/>
    <col min="534" max="534" width="7" style="86" customWidth="1"/>
    <col min="535" max="536" width="8" style="86" customWidth="1"/>
    <col min="537" max="537" width="7" style="86" customWidth="1"/>
    <col min="538" max="538" width="7.875" style="86" customWidth="1"/>
    <col min="539" max="539" width="8.125" style="86" customWidth="1"/>
    <col min="540" max="540" width="6" style="86" customWidth="1"/>
    <col min="541" max="765" width="9" style="86"/>
    <col min="766" max="766" width="16.875" style="86" customWidth="1"/>
    <col min="767" max="767" width="8.5" style="86" customWidth="1"/>
    <col min="768" max="768" width="8.25" style="86" customWidth="1"/>
    <col min="769" max="769" width="7.625" style="86" customWidth="1"/>
    <col min="770" max="771" width="8.25" style="86" customWidth="1"/>
    <col min="772" max="772" width="6.75" style="86" customWidth="1"/>
    <col min="773" max="773" width="7.75" style="86" customWidth="1"/>
    <col min="774" max="774" width="7.625" style="86" customWidth="1"/>
    <col min="775" max="775" width="6.75" style="86" customWidth="1"/>
    <col min="776" max="777" width="7.125" style="86" customWidth="1"/>
    <col min="778" max="778" width="5.625" style="86" customWidth="1"/>
    <col min="779" max="780" width="6.5" style="86" customWidth="1"/>
    <col min="781" max="781" width="5.5" style="86" customWidth="1"/>
    <col min="782" max="782" width="6.75" style="86" customWidth="1"/>
    <col min="783" max="783" width="6.375" style="86" customWidth="1"/>
    <col min="784" max="784" width="6.625" style="86" customWidth="1"/>
    <col min="785" max="785" width="7.25" style="86" customWidth="1"/>
    <col min="786" max="786" width="8.125" style="86" customWidth="1"/>
    <col min="787" max="787" width="6.375" style="86" customWidth="1"/>
    <col min="788" max="789" width="8" style="86" customWidth="1"/>
    <col min="790" max="790" width="7" style="86" customWidth="1"/>
    <col min="791" max="792" width="8" style="86" customWidth="1"/>
    <col min="793" max="793" width="7" style="86" customWidth="1"/>
    <col min="794" max="794" width="7.875" style="86" customWidth="1"/>
    <col min="795" max="795" width="8.125" style="86" customWidth="1"/>
    <col min="796" max="796" width="6" style="86" customWidth="1"/>
    <col min="797" max="1021" width="9" style="86"/>
    <col min="1022" max="1022" width="16.875" style="86" customWidth="1"/>
    <col min="1023" max="1023" width="8.5" style="86" customWidth="1"/>
    <col min="1024" max="1024" width="8.25" style="86" customWidth="1"/>
    <col min="1025" max="1025" width="7.625" style="86" customWidth="1"/>
    <col min="1026" max="1027" width="8.25" style="86" customWidth="1"/>
    <col min="1028" max="1028" width="6.75" style="86" customWidth="1"/>
    <col min="1029" max="1029" width="7.75" style="86" customWidth="1"/>
    <col min="1030" max="1030" width="7.625" style="86" customWidth="1"/>
    <col min="1031" max="1031" width="6.75" style="86" customWidth="1"/>
    <col min="1032" max="1033" width="7.125" style="86" customWidth="1"/>
    <col min="1034" max="1034" width="5.625" style="86" customWidth="1"/>
    <col min="1035" max="1036" width="6.5" style="86" customWidth="1"/>
    <col min="1037" max="1037" width="5.5" style="86" customWidth="1"/>
    <col min="1038" max="1038" width="6.75" style="86" customWidth="1"/>
    <col min="1039" max="1039" width="6.375" style="86" customWidth="1"/>
    <col min="1040" max="1040" width="6.625" style="86" customWidth="1"/>
    <col min="1041" max="1041" width="7.25" style="86" customWidth="1"/>
    <col min="1042" max="1042" width="8.125" style="86" customWidth="1"/>
    <col min="1043" max="1043" width="6.375" style="86" customWidth="1"/>
    <col min="1044" max="1045" width="8" style="86" customWidth="1"/>
    <col min="1046" max="1046" width="7" style="86" customWidth="1"/>
    <col min="1047" max="1048" width="8" style="86" customWidth="1"/>
    <col min="1049" max="1049" width="7" style="86" customWidth="1"/>
    <col min="1050" max="1050" width="7.875" style="86" customWidth="1"/>
    <col min="1051" max="1051" width="8.125" style="86" customWidth="1"/>
    <col min="1052" max="1052" width="6" style="86" customWidth="1"/>
    <col min="1053" max="1277" width="9" style="86"/>
    <col min="1278" max="1278" width="16.875" style="86" customWidth="1"/>
    <col min="1279" max="1279" width="8.5" style="86" customWidth="1"/>
    <col min="1280" max="1280" width="8.25" style="86" customWidth="1"/>
    <col min="1281" max="1281" width="7.625" style="86" customWidth="1"/>
    <col min="1282" max="1283" width="8.25" style="86" customWidth="1"/>
    <col min="1284" max="1284" width="6.75" style="86" customWidth="1"/>
    <col min="1285" max="1285" width="7.75" style="86" customWidth="1"/>
    <col min="1286" max="1286" width="7.625" style="86" customWidth="1"/>
    <col min="1287" max="1287" width="6.75" style="86" customWidth="1"/>
    <col min="1288" max="1289" width="7.125" style="86" customWidth="1"/>
    <col min="1290" max="1290" width="5.625" style="86" customWidth="1"/>
    <col min="1291" max="1292" width="6.5" style="86" customWidth="1"/>
    <col min="1293" max="1293" width="5.5" style="86" customWidth="1"/>
    <col min="1294" max="1294" width="6.75" style="86" customWidth="1"/>
    <col min="1295" max="1295" width="6.375" style="86" customWidth="1"/>
    <col min="1296" max="1296" width="6.625" style="86" customWidth="1"/>
    <col min="1297" max="1297" width="7.25" style="86" customWidth="1"/>
    <col min="1298" max="1298" width="8.125" style="86" customWidth="1"/>
    <col min="1299" max="1299" width="6.375" style="86" customWidth="1"/>
    <col min="1300" max="1301" width="8" style="86" customWidth="1"/>
    <col min="1302" max="1302" width="7" style="86" customWidth="1"/>
    <col min="1303" max="1304" width="8" style="86" customWidth="1"/>
    <col min="1305" max="1305" width="7" style="86" customWidth="1"/>
    <col min="1306" max="1306" width="7.875" style="86" customWidth="1"/>
    <col min="1307" max="1307" width="8.125" style="86" customWidth="1"/>
    <col min="1308" max="1308" width="6" style="86" customWidth="1"/>
    <col min="1309" max="1533" width="9" style="86"/>
    <col min="1534" max="1534" width="16.875" style="86" customWidth="1"/>
    <col min="1535" max="1535" width="8.5" style="86" customWidth="1"/>
    <col min="1536" max="1536" width="8.25" style="86" customWidth="1"/>
    <col min="1537" max="1537" width="7.625" style="86" customWidth="1"/>
    <col min="1538" max="1539" width="8.25" style="86" customWidth="1"/>
    <col min="1540" max="1540" width="6.75" style="86" customWidth="1"/>
    <col min="1541" max="1541" width="7.75" style="86" customWidth="1"/>
    <col min="1542" max="1542" width="7.625" style="86" customWidth="1"/>
    <col min="1543" max="1543" width="6.75" style="86" customWidth="1"/>
    <col min="1544" max="1545" width="7.125" style="86" customWidth="1"/>
    <col min="1546" max="1546" width="5.625" style="86" customWidth="1"/>
    <col min="1547" max="1548" width="6.5" style="86" customWidth="1"/>
    <col min="1549" max="1549" width="5.5" style="86" customWidth="1"/>
    <col min="1550" max="1550" width="6.75" style="86" customWidth="1"/>
    <col min="1551" max="1551" width="6.375" style="86" customWidth="1"/>
    <col min="1552" max="1552" width="6.625" style="86" customWidth="1"/>
    <col min="1553" max="1553" width="7.25" style="86" customWidth="1"/>
    <col min="1554" max="1554" width="8.125" style="86" customWidth="1"/>
    <col min="1555" max="1555" width="6.375" style="86" customWidth="1"/>
    <col min="1556" max="1557" width="8" style="86" customWidth="1"/>
    <col min="1558" max="1558" width="7" style="86" customWidth="1"/>
    <col min="1559" max="1560" width="8" style="86" customWidth="1"/>
    <col min="1561" max="1561" width="7" style="86" customWidth="1"/>
    <col min="1562" max="1562" width="7.875" style="86" customWidth="1"/>
    <col min="1563" max="1563" width="8.125" style="86" customWidth="1"/>
    <col min="1564" max="1564" width="6" style="86" customWidth="1"/>
    <col min="1565" max="1789" width="9" style="86"/>
    <col min="1790" max="1790" width="16.875" style="86" customWidth="1"/>
    <col min="1791" max="1791" width="8.5" style="86" customWidth="1"/>
    <col min="1792" max="1792" width="8.25" style="86" customWidth="1"/>
    <col min="1793" max="1793" width="7.625" style="86" customWidth="1"/>
    <col min="1794" max="1795" width="8.25" style="86" customWidth="1"/>
    <col min="1796" max="1796" width="6.75" style="86" customWidth="1"/>
    <col min="1797" max="1797" width="7.75" style="86" customWidth="1"/>
    <col min="1798" max="1798" width="7.625" style="86" customWidth="1"/>
    <col min="1799" max="1799" width="6.75" style="86" customWidth="1"/>
    <col min="1800" max="1801" width="7.125" style="86" customWidth="1"/>
    <col min="1802" max="1802" width="5.625" style="86" customWidth="1"/>
    <col min="1803" max="1804" width="6.5" style="86" customWidth="1"/>
    <col min="1805" max="1805" width="5.5" style="86" customWidth="1"/>
    <col min="1806" max="1806" width="6.75" style="86" customWidth="1"/>
    <col min="1807" max="1807" width="6.375" style="86" customWidth="1"/>
    <col min="1808" max="1808" width="6.625" style="86" customWidth="1"/>
    <col min="1809" max="1809" width="7.25" style="86" customWidth="1"/>
    <col min="1810" max="1810" width="8.125" style="86" customWidth="1"/>
    <col min="1811" max="1811" width="6.375" style="86" customWidth="1"/>
    <col min="1812" max="1813" width="8" style="86" customWidth="1"/>
    <col min="1814" max="1814" width="7" style="86" customWidth="1"/>
    <col min="1815" max="1816" width="8" style="86" customWidth="1"/>
    <col min="1817" max="1817" width="7" style="86" customWidth="1"/>
    <col min="1818" max="1818" width="7.875" style="86" customWidth="1"/>
    <col min="1819" max="1819" width="8.125" style="86" customWidth="1"/>
    <col min="1820" max="1820" width="6" style="86" customWidth="1"/>
    <col min="1821" max="2045" width="9" style="86"/>
    <col min="2046" max="2046" width="16.875" style="86" customWidth="1"/>
    <col min="2047" max="2047" width="8.5" style="86" customWidth="1"/>
    <col min="2048" max="2048" width="8.25" style="86" customWidth="1"/>
    <col min="2049" max="2049" width="7.625" style="86" customWidth="1"/>
    <col min="2050" max="2051" width="8.25" style="86" customWidth="1"/>
    <col min="2052" max="2052" width="6.75" style="86" customWidth="1"/>
    <col min="2053" max="2053" width="7.75" style="86" customWidth="1"/>
    <col min="2054" max="2054" width="7.625" style="86" customWidth="1"/>
    <col min="2055" max="2055" width="6.75" style="86" customWidth="1"/>
    <col min="2056" max="2057" width="7.125" style="86" customWidth="1"/>
    <col min="2058" max="2058" width="5.625" style="86" customWidth="1"/>
    <col min="2059" max="2060" width="6.5" style="86" customWidth="1"/>
    <col min="2061" max="2061" width="5.5" style="86" customWidth="1"/>
    <col min="2062" max="2062" width="6.75" style="86" customWidth="1"/>
    <col min="2063" max="2063" width="6.375" style="86" customWidth="1"/>
    <col min="2064" max="2064" width="6.625" style="86" customWidth="1"/>
    <col min="2065" max="2065" width="7.25" style="86" customWidth="1"/>
    <col min="2066" max="2066" width="8.125" style="86" customWidth="1"/>
    <col min="2067" max="2067" width="6.375" style="86" customWidth="1"/>
    <col min="2068" max="2069" width="8" style="86" customWidth="1"/>
    <col min="2070" max="2070" width="7" style="86" customWidth="1"/>
    <col min="2071" max="2072" width="8" style="86" customWidth="1"/>
    <col min="2073" max="2073" width="7" style="86" customWidth="1"/>
    <col min="2074" max="2074" width="7.875" style="86" customWidth="1"/>
    <col min="2075" max="2075" width="8.125" style="86" customWidth="1"/>
    <col min="2076" max="2076" width="6" style="86" customWidth="1"/>
    <col min="2077" max="2301" width="9" style="86"/>
    <col min="2302" max="2302" width="16.875" style="86" customWidth="1"/>
    <col min="2303" max="2303" width="8.5" style="86" customWidth="1"/>
    <col min="2304" max="2304" width="8.25" style="86" customWidth="1"/>
    <col min="2305" max="2305" width="7.625" style="86" customWidth="1"/>
    <col min="2306" max="2307" width="8.25" style="86" customWidth="1"/>
    <col min="2308" max="2308" width="6.75" style="86" customWidth="1"/>
    <col min="2309" max="2309" width="7.75" style="86" customWidth="1"/>
    <col min="2310" max="2310" width="7.625" style="86" customWidth="1"/>
    <col min="2311" max="2311" width="6.75" style="86" customWidth="1"/>
    <col min="2312" max="2313" width="7.125" style="86" customWidth="1"/>
    <col min="2314" max="2314" width="5.625" style="86" customWidth="1"/>
    <col min="2315" max="2316" width="6.5" style="86" customWidth="1"/>
    <col min="2317" max="2317" width="5.5" style="86" customWidth="1"/>
    <col min="2318" max="2318" width="6.75" style="86" customWidth="1"/>
    <col min="2319" max="2319" width="6.375" style="86" customWidth="1"/>
    <col min="2320" max="2320" width="6.625" style="86" customWidth="1"/>
    <col min="2321" max="2321" width="7.25" style="86" customWidth="1"/>
    <col min="2322" max="2322" width="8.125" style="86" customWidth="1"/>
    <col min="2323" max="2323" width="6.375" style="86" customWidth="1"/>
    <col min="2324" max="2325" width="8" style="86" customWidth="1"/>
    <col min="2326" max="2326" width="7" style="86" customWidth="1"/>
    <col min="2327" max="2328" width="8" style="86" customWidth="1"/>
    <col min="2329" max="2329" width="7" style="86" customWidth="1"/>
    <col min="2330" max="2330" width="7.875" style="86" customWidth="1"/>
    <col min="2331" max="2331" width="8.125" style="86" customWidth="1"/>
    <col min="2332" max="2332" width="6" style="86" customWidth="1"/>
    <col min="2333" max="2557" width="9" style="86"/>
    <col min="2558" max="2558" width="16.875" style="86" customWidth="1"/>
    <col min="2559" max="2559" width="8.5" style="86" customWidth="1"/>
    <col min="2560" max="2560" width="8.25" style="86" customWidth="1"/>
    <col min="2561" max="2561" width="7.625" style="86" customWidth="1"/>
    <col min="2562" max="2563" width="8.25" style="86" customWidth="1"/>
    <col min="2564" max="2564" width="6.75" style="86" customWidth="1"/>
    <col min="2565" max="2565" width="7.75" style="86" customWidth="1"/>
    <col min="2566" max="2566" width="7.625" style="86" customWidth="1"/>
    <col min="2567" max="2567" width="6.75" style="86" customWidth="1"/>
    <col min="2568" max="2569" width="7.125" style="86" customWidth="1"/>
    <col min="2570" max="2570" width="5.625" style="86" customWidth="1"/>
    <col min="2571" max="2572" width="6.5" style="86" customWidth="1"/>
    <col min="2573" max="2573" width="5.5" style="86" customWidth="1"/>
    <col min="2574" max="2574" width="6.75" style="86" customWidth="1"/>
    <col min="2575" max="2575" width="6.375" style="86" customWidth="1"/>
    <col min="2576" max="2576" width="6.625" style="86" customWidth="1"/>
    <col min="2577" max="2577" width="7.25" style="86" customWidth="1"/>
    <col min="2578" max="2578" width="8.125" style="86" customWidth="1"/>
    <col min="2579" max="2579" width="6.375" style="86" customWidth="1"/>
    <col min="2580" max="2581" width="8" style="86" customWidth="1"/>
    <col min="2582" max="2582" width="7" style="86" customWidth="1"/>
    <col min="2583" max="2584" width="8" style="86" customWidth="1"/>
    <col min="2585" max="2585" width="7" style="86" customWidth="1"/>
    <col min="2586" max="2586" width="7.875" style="86" customWidth="1"/>
    <col min="2587" max="2587" width="8.125" style="86" customWidth="1"/>
    <col min="2588" max="2588" width="6" style="86" customWidth="1"/>
    <col min="2589" max="2813" width="9" style="86"/>
    <col min="2814" max="2814" width="16.875" style="86" customWidth="1"/>
    <col min="2815" max="2815" width="8.5" style="86" customWidth="1"/>
    <col min="2816" max="2816" width="8.25" style="86" customWidth="1"/>
    <col min="2817" max="2817" width="7.625" style="86" customWidth="1"/>
    <col min="2818" max="2819" width="8.25" style="86" customWidth="1"/>
    <col min="2820" max="2820" width="6.75" style="86" customWidth="1"/>
    <col min="2821" max="2821" width="7.75" style="86" customWidth="1"/>
    <col min="2822" max="2822" width="7.625" style="86" customWidth="1"/>
    <col min="2823" max="2823" width="6.75" style="86" customWidth="1"/>
    <col min="2824" max="2825" width="7.125" style="86" customWidth="1"/>
    <col min="2826" max="2826" width="5.625" style="86" customWidth="1"/>
    <col min="2827" max="2828" width="6.5" style="86" customWidth="1"/>
    <col min="2829" max="2829" width="5.5" style="86" customWidth="1"/>
    <col min="2830" max="2830" width="6.75" style="86" customWidth="1"/>
    <col min="2831" max="2831" width="6.375" style="86" customWidth="1"/>
    <col min="2832" max="2832" width="6.625" style="86" customWidth="1"/>
    <col min="2833" max="2833" width="7.25" style="86" customWidth="1"/>
    <col min="2834" max="2834" width="8.125" style="86" customWidth="1"/>
    <col min="2835" max="2835" width="6.375" style="86" customWidth="1"/>
    <col min="2836" max="2837" width="8" style="86" customWidth="1"/>
    <col min="2838" max="2838" width="7" style="86" customWidth="1"/>
    <col min="2839" max="2840" width="8" style="86" customWidth="1"/>
    <col min="2841" max="2841" width="7" style="86" customWidth="1"/>
    <col min="2842" max="2842" width="7.875" style="86" customWidth="1"/>
    <col min="2843" max="2843" width="8.125" style="86" customWidth="1"/>
    <col min="2844" max="2844" width="6" style="86" customWidth="1"/>
    <col min="2845" max="3069" width="9" style="86"/>
    <col min="3070" max="3070" width="16.875" style="86" customWidth="1"/>
    <col min="3071" max="3071" width="8.5" style="86" customWidth="1"/>
    <col min="3072" max="3072" width="8.25" style="86" customWidth="1"/>
    <col min="3073" max="3073" width="7.625" style="86" customWidth="1"/>
    <col min="3074" max="3075" width="8.25" style="86" customWidth="1"/>
    <col min="3076" max="3076" width="6.75" style="86" customWidth="1"/>
    <col min="3077" max="3077" width="7.75" style="86" customWidth="1"/>
    <col min="3078" max="3078" width="7.625" style="86" customWidth="1"/>
    <col min="3079" max="3079" width="6.75" style="86" customWidth="1"/>
    <col min="3080" max="3081" width="7.125" style="86" customWidth="1"/>
    <col min="3082" max="3082" width="5.625" style="86" customWidth="1"/>
    <col min="3083" max="3084" width="6.5" style="86" customWidth="1"/>
    <col min="3085" max="3085" width="5.5" style="86" customWidth="1"/>
    <col min="3086" max="3086" width="6.75" style="86" customWidth="1"/>
    <col min="3087" max="3087" width="6.375" style="86" customWidth="1"/>
    <col min="3088" max="3088" width="6.625" style="86" customWidth="1"/>
    <col min="3089" max="3089" width="7.25" style="86" customWidth="1"/>
    <col min="3090" max="3090" width="8.125" style="86" customWidth="1"/>
    <col min="3091" max="3091" width="6.375" style="86" customWidth="1"/>
    <col min="3092" max="3093" width="8" style="86" customWidth="1"/>
    <col min="3094" max="3094" width="7" style="86" customWidth="1"/>
    <col min="3095" max="3096" width="8" style="86" customWidth="1"/>
    <col min="3097" max="3097" width="7" style="86" customWidth="1"/>
    <col min="3098" max="3098" width="7.875" style="86" customWidth="1"/>
    <col min="3099" max="3099" width="8.125" style="86" customWidth="1"/>
    <col min="3100" max="3100" width="6" style="86" customWidth="1"/>
    <col min="3101" max="3325" width="9" style="86"/>
    <col min="3326" max="3326" width="16.875" style="86" customWidth="1"/>
    <col min="3327" max="3327" width="8.5" style="86" customWidth="1"/>
    <col min="3328" max="3328" width="8.25" style="86" customWidth="1"/>
    <col min="3329" max="3329" width="7.625" style="86" customWidth="1"/>
    <col min="3330" max="3331" width="8.25" style="86" customWidth="1"/>
    <col min="3332" max="3332" width="6.75" style="86" customWidth="1"/>
    <col min="3333" max="3333" width="7.75" style="86" customWidth="1"/>
    <col min="3334" max="3334" width="7.625" style="86" customWidth="1"/>
    <col min="3335" max="3335" width="6.75" style="86" customWidth="1"/>
    <col min="3336" max="3337" width="7.125" style="86" customWidth="1"/>
    <col min="3338" max="3338" width="5.625" style="86" customWidth="1"/>
    <col min="3339" max="3340" width="6.5" style="86" customWidth="1"/>
    <col min="3341" max="3341" width="5.5" style="86" customWidth="1"/>
    <col min="3342" max="3342" width="6.75" style="86" customWidth="1"/>
    <col min="3343" max="3343" width="6.375" style="86" customWidth="1"/>
    <col min="3344" max="3344" width="6.625" style="86" customWidth="1"/>
    <col min="3345" max="3345" width="7.25" style="86" customWidth="1"/>
    <col min="3346" max="3346" width="8.125" style="86" customWidth="1"/>
    <col min="3347" max="3347" width="6.375" style="86" customWidth="1"/>
    <col min="3348" max="3349" width="8" style="86" customWidth="1"/>
    <col min="3350" max="3350" width="7" style="86" customWidth="1"/>
    <col min="3351" max="3352" width="8" style="86" customWidth="1"/>
    <col min="3353" max="3353" width="7" style="86" customWidth="1"/>
    <col min="3354" max="3354" width="7.875" style="86" customWidth="1"/>
    <col min="3355" max="3355" width="8.125" style="86" customWidth="1"/>
    <col min="3356" max="3356" width="6" style="86" customWidth="1"/>
    <col min="3357" max="3581" width="9" style="86"/>
    <col min="3582" max="3582" width="16.875" style="86" customWidth="1"/>
    <col min="3583" max="3583" width="8.5" style="86" customWidth="1"/>
    <col min="3584" max="3584" width="8.25" style="86" customWidth="1"/>
    <col min="3585" max="3585" width="7.625" style="86" customWidth="1"/>
    <col min="3586" max="3587" width="8.25" style="86" customWidth="1"/>
    <col min="3588" max="3588" width="6.75" style="86" customWidth="1"/>
    <col min="3589" max="3589" width="7.75" style="86" customWidth="1"/>
    <col min="3590" max="3590" width="7.625" style="86" customWidth="1"/>
    <col min="3591" max="3591" width="6.75" style="86" customWidth="1"/>
    <col min="3592" max="3593" width="7.125" style="86" customWidth="1"/>
    <col min="3594" max="3594" width="5.625" style="86" customWidth="1"/>
    <col min="3595" max="3596" width="6.5" style="86" customWidth="1"/>
    <col min="3597" max="3597" width="5.5" style="86" customWidth="1"/>
    <col min="3598" max="3598" width="6.75" style="86" customWidth="1"/>
    <col min="3599" max="3599" width="6.375" style="86" customWidth="1"/>
    <col min="3600" max="3600" width="6.625" style="86" customWidth="1"/>
    <col min="3601" max="3601" width="7.25" style="86" customWidth="1"/>
    <col min="3602" max="3602" width="8.125" style="86" customWidth="1"/>
    <col min="3603" max="3603" width="6.375" style="86" customWidth="1"/>
    <col min="3604" max="3605" width="8" style="86" customWidth="1"/>
    <col min="3606" max="3606" width="7" style="86" customWidth="1"/>
    <col min="3607" max="3608" width="8" style="86" customWidth="1"/>
    <col min="3609" max="3609" width="7" style="86" customWidth="1"/>
    <col min="3610" max="3610" width="7.875" style="86" customWidth="1"/>
    <col min="3611" max="3611" width="8.125" style="86" customWidth="1"/>
    <col min="3612" max="3612" width="6" style="86" customWidth="1"/>
    <col min="3613" max="3837" width="9" style="86"/>
    <col min="3838" max="3838" width="16.875" style="86" customWidth="1"/>
    <col min="3839" max="3839" width="8.5" style="86" customWidth="1"/>
    <col min="3840" max="3840" width="8.25" style="86" customWidth="1"/>
    <col min="3841" max="3841" width="7.625" style="86" customWidth="1"/>
    <col min="3842" max="3843" width="8.25" style="86" customWidth="1"/>
    <col min="3844" max="3844" width="6.75" style="86" customWidth="1"/>
    <col min="3845" max="3845" width="7.75" style="86" customWidth="1"/>
    <col min="3846" max="3846" width="7.625" style="86" customWidth="1"/>
    <col min="3847" max="3847" width="6.75" style="86" customWidth="1"/>
    <col min="3848" max="3849" width="7.125" style="86" customWidth="1"/>
    <col min="3850" max="3850" width="5.625" style="86" customWidth="1"/>
    <col min="3851" max="3852" width="6.5" style="86" customWidth="1"/>
    <col min="3853" max="3853" width="5.5" style="86" customWidth="1"/>
    <col min="3854" max="3854" width="6.75" style="86" customWidth="1"/>
    <col min="3855" max="3855" width="6.375" style="86" customWidth="1"/>
    <col min="3856" max="3856" width="6.625" style="86" customWidth="1"/>
    <col min="3857" max="3857" width="7.25" style="86" customWidth="1"/>
    <col min="3858" max="3858" width="8.125" style="86" customWidth="1"/>
    <col min="3859" max="3859" width="6.375" style="86" customWidth="1"/>
    <col min="3860" max="3861" width="8" style="86" customWidth="1"/>
    <col min="3862" max="3862" width="7" style="86" customWidth="1"/>
    <col min="3863" max="3864" width="8" style="86" customWidth="1"/>
    <col min="3865" max="3865" width="7" style="86" customWidth="1"/>
    <col min="3866" max="3866" width="7.875" style="86" customWidth="1"/>
    <col min="3867" max="3867" width="8.125" style="86" customWidth="1"/>
    <col min="3868" max="3868" width="6" style="86" customWidth="1"/>
    <col min="3869" max="4093" width="9" style="86"/>
    <col min="4094" max="4094" width="16.875" style="86" customWidth="1"/>
    <col min="4095" max="4095" width="8.5" style="86" customWidth="1"/>
    <col min="4096" max="4096" width="8.25" style="86" customWidth="1"/>
    <col min="4097" max="4097" width="7.625" style="86" customWidth="1"/>
    <col min="4098" max="4099" width="8.25" style="86" customWidth="1"/>
    <col min="4100" max="4100" width="6.75" style="86" customWidth="1"/>
    <col min="4101" max="4101" width="7.75" style="86" customWidth="1"/>
    <col min="4102" max="4102" width="7.625" style="86" customWidth="1"/>
    <col min="4103" max="4103" width="6.75" style="86" customWidth="1"/>
    <col min="4104" max="4105" width="7.125" style="86" customWidth="1"/>
    <col min="4106" max="4106" width="5.625" style="86" customWidth="1"/>
    <col min="4107" max="4108" width="6.5" style="86" customWidth="1"/>
    <col min="4109" max="4109" width="5.5" style="86" customWidth="1"/>
    <col min="4110" max="4110" width="6.75" style="86" customWidth="1"/>
    <col min="4111" max="4111" width="6.375" style="86" customWidth="1"/>
    <col min="4112" max="4112" width="6.625" style="86" customWidth="1"/>
    <col min="4113" max="4113" width="7.25" style="86" customWidth="1"/>
    <col min="4114" max="4114" width="8.125" style="86" customWidth="1"/>
    <col min="4115" max="4115" width="6.375" style="86" customWidth="1"/>
    <col min="4116" max="4117" width="8" style="86" customWidth="1"/>
    <col min="4118" max="4118" width="7" style="86" customWidth="1"/>
    <col min="4119" max="4120" width="8" style="86" customWidth="1"/>
    <col min="4121" max="4121" width="7" style="86" customWidth="1"/>
    <col min="4122" max="4122" width="7.875" style="86" customWidth="1"/>
    <col min="4123" max="4123" width="8.125" style="86" customWidth="1"/>
    <col min="4124" max="4124" width="6" style="86" customWidth="1"/>
    <col min="4125" max="4349" width="9" style="86"/>
    <col min="4350" max="4350" width="16.875" style="86" customWidth="1"/>
    <col min="4351" max="4351" width="8.5" style="86" customWidth="1"/>
    <col min="4352" max="4352" width="8.25" style="86" customWidth="1"/>
    <col min="4353" max="4353" width="7.625" style="86" customWidth="1"/>
    <col min="4354" max="4355" width="8.25" style="86" customWidth="1"/>
    <col min="4356" max="4356" width="6.75" style="86" customWidth="1"/>
    <col min="4357" max="4357" width="7.75" style="86" customWidth="1"/>
    <col min="4358" max="4358" width="7.625" style="86" customWidth="1"/>
    <col min="4359" max="4359" width="6.75" style="86" customWidth="1"/>
    <col min="4360" max="4361" width="7.125" style="86" customWidth="1"/>
    <col min="4362" max="4362" width="5.625" style="86" customWidth="1"/>
    <col min="4363" max="4364" width="6.5" style="86" customWidth="1"/>
    <col min="4365" max="4365" width="5.5" style="86" customWidth="1"/>
    <col min="4366" max="4366" width="6.75" style="86" customWidth="1"/>
    <col min="4367" max="4367" width="6.375" style="86" customWidth="1"/>
    <col min="4368" max="4368" width="6.625" style="86" customWidth="1"/>
    <col min="4369" max="4369" width="7.25" style="86" customWidth="1"/>
    <col min="4370" max="4370" width="8.125" style="86" customWidth="1"/>
    <col min="4371" max="4371" width="6.375" style="86" customWidth="1"/>
    <col min="4372" max="4373" width="8" style="86" customWidth="1"/>
    <col min="4374" max="4374" width="7" style="86" customWidth="1"/>
    <col min="4375" max="4376" width="8" style="86" customWidth="1"/>
    <col min="4377" max="4377" width="7" style="86" customWidth="1"/>
    <col min="4378" max="4378" width="7.875" style="86" customWidth="1"/>
    <col min="4379" max="4379" width="8.125" style="86" customWidth="1"/>
    <col min="4380" max="4380" width="6" style="86" customWidth="1"/>
    <col min="4381" max="4605" width="9" style="86"/>
    <col min="4606" max="4606" width="16.875" style="86" customWidth="1"/>
    <col min="4607" max="4607" width="8.5" style="86" customWidth="1"/>
    <col min="4608" max="4608" width="8.25" style="86" customWidth="1"/>
    <col min="4609" max="4609" width="7.625" style="86" customWidth="1"/>
    <col min="4610" max="4611" width="8.25" style="86" customWidth="1"/>
    <col min="4612" max="4612" width="6.75" style="86" customWidth="1"/>
    <col min="4613" max="4613" width="7.75" style="86" customWidth="1"/>
    <col min="4614" max="4614" width="7.625" style="86" customWidth="1"/>
    <col min="4615" max="4615" width="6.75" style="86" customWidth="1"/>
    <col min="4616" max="4617" width="7.125" style="86" customWidth="1"/>
    <col min="4618" max="4618" width="5.625" style="86" customWidth="1"/>
    <col min="4619" max="4620" width="6.5" style="86" customWidth="1"/>
    <col min="4621" max="4621" width="5.5" style="86" customWidth="1"/>
    <col min="4622" max="4622" width="6.75" style="86" customWidth="1"/>
    <col min="4623" max="4623" width="6.375" style="86" customWidth="1"/>
    <col min="4624" max="4624" width="6.625" style="86" customWidth="1"/>
    <col min="4625" max="4625" width="7.25" style="86" customWidth="1"/>
    <col min="4626" max="4626" width="8.125" style="86" customWidth="1"/>
    <col min="4627" max="4627" width="6.375" style="86" customWidth="1"/>
    <col min="4628" max="4629" width="8" style="86" customWidth="1"/>
    <col min="4630" max="4630" width="7" style="86" customWidth="1"/>
    <col min="4631" max="4632" width="8" style="86" customWidth="1"/>
    <col min="4633" max="4633" width="7" style="86" customWidth="1"/>
    <col min="4634" max="4634" width="7.875" style="86" customWidth="1"/>
    <col min="4635" max="4635" width="8.125" style="86" customWidth="1"/>
    <col min="4636" max="4636" width="6" style="86" customWidth="1"/>
    <col min="4637" max="4861" width="9" style="86"/>
    <col min="4862" max="4862" width="16.875" style="86" customWidth="1"/>
    <col min="4863" max="4863" width="8.5" style="86" customWidth="1"/>
    <col min="4864" max="4864" width="8.25" style="86" customWidth="1"/>
    <col min="4865" max="4865" width="7.625" style="86" customWidth="1"/>
    <col min="4866" max="4867" width="8.25" style="86" customWidth="1"/>
    <col min="4868" max="4868" width="6.75" style="86" customWidth="1"/>
    <col min="4869" max="4869" width="7.75" style="86" customWidth="1"/>
    <col min="4870" max="4870" width="7.625" style="86" customWidth="1"/>
    <col min="4871" max="4871" width="6.75" style="86" customWidth="1"/>
    <col min="4872" max="4873" width="7.125" style="86" customWidth="1"/>
    <col min="4874" max="4874" width="5.625" style="86" customWidth="1"/>
    <col min="4875" max="4876" width="6.5" style="86" customWidth="1"/>
    <col min="4877" max="4877" width="5.5" style="86" customWidth="1"/>
    <col min="4878" max="4878" width="6.75" style="86" customWidth="1"/>
    <col min="4879" max="4879" width="6.375" style="86" customWidth="1"/>
    <col min="4880" max="4880" width="6.625" style="86" customWidth="1"/>
    <col min="4881" max="4881" width="7.25" style="86" customWidth="1"/>
    <col min="4882" max="4882" width="8.125" style="86" customWidth="1"/>
    <col min="4883" max="4883" width="6.375" style="86" customWidth="1"/>
    <col min="4884" max="4885" width="8" style="86" customWidth="1"/>
    <col min="4886" max="4886" width="7" style="86" customWidth="1"/>
    <col min="4887" max="4888" width="8" style="86" customWidth="1"/>
    <col min="4889" max="4889" width="7" style="86" customWidth="1"/>
    <col min="4890" max="4890" width="7.875" style="86" customWidth="1"/>
    <col min="4891" max="4891" width="8.125" style="86" customWidth="1"/>
    <col min="4892" max="4892" width="6" style="86" customWidth="1"/>
    <col min="4893" max="5117" width="9" style="86"/>
    <col min="5118" max="5118" width="16.875" style="86" customWidth="1"/>
    <col min="5119" max="5119" width="8.5" style="86" customWidth="1"/>
    <col min="5120" max="5120" width="8.25" style="86" customWidth="1"/>
    <col min="5121" max="5121" width="7.625" style="86" customWidth="1"/>
    <col min="5122" max="5123" width="8.25" style="86" customWidth="1"/>
    <col min="5124" max="5124" width="6.75" style="86" customWidth="1"/>
    <col min="5125" max="5125" width="7.75" style="86" customWidth="1"/>
    <col min="5126" max="5126" width="7.625" style="86" customWidth="1"/>
    <col min="5127" max="5127" width="6.75" style="86" customWidth="1"/>
    <col min="5128" max="5129" width="7.125" style="86" customWidth="1"/>
    <col min="5130" max="5130" width="5.625" style="86" customWidth="1"/>
    <col min="5131" max="5132" width="6.5" style="86" customWidth="1"/>
    <col min="5133" max="5133" width="5.5" style="86" customWidth="1"/>
    <col min="5134" max="5134" width="6.75" style="86" customWidth="1"/>
    <col min="5135" max="5135" width="6.375" style="86" customWidth="1"/>
    <col min="5136" max="5136" width="6.625" style="86" customWidth="1"/>
    <col min="5137" max="5137" width="7.25" style="86" customWidth="1"/>
    <col min="5138" max="5138" width="8.125" style="86" customWidth="1"/>
    <col min="5139" max="5139" width="6.375" style="86" customWidth="1"/>
    <col min="5140" max="5141" width="8" style="86" customWidth="1"/>
    <col min="5142" max="5142" width="7" style="86" customWidth="1"/>
    <col min="5143" max="5144" width="8" style="86" customWidth="1"/>
    <col min="5145" max="5145" width="7" style="86" customWidth="1"/>
    <col min="5146" max="5146" width="7.875" style="86" customWidth="1"/>
    <col min="5147" max="5147" width="8.125" style="86" customWidth="1"/>
    <col min="5148" max="5148" width="6" style="86" customWidth="1"/>
    <col min="5149" max="5373" width="9" style="86"/>
    <col min="5374" max="5374" width="16.875" style="86" customWidth="1"/>
    <col min="5375" max="5375" width="8.5" style="86" customWidth="1"/>
    <col min="5376" max="5376" width="8.25" style="86" customWidth="1"/>
    <col min="5377" max="5377" width="7.625" style="86" customWidth="1"/>
    <col min="5378" max="5379" width="8.25" style="86" customWidth="1"/>
    <col min="5380" max="5380" width="6.75" style="86" customWidth="1"/>
    <col min="5381" max="5381" width="7.75" style="86" customWidth="1"/>
    <col min="5382" max="5382" width="7.625" style="86" customWidth="1"/>
    <col min="5383" max="5383" width="6.75" style="86" customWidth="1"/>
    <col min="5384" max="5385" width="7.125" style="86" customWidth="1"/>
    <col min="5386" max="5386" width="5.625" style="86" customWidth="1"/>
    <col min="5387" max="5388" width="6.5" style="86" customWidth="1"/>
    <col min="5389" max="5389" width="5.5" style="86" customWidth="1"/>
    <col min="5390" max="5390" width="6.75" style="86" customWidth="1"/>
    <col min="5391" max="5391" width="6.375" style="86" customWidth="1"/>
    <col min="5392" max="5392" width="6.625" style="86" customWidth="1"/>
    <col min="5393" max="5393" width="7.25" style="86" customWidth="1"/>
    <col min="5394" max="5394" width="8.125" style="86" customWidth="1"/>
    <col min="5395" max="5395" width="6.375" style="86" customWidth="1"/>
    <col min="5396" max="5397" width="8" style="86" customWidth="1"/>
    <col min="5398" max="5398" width="7" style="86" customWidth="1"/>
    <col min="5399" max="5400" width="8" style="86" customWidth="1"/>
    <col min="5401" max="5401" width="7" style="86" customWidth="1"/>
    <col min="5402" max="5402" width="7.875" style="86" customWidth="1"/>
    <col min="5403" max="5403" width="8.125" style="86" customWidth="1"/>
    <col min="5404" max="5404" width="6" style="86" customWidth="1"/>
    <col min="5405" max="5629" width="9" style="86"/>
    <col min="5630" max="5630" width="16.875" style="86" customWidth="1"/>
    <col min="5631" max="5631" width="8.5" style="86" customWidth="1"/>
    <col min="5632" max="5632" width="8.25" style="86" customWidth="1"/>
    <col min="5633" max="5633" width="7.625" style="86" customWidth="1"/>
    <col min="5634" max="5635" width="8.25" style="86" customWidth="1"/>
    <col min="5636" max="5636" width="6.75" style="86" customWidth="1"/>
    <col min="5637" max="5637" width="7.75" style="86" customWidth="1"/>
    <col min="5638" max="5638" width="7.625" style="86" customWidth="1"/>
    <col min="5639" max="5639" width="6.75" style="86" customWidth="1"/>
    <col min="5640" max="5641" width="7.125" style="86" customWidth="1"/>
    <col min="5642" max="5642" width="5.625" style="86" customWidth="1"/>
    <col min="5643" max="5644" width="6.5" style="86" customWidth="1"/>
    <col min="5645" max="5645" width="5.5" style="86" customWidth="1"/>
    <col min="5646" max="5646" width="6.75" style="86" customWidth="1"/>
    <col min="5647" max="5647" width="6.375" style="86" customWidth="1"/>
    <col min="5648" max="5648" width="6.625" style="86" customWidth="1"/>
    <col min="5649" max="5649" width="7.25" style="86" customWidth="1"/>
    <col min="5650" max="5650" width="8.125" style="86" customWidth="1"/>
    <col min="5651" max="5651" width="6.375" style="86" customWidth="1"/>
    <col min="5652" max="5653" width="8" style="86" customWidth="1"/>
    <col min="5654" max="5654" width="7" style="86" customWidth="1"/>
    <col min="5655" max="5656" width="8" style="86" customWidth="1"/>
    <col min="5657" max="5657" width="7" style="86" customWidth="1"/>
    <col min="5658" max="5658" width="7.875" style="86" customWidth="1"/>
    <col min="5659" max="5659" width="8.125" style="86" customWidth="1"/>
    <col min="5660" max="5660" width="6" style="86" customWidth="1"/>
    <col min="5661" max="5885" width="9" style="86"/>
    <col min="5886" max="5886" width="16.875" style="86" customWidth="1"/>
    <col min="5887" max="5887" width="8.5" style="86" customWidth="1"/>
    <col min="5888" max="5888" width="8.25" style="86" customWidth="1"/>
    <col min="5889" max="5889" width="7.625" style="86" customWidth="1"/>
    <col min="5890" max="5891" width="8.25" style="86" customWidth="1"/>
    <col min="5892" max="5892" width="6.75" style="86" customWidth="1"/>
    <col min="5893" max="5893" width="7.75" style="86" customWidth="1"/>
    <col min="5894" max="5894" width="7.625" style="86" customWidth="1"/>
    <col min="5895" max="5895" width="6.75" style="86" customWidth="1"/>
    <col min="5896" max="5897" width="7.125" style="86" customWidth="1"/>
    <col min="5898" max="5898" width="5.625" style="86" customWidth="1"/>
    <col min="5899" max="5900" width="6.5" style="86" customWidth="1"/>
    <col min="5901" max="5901" width="5.5" style="86" customWidth="1"/>
    <col min="5902" max="5902" width="6.75" style="86" customWidth="1"/>
    <col min="5903" max="5903" width="6.375" style="86" customWidth="1"/>
    <col min="5904" max="5904" width="6.625" style="86" customWidth="1"/>
    <col min="5905" max="5905" width="7.25" style="86" customWidth="1"/>
    <col min="5906" max="5906" width="8.125" style="86" customWidth="1"/>
    <col min="5907" max="5907" width="6.375" style="86" customWidth="1"/>
    <col min="5908" max="5909" width="8" style="86" customWidth="1"/>
    <col min="5910" max="5910" width="7" style="86" customWidth="1"/>
    <col min="5911" max="5912" width="8" style="86" customWidth="1"/>
    <col min="5913" max="5913" width="7" style="86" customWidth="1"/>
    <col min="5914" max="5914" width="7.875" style="86" customWidth="1"/>
    <col min="5915" max="5915" width="8.125" style="86" customWidth="1"/>
    <col min="5916" max="5916" width="6" style="86" customWidth="1"/>
    <col min="5917" max="6141" width="9" style="86"/>
    <col min="6142" max="6142" width="16.875" style="86" customWidth="1"/>
    <col min="6143" max="6143" width="8.5" style="86" customWidth="1"/>
    <col min="6144" max="6144" width="8.25" style="86" customWidth="1"/>
    <col min="6145" max="6145" width="7.625" style="86" customWidth="1"/>
    <col min="6146" max="6147" width="8.25" style="86" customWidth="1"/>
    <col min="6148" max="6148" width="6.75" style="86" customWidth="1"/>
    <col min="6149" max="6149" width="7.75" style="86" customWidth="1"/>
    <col min="6150" max="6150" width="7.625" style="86" customWidth="1"/>
    <col min="6151" max="6151" width="6.75" style="86" customWidth="1"/>
    <col min="6152" max="6153" width="7.125" style="86" customWidth="1"/>
    <col min="6154" max="6154" width="5.625" style="86" customWidth="1"/>
    <col min="6155" max="6156" width="6.5" style="86" customWidth="1"/>
    <col min="6157" max="6157" width="5.5" style="86" customWidth="1"/>
    <col min="6158" max="6158" width="6.75" style="86" customWidth="1"/>
    <col min="6159" max="6159" width="6.375" style="86" customWidth="1"/>
    <col min="6160" max="6160" width="6.625" style="86" customWidth="1"/>
    <col min="6161" max="6161" width="7.25" style="86" customWidth="1"/>
    <col min="6162" max="6162" width="8.125" style="86" customWidth="1"/>
    <col min="6163" max="6163" width="6.375" style="86" customWidth="1"/>
    <col min="6164" max="6165" width="8" style="86" customWidth="1"/>
    <col min="6166" max="6166" width="7" style="86" customWidth="1"/>
    <col min="6167" max="6168" width="8" style="86" customWidth="1"/>
    <col min="6169" max="6169" width="7" style="86" customWidth="1"/>
    <col min="6170" max="6170" width="7.875" style="86" customWidth="1"/>
    <col min="6171" max="6171" width="8.125" style="86" customWidth="1"/>
    <col min="6172" max="6172" width="6" style="86" customWidth="1"/>
    <col min="6173" max="6397" width="9" style="86"/>
    <col min="6398" max="6398" width="16.875" style="86" customWidth="1"/>
    <col min="6399" max="6399" width="8.5" style="86" customWidth="1"/>
    <col min="6400" max="6400" width="8.25" style="86" customWidth="1"/>
    <col min="6401" max="6401" width="7.625" style="86" customWidth="1"/>
    <col min="6402" max="6403" width="8.25" style="86" customWidth="1"/>
    <col min="6404" max="6404" width="6.75" style="86" customWidth="1"/>
    <col min="6405" max="6405" width="7.75" style="86" customWidth="1"/>
    <col min="6406" max="6406" width="7.625" style="86" customWidth="1"/>
    <col min="6407" max="6407" width="6.75" style="86" customWidth="1"/>
    <col min="6408" max="6409" width="7.125" style="86" customWidth="1"/>
    <col min="6410" max="6410" width="5.625" style="86" customWidth="1"/>
    <col min="6411" max="6412" width="6.5" style="86" customWidth="1"/>
    <col min="6413" max="6413" width="5.5" style="86" customWidth="1"/>
    <col min="6414" max="6414" width="6.75" style="86" customWidth="1"/>
    <col min="6415" max="6415" width="6.375" style="86" customWidth="1"/>
    <col min="6416" max="6416" width="6.625" style="86" customWidth="1"/>
    <col min="6417" max="6417" width="7.25" style="86" customWidth="1"/>
    <col min="6418" max="6418" width="8.125" style="86" customWidth="1"/>
    <col min="6419" max="6419" width="6.375" style="86" customWidth="1"/>
    <col min="6420" max="6421" width="8" style="86" customWidth="1"/>
    <col min="6422" max="6422" width="7" style="86" customWidth="1"/>
    <col min="6423" max="6424" width="8" style="86" customWidth="1"/>
    <col min="6425" max="6425" width="7" style="86" customWidth="1"/>
    <col min="6426" max="6426" width="7.875" style="86" customWidth="1"/>
    <col min="6427" max="6427" width="8.125" style="86" customWidth="1"/>
    <col min="6428" max="6428" width="6" style="86" customWidth="1"/>
    <col min="6429" max="6653" width="9" style="86"/>
    <col min="6654" max="6654" width="16.875" style="86" customWidth="1"/>
    <col min="6655" max="6655" width="8.5" style="86" customWidth="1"/>
    <col min="6656" max="6656" width="8.25" style="86" customWidth="1"/>
    <col min="6657" max="6657" width="7.625" style="86" customWidth="1"/>
    <col min="6658" max="6659" width="8.25" style="86" customWidth="1"/>
    <col min="6660" max="6660" width="6.75" style="86" customWidth="1"/>
    <col min="6661" max="6661" width="7.75" style="86" customWidth="1"/>
    <col min="6662" max="6662" width="7.625" style="86" customWidth="1"/>
    <col min="6663" max="6663" width="6.75" style="86" customWidth="1"/>
    <col min="6664" max="6665" width="7.125" style="86" customWidth="1"/>
    <col min="6666" max="6666" width="5.625" style="86" customWidth="1"/>
    <col min="6667" max="6668" width="6.5" style="86" customWidth="1"/>
    <col min="6669" max="6669" width="5.5" style="86" customWidth="1"/>
    <col min="6670" max="6670" width="6.75" style="86" customWidth="1"/>
    <col min="6671" max="6671" width="6.375" style="86" customWidth="1"/>
    <col min="6672" max="6672" width="6.625" style="86" customWidth="1"/>
    <col min="6673" max="6673" width="7.25" style="86" customWidth="1"/>
    <col min="6674" max="6674" width="8.125" style="86" customWidth="1"/>
    <col min="6675" max="6675" width="6.375" style="86" customWidth="1"/>
    <col min="6676" max="6677" width="8" style="86" customWidth="1"/>
    <col min="6678" max="6678" width="7" style="86" customWidth="1"/>
    <col min="6679" max="6680" width="8" style="86" customWidth="1"/>
    <col min="6681" max="6681" width="7" style="86" customWidth="1"/>
    <col min="6682" max="6682" width="7.875" style="86" customWidth="1"/>
    <col min="6683" max="6683" width="8.125" style="86" customWidth="1"/>
    <col min="6684" max="6684" width="6" style="86" customWidth="1"/>
    <col min="6685" max="6909" width="9" style="86"/>
    <col min="6910" max="6910" width="16.875" style="86" customWidth="1"/>
    <col min="6911" max="6911" width="8.5" style="86" customWidth="1"/>
    <col min="6912" max="6912" width="8.25" style="86" customWidth="1"/>
    <col min="6913" max="6913" width="7.625" style="86" customWidth="1"/>
    <col min="6914" max="6915" width="8.25" style="86" customWidth="1"/>
    <col min="6916" max="6916" width="6.75" style="86" customWidth="1"/>
    <col min="6917" max="6917" width="7.75" style="86" customWidth="1"/>
    <col min="6918" max="6918" width="7.625" style="86" customWidth="1"/>
    <col min="6919" max="6919" width="6.75" style="86" customWidth="1"/>
    <col min="6920" max="6921" width="7.125" style="86" customWidth="1"/>
    <col min="6922" max="6922" width="5.625" style="86" customWidth="1"/>
    <col min="6923" max="6924" width="6.5" style="86" customWidth="1"/>
    <col min="6925" max="6925" width="5.5" style="86" customWidth="1"/>
    <col min="6926" max="6926" width="6.75" style="86" customWidth="1"/>
    <col min="6927" max="6927" width="6.375" style="86" customWidth="1"/>
    <col min="6928" max="6928" width="6.625" style="86" customWidth="1"/>
    <col min="6929" max="6929" width="7.25" style="86" customWidth="1"/>
    <col min="6930" max="6930" width="8.125" style="86" customWidth="1"/>
    <col min="6931" max="6931" width="6.375" style="86" customWidth="1"/>
    <col min="6932" max="6933" width="8" style="86" customWidth="1"/>
    <col min="6934" max="6934" width="7" style="86" customWidth="1"/>
    <col min="6935" max="6936" width="8" style="86" customWidth="1"/>
    <col min="6937" max="6937" width="7" style="86" customWidth="1"/>
    <col min="6938" max="6938" width="7.875" style="86" customWidth="1"/>
    <col min="6939" max="6939" width="8.125" style="86" customWidth="1"/>
    <col min="6940" max="6940" width="6" style="86" customWidth="1"/>
    <col min="6941" max="7165" width="9" style="86"/>
    <col min="7166" max="7166" width="16.875" style="86" customWidth="1"/>
    <col min="7167" max="7167" width="8.5" style="86" customWidth="1"/>
    <col min="7168" max="7168" width="8.25" style="86" customWidth="1"/>
    <col min="7169" max="7169" width="7.625" style="86" customWidth="1"/>
    <col min="7170" max="7171" width="8.25" style="86" customWidth="1"/>
    <col min="7172" max="7172" width="6.75" style="86" customWidth="1"/>
    <col min="7173" max="7173" width="7.75" style="86" customWidth="1"/>
    <col min="7174" max="7174" width="7.625" style="86" customWidth="1"/>
    <col min="7175" max="7175" width="6.75" style="86" customWidth="1"/>
    <col min="7176" max="7177" width="7.125" style="86" customWidth="1"/>
    <col min="7178" max="7178" width="5.625" style="86" customWidth="1"/>
    <col min="7179" max="7180" width="6.5" style="86" customWidth="1"/>
    <col min="7181" max="7181" width="5.5" style="86" customWidth="1"/>
    <col min="7182" max="7182" width="6.75" style="86" customWidth="1"/>
    <col min="7183" max="7183" width="6.375" style="86" customWidth="1"/>
    <col min="7184" max="7184" width="6.625" style="86" customWidth="1"/>
    <col min="7185" max="7185" width="7.25" style="86" customWidth="1"/>
    <col min="7186" max="7186" width="8.125" style="86" customWidth="1"/>
    <col min="7187" max="7187" width="6.375" style="86" customWidth="1"/>
    <col min="7188" max="7189" width="8" style="86" customWidth="1"/>
    <col min="7190" max="7190" width="7" style="86" customWidth="1"/>
    <col min="7191" max="7192" width="8" style="86" customWidth="1"/>
    <col min="7193" max="7193" width="7" style="86" customWidth="1"/>
    <col min="7194" max="7194" width="7.875" style="86" customWidth="1"/>
    <col min="7195" max="7195" width="8.125" style="86" customWidth="1"/>
    <col min="7196" max="7196" width="6" style="86" customWidth="1"/>
    <col min="7197" max="7421" width="9" style="86"/>
    <col min="7422" max="7422" width="16.875" style="86" customWidth="1"/>
    <col min="7423" max="7423" width="8.5" style="86" customWidth="1"/>
    <col min="7424" max="7424" width="8.25" style="86" customWidth="1"/>
    <col min="7425" max="7425" width="7.625" style="86" customWidth="1"/>
    <col min="7426" max="7427" width="8.25" style="86" customWidth="1"/>
    <col min="7428" max="7428" width="6.75" style="86" customWidth="1"/>
    <col min="7429" max="7429" width="7.75" style="86" customWidth="1"/>
    <col min="7430" max="7430" width="7.625" style="86" customWidth="1"/>
    <col min="7431" max="7431" width="6.75" style="86" customWidth="1"/>
    <col min="7432" max="7433" width="7.125" style="86" customWidth="1"/>
    <col min="7434" max="7434" width="5.625" style="86" customWidth="1"/>
    <col min="7435" max="7436" width="6.5" style="86" customWidth="1"/>
    <col min="7437" max="7437" width="5.5" style="86" customWidth="1"/>
    <col min="7438" max="7438" width="6.75" style="86" customWidth="1"/>
    <col min="7439" max="7439" width="6.375" style="86" customWidth="1"/>
    <col min="7440" max="7440" width="6.625" style="86" customWidth="1"/>
    <col min="7441" max="7441" width="7.25" style="86" customWidth="1"/>
    <col min="7442" max="7442" width="8.125" style="86" customWidth="1"/>
    <col min="7443" max="7443" width="6.375" style="86" customWidth="1"/>
    <col min="7444" max="7445" width="8" style="86" customWidth="1"/>
    <col min="7446" max="7446" width="7" style="86" customWidth="1"/>
    <col min="7447" max="7448" width="8" style="86" customWidth="1"/>
    <col min="7449" max="7449" width="7" style="86" customWidth="1"/>
    <col min="7450" max="7450" width="7.875" style="86" customWidth="1"/>
    <col min="7451" max="7451" width="8.125" style="86" customWidth="1"/>
    <col min="7452" max="7452" width="6" style="86" customWidth="1"/>
    <col min="7453" max="7677" width="9" style="86"/>
    <col min="7678" max="7678" width="16.875" style="86" customWidth="1"/>
    <col min="7679" max="7679" width="8.5" style="86" customWidth="1"/>
    <col min="7680" max="7680" width="8.25" style="86" customWidth="1"/>
    <col min="7681" max="7681" width="7.625" style="86" customWidth="1"/>
    <col min="7682" max="7683" width="8.25" style="86" customWidth="1"/>
    <col min="7684" max="7684" width="6.75" style="86" customWidth="1"/>
    <col min="7685" max="7685" width="7.75" style="86" customWidth="1"/>
    <col min="7686" max="7686" width="7.625" style="86" customWidth="1"/>
    <col min="7687" max="7687" width="6.75" style="86" customWidth="1"/>
    <col min="7688" max="7689" width="7.125" style="86" customWidth="1"/>
    <col min="7690" max="7690" width="5.625" style="86" customWidth="1"/>
    <col min="7691" max="7692" width="6.5" style="86" customWidth="1"/>
    <col min="7693" max="7693" width="5.5" style="86" customWidth="1"/>
    <col min="7694" max="7694" width="6.75" style="86" customWidth="1"/>
    <col min="7695" max="7695" width="6.375" style="86" customWidth="1"/>
    <col min="7696" max="7696" width="6.625" style="86" customWidth="1"/>
    <col min="7697" max="7697" width="7.25" style="86" customWidth="1"/>
    <col min="7698" max="7698" width="8.125" style="86" customWidth="1"/>
    <col min="7699" max="7699" width="6.375" style="86" customWidth="1"/>
    <col min="7700" max="7701" width="8" style="86" customWidth="1"/>
    <col min="7702" max="7702" width="7" style="86" customWidth="1"/>
    <col min="7703" max="7704" width="8" style="86" customWidth="1"/>
    <col min="7705" max="7705" width="7" style="86" customWidth="1"/>
    <col min="7706" max="7706" width="7.875" style="86" customWidth="1"/>
    <col min="7707" max="7707" width="8.125" style="86" customWidth="1"/>
    <col min="7708" max="7708" width="6" style="86" customWidth="1"/>
    <col min="7709" max="7933" width="9" style="86"/>
    <col min="7934" max="7934" width="16.875" style="86" customWidth="1"/>
    <col min="7935" max="7935" width="8.5" style="86" customWidth="1"/>
    <col min="7936" max="7936" width="8.25" style="86" customWidth="1"/>
    <col min="7937" max="7937" width="7.625" style="86" customWidth="1"/>
    <col min="7938" max="7939" width="8.25" style="86" customWidth="1"/>
    <col min="7940" max="7940" width="6.75" style="86" customWidth="1"/>
    <col min="7941" max="7941" width="7.75" style="86" customWidth="1"/>
    <col min="7942" max="7942" width="7.625" style="86" customWidth="1"/>
    <col min="7943" max="7943" width="6.75" style="86" customWidth="1"/>
    <col min="7944" max="7945" width="7.125" style="86" customWidth="1"/>
    <col min="7946" max="7946" width="5.625" style="86" customWidth="1"/>
    <col min="7947" max="7948" width="6.5" style="86" customWidth="1"/>
    <col min="7949" max="7949" width="5.5" style="86" customWidth="1"/>
    <col min="7950" max="7950" width="6.75" style="86" customWidth="1"/>
    <col min="7951" max="7951" width="6.375" style="86" customWidth="1"/>
    <col min="7952" max="7952" width="6.625" style="86" customWidth="1"/>
    <col min="7953" max="7953" width="7.25" style="86" customWidth="1"/>
    <col min="7954" max="7954" width="8.125" style="86" customWidth="1"/>
    <col min="7955" max="7955" width="6.375" style="86" customWidth="1"/>
    <col min="7956" max="7957" width="8" style="86" customWidth="1"/>
    <col min="7958" max="7958" width="7" style="86" customWidth="1"/>
    <col min="7959" max="7960" width="8" style="86" customWidth="1"/>
    <col min="7961" max="7961" width="7" style="86" customWidth="1"/>
    <col min="7962" max="7962" width="7.875" style="86" customWidth="1"/>
    <col min="7963" max="7963" width="8.125" style="86" customWidth="1"/>
    <col min="7964" max="7964" width="6" style="86" customWidth="1"/>
    <col min="7965" max="8189" width="9" style="86"/>
    <col min="8190" max="8190" width="16.875" style="86" customWidth="1"/>
    <col min="8191" max="8191" width="8.5" style="86" customWidth="1"/>
    <col min="8192" max="8192" width="8.25" style="86" customWidth="1"/>
    <col min="8193" max="8193" width="7.625" style="86" customWidth="1"/>
    <col min="8194" max="8195" width="8.25" style="86" customWidth="1"/>
    <col min="8196" max="8196" width="6.75" style="86" customWidth="1"/>
    <col min="8197" max="8197" width="7.75" style="86" customWidth="1"/>
    <col min="8198" max="8198" width="7.625" style="86" customWidth="1"/>
    <col min="8199" max="8199" width="6.75" style="86" customWidth="1"/>
    <col min="8200" max="8201" width="7.125" style="86" customWidth="1"/>
    <col min="8202" max="8202" width="5.625" style="86" customWidth="1"/>
    <col min="8203" max="8204" width="6.5" style="86" customWidth="1"/>
    <col min="8205" max="8205" width="5.5" style="86" customWidth="1"/>
    <col min="8206" max="8206" width="6.75" style="86" customWidth="1"/>
    <col min="8207" max="8207" width="6.375" style="86" customWidth="1"/>
    <col min="8208" max="8208" width="6.625" style="86" customWidth="1"/>
    <col min="8209" max="8209" width="7.25" style="86" customWidth="1"/>
    <col min="8210" max="8210" width="8.125" style="86" customWidth="1"/>
    <col min="8211" max="8211" width="6.375" style="86" customWidth="1"/>
    <col min="8212" max="8213" width="8" style="86" customWidth="1"/>
    <col min="8214" max="8214" width="7" style="86" customWidth="1"/>
    <col min="8215" max="8216" width="8" style="86" customWidth="1"/>
    <col min="8217" max="8217" width="7" style="86" customWidth="1"/>
    <col min="8218" max="8218" width="7.875" style="86" customWidth="1"/>
    <col min="8219" max="8219" width="8.125" style="86" customWidth="1"/>
    <col min="8220" max="8220" width="6" style="86" customWidth="1"/>
    <col min="8221" max="8445" width="9" style="86"/>
    <col min="8446" max="8446" width="16.875" style="86" customWidth="1"/>
    <col min="8447" max="8447" width="8.5" style="86" customWidth="1"/>
    <col min="8448" max="8448" width="8.25" style="86" customWidth="1"/>
    <col min="8449" max="8449" width="7.625" style="86" customWidth="1"/>
    <col min="8450" max="8451" width="8.25" style="86" customWidth="1"/>
    <col min="8452" max="8452" width="6.75" style="86" customWidth="1"/>
    <col min="8453" max="8453" width="7.75" style="86" customWidth="1"/>
    <col min="8454" max="8454" width="7.625" style="86" customWidth="1"/>
    <col min="8455" max="8455" width="6.75" style="86" customWidth="1"/>
    <col min="8456" max="8457" width="7.125" style="86" customWidth="1"/>
    <col min="8458" max="8458" width="5.625" style="86" customWidth="1"/>
    <col min="8459" max="8460" width="6.5" style="86" customWidth="1"/>
    <col min="8461" max="8461" width="5.5" style="86" customWidth="1"/>
    <col min="8462" max="8462" width="6.75" style="86" customWidth="1"/>
    <col min="8463" max="8463" width="6.375" style="86" customWidth="1"/>
    <col min="8464" max="8464" width="6.625" style="86" customWidth="1"/>
    <col min="8465" max="8465" width="7.25" style="86" customWidth="1"/>
    <col min="8466" max="8466" width="8.125" style="86" customWidth="1"/>
    <col min="8467" max="8467" width="6.375" style="86" customWidth="1"/>
    <col min="8468" max="8469" width="8" style="86" customWidth="1"/>
    <col min="8470" max="8470" width="7" style="86" customWidth="1"/>
    <col min="8471" max="8472" width="8" style="86" customWidth="1"/>
    <col min="8473" max="8473" width="7" style="86" customWidth="1"/>
    <col min="8474" max="8474" width="7.875" style="86" customWidth="1"/>
    <col min="8475" max="8475" width="8.125" style="86" customWidth="1"/>
    <col min="8476" max="8476" width="6" style="86" customWidth="1"/>
    <col min="8477" max="8701" width="9" style="86"/>
    <col min="8702" max="8702" width="16.875" style="86" customWidth="1"/>
    <col min="8703" max="8703" width="8.5" style="86" customWidth="1"/>
    <col min="8704" max="8704" width="8.25" style="86" customWidth="1"/>
    <col min="8705" max="8705" width="7.625" style="86" customWidth="1"/>
    <col min="8706" max="8707" width="8.25" style="86" customWidth="1"/>
    <col min="8708" max="8708" width="6.75" style="86" customWidth="1"/>
    <col min="8709" max="8709" width="7.75" style="86" customWidth="1"/>
    <col min="8710" max="8710" width="7.625" style="86" customWidth="1"/>
    <col min="8711" max="8711" width="6.75" style="86" customWidth="1"/>
    <col min="8712" max="8713" width="7.125" style="86" customWidth="1"/>
    <col min="8714" max="8714" width="5.625" style="86" customWidth="1"/>
    <col min="8715" max="8716" width="6.5" style="86" customWidth="1"/>
    <col min="8717" max="8717" width="5.5" style="86" customWidth="1"/>
    <col min="8718" max="8718" width="6.75" style="86" customWidth="1"/>
    <col min="8719" max="8719" width="6.375" style="86" customWidth="1"/>
    <col min="8720" max="8720" width="6.625" style="86" customWidth="1"/>
    <col min="8721" max="8721" width="7.25" style="86" customWidth="1"/>
    <col min="8722" max="8722" width="8.125" style="86" customWidth="1"/>
    <col min="8723" max="8723" width="6.375" style="86" customWidth="1"/>
    <col min="8724" max="8725" width="8" style="86" customWidth="1"/>
    <col min="8726" max="8726" width="7" style="86" customWidth="1"/>
    <col min="8727" max="8728" width="8" style="86" customWidth="1"/>
    <col min="8729" max="8729" width="7" style="86" customWidth="1"/>
    <col min="8730" max="8730" width="7.875" style="86" customWidth="1"/>
    <col min="8731" max="8731" width="8.125" style="86" customWidth="1"/>
    <col min="8732" max="8732" width="6" style="86" customWidth="1"/>
    <col min="8733" max="8957" width="9" style="86"/>
    <col min="8958" max="8958" width="16.875" style="86" customWidth="1"/>
    <col min="8959" max="8959" width="8.5" style="86" customWidth="1"/>
    <col min="8960" max="8960" width="8.25" style="86" customWidth="1"/>
    <col min="8961" max="8961" width="7.625" style="86" customWidth="1"/>
    <col min="8962" max="8963" width="8.25" style="86" customWidth="1"/>
    <col min="8964" max="8964" width="6.75" style="86" customWidth="1"/>
    <col min="8965" max="8965" width="7.75" style="86" customWidth="1"/>
    <col min="8966" max="8966" width="7.625" style="86" customWidth="1"/>
    <col min="8967" max="8967" width="6.75" style="86" customWidth="1"/>
    <col min="8968" max="8969" width="7.125" style="86" customWidth="1"/>
    <col min="8970" max="8970" width="5.625" style="86" customWidth="1"/>
    <col min="8971" max="8972" width="6.5" style="86" customWidth="1"/>
    <col min="8973" max="8973" width="5.5" style="86" customWidth="1"/>
    <col min="8974" max="8974" width="6.75" style="86" customWidth="1"/>
    <col min="8975" max="8975" width="6.375" style="86" customWidth="1"/>
    <col min="8976" max="8976" width="6.625" style="86" customWidth="1"/>
    <col min="8977" max="8977" width="7.25" style="86" customWidth="1"/>
    <col min="8978" max="8978" width="8.125" style="86" customWidth="1"/>
    <col min="8979" max="8979" width="6.375" style="86" customWidth="1"/>
    <col min="8980" max="8981" width="8" style="86" customWidth="1"/>
    <col min="8982" max="8982" width="7" style="86" customWidth="1"/>
    <col min="8983" max="8984" width="8" style="86" customWidth="1"/>
    <col min="8985" max="8985" width="7" style="86" customWidth="1"/>
    <col min="8986" max="8986" width="7.875" style="86" customWidth="1"/>
    <col min="8987" max="8987" width="8.125" style="86" customWidth="1"/>
    <col min="8988" max="8988" width="6" style="86" customWidth="1"/>
    <col min="8989" max="9213" width="9" style="86"/>
    <col min="9214" max="9214" width="16.875" style="86" customWidth="1"/>
    <col min="9215" max="9215" width="8.5" style="86" customWidth="1"/>
    <col min="9216" max="9216" width="8.25" style="86" customWidth="1"/>
    <col min="9217" max="9217" width="7.625" style="86" customWidth="1"/>
    <col min="9218" max="9219" width="8.25" style="86" customWidth="1"/>
    <col min="9220" max="9220" width="6.75" style="86" customWidth="1"/>
    <col min="9221" max="9221" width="7.75" style="86" customWidth="1"/>
    <col min="9222" max="9222" width="7.625" style="86" customWidth="1"/>
    <col min="9223" max="9223" width="6.75" style="86" customWidth="1"/>
    <col min="9224" max="9225" width="7.125" style="86" customWidth="1"/>
    <col min="9226" max="9226" width="5.625" style="86" customWidth="1"/>
    <col min="9227" max="9228" width="6.5" style="86" customWidth="1"/>
    <col min="9229" max="9229" width="5.5" style="86" customWidth="1"/>
    <col min="9230" max="9230" width="6.75" style="86" customWidth="1"/>
    <col min="9231" max="9231" width="6.375" style="86" customWidth="1"/>
    <col min="9232" max="9232" width="6.625" style="86" customWidth="1"/>
    <col min="9233" max="9233" width="7.25" style="86" customWidth="1"/>
    <col min="9234" max="9234" width="8.125" style="86" customWidth="1"/>
    <col min="9235" max="9235" width="6.375" style="86" customWidth="1"/>
    <col min="9236" max="9237" width="8" style="86" customWidth="1"/>
    <col min="9238" max="9238" width="7" style="86" customWidth="1"/>
    <col min="9239" max="9240" width="8" style="86" customWidth="1"/>
    <col min="9241" max="9241" width="7" style="86" customWidth="1"/>
    <col min="9242" max="9242" width="7.875" style="86" customWidth="1"/>
    <col min="9243" max="9243" width="8.125" style="86" customWidth="1"/>
    <col min="9244" max="9244" width="6" style="86" customWidth="1"/>
    <col min="9245" max="9469" width="9" style="86"/>
    <col min="9470" max="9470" width="16.875" style="86" customWidth="1"/>
    <col min="9471" max="9471" width="8.5" style="86" customWidth="1"/>
    <col min="9472" max="9472" width="8.25" style="86" customWidth="1"/>
    <col min="9473" max="9473" width="7.625" style="86" customWidth="1"/>
    <col min="9474" max="9475" width="8.25" style="86" customWidth="1"/>
    <col min="9476" max="9476" width="6.75" style="86" customWidth="1"/>
    <col min="9477" max="9477" width="7.75" style="86" customWidth="1"/>
    <col min="9478" max="9478" width="7.625" style="86" customWidth="1"/>
    <col min="9479" max="9479" width="6.75" style="86" customWidth="1"/>
    <col min="9480" max="9481" width="7.125" style="86" customWidth="1"/>
    <col min="9482" max="9482" width="5.625" style="86" customWidth="1"/>
    <col min="9483" max="9484" width="6.5" style="86" customWidth="1"/>
    <col min="9485" max="9485" width="5.5" style="86" customWidth="1"/>
    <col min="9486" max="9486" width="6.75" style="86" customWidth="1"/>
    <col min="9487" max="9487" width="6.375" style="86" customWidth="1"/>
    <col min="9488" max="9488" width="6.625" style="86" customWidth="1"/>
    <col min="9489" max="9489" width="7.25" style="86" customWidth="1"/>
    <col min="9490" max="9490" width="8.125" style="86" customWidth="1"/>
    <col min="9491" max="9491" width="6.375" style="86" customWidth="1"/>
    <col min="9492" max="9493" width="8" style="86" customWidth="1"/>
    <col min="9494" max="9494" width="7" style="86" customWidth="1"/>
    <col min="9495" max="9496" width="8" style="86" customWidth="1"/>
    <col min="9497" max="9497" width="7" style="86" customWidth="1"/>
    <col min="9498" max="9498" width="7.875" style="86" customWidth="1"/>
    <col min="9499" max="9499" width="8.125" style="86" customWidth="1"/>
    <col min="9500" max="9500" width="6" style="86" customWidth="1"/>
    <col min="9501" max="9725" width="9" style="86"/>
    <col min="9726" max="9726" width="16.875" style="86" customWidth="1"/>
    <col min="9727" max="9727" width="8.5" style="86" customWidth="1"/>
    <col min="9728" max="9728" width="8.25" style="86" customWidth="1"/>
    <col min="9729" max="9729" width="7.625" style="86" customWidth="1"/>
    <col min="9730" max="9731" width="8.25" style="86" customWidth="1"/>
    <col min="9732" max="9732" width="6.75" style="86" customWidth="1"/>
    <col min="9733" max="9733" width="7.75" style="86" customWidth="1"/>
    <col min="9734" max="9734" width="7.625" style="86" customWidth="1"/>
    <col min="9735" max="9735" width="6.75" style="86" customWidth="1"/>
    <col min="9736" max="9737" width="7.125" style="86" customWidth="1"/>
    <col min="9738" max="9738" width="5.625" style="86" customWidth="1"/>
    <col min="9739" max="9740" width="6.5" style="86" customWidth="1"/>
    <col min="9741" max="9741" width="5.5" style="86" customWidth="1"/>
    <col min="9742" max="9742" width="6.75" style="86" customWidth="1"/>
    <col min="9743" max="9743" width="6.375" style="86" customWidth="1"/>
    <col min="9744" max="9744" width="6.625" style="86" customWidth="1"/>
    <col min="9745" max="9745" width="7.25" style="86" customWidth="1"/>
    <col min="9746" max="9746" width="8.125" style="86" customWidth="1"/>
    <col min="9747" max="9747" width="6.375" style="86" customWidth="1"/>
    <col min="9748" max="9749" width="8" style="86" customWidth="1"/>
    <col min="9750" max="9750" width="7" style="86" customWidth="1"/>
    <col min="9751" max="9752" width="8" style="86" customWidth="1"/>
    <col min="9753" max="9753" width="7" style="86" customWidth="1"/>
    <col min="9754" max="9754" width="7.875" style="86" customWidth="1"/>
    <col min="9755" max="9755" width="8.125" style="86" customWidth="1"/>
    <col min="9756" max="9756" width="6" style="86" customWidth="1"/>
    <col min="9757" max="9981" width="9" style="86"/>
    <col min="9982" max="9982" width="16.875" style="86" customWidth="1"/>
    <col min="9983" max="9983" width="8.5" style="86" customWidth="1"/>
    <col min="9984" max="9984" width="8.25" style="86" customWidth="1"/>
    <col min="9985" max="9985" width="7.625" style="86" customWidth="1"/>
    <col min="9986" max="9987" width="8.25" style="86" customWidth="1"/>
    <col min="9988" max="9988" width="6.75" style="86" customWidth="1"/>
    <col min="9989" max="9989" width="7.75" style="86" customWidth="1"/>
    <col min="9990" max="9990" width="7.625" style="86" customWidth="1"/>
    <col min="9991" max="9991" width="6.75" style="86" customWidth="1"/>
    <col min="9992" max="9993" width="7.125" style="86" customWidth="1"/>
    <col min="9994" max="9994" width="5.625" style="86" customWidth="1"/>
    <col min="9995" max="9996" width="6.5" style="86" customWidth="1"/>
    <col min="9997" max="9997" width="5.5" style="86" customWidth="1"/>
    <col min="9998" max="9998" width="6.75" style="86" customWidth="1"/>
    <col min="9999" max="9999" width="6.375" style="86" customWidth="1"/>
    <col min="10000" max="10000" width="6.625" style="86" customWidth="1"/>
    <col min="10001" max="10001" width="7.25" style="86" customWidth="1"/>
    <col min="10002" max="10002" width="8.125" style="86" customWidth="1"/>
    <col min="10003" max="10003" width="6.375" style="86" customWidth="1"/>
    <col min="10004" max="10005" width="8" style="86" customWidth="1"/>
    <col min="10006" max="10006" width="7" style="86" customWidth="1"/>
    <col min="10007" max="10008" width="8" style="86" customWidth="1"/>
    <col min="10009" max="10009" width="7" style="86" customWidth="1"/>
    <col min="10010" max="10010" width="7.875" style="86" customWidth="1"/>
    <col min="10011" max="10011" width="8.125" style="86" customWidth="1"/>
    <col min="10012" max="10012" width="6" style="86" customWidth="1"/>
    <col min="10013" max="10237" width="9" style="86"/>
    <col min="10238" max="10238" width="16.875" style="86" customWidth="1"/>
    <col min="10239" max="10239" width="8.5" style="86" customWidth="1"/>
    <col min="10240" max="10240" width="8.25" style="86" customWidth="1"/>
    <col min="10241" max="10241" width="7.625" style="86" customWidth="1"/>
    <col min="10242" max="10243" width="8.25" style="86" customWidth="1"/>
    <col min="10244" max="10244" width="6.75" style="86" customWidth="1"/>
    <col min="10245" max="10245" width="7.75" style="86" customWidth="1"/>
    <col min="10246" max="10246" width="7.625" style="86" customWidth="1"/>
    <col min="10247" max="10247" width="6.75" style="86" customWidth="1"/>
    <col min="10248" max="10249" width="7.125" style="86" customWidth="1"/>
    <col min="10250" max="10250" width="5.625" style="86" customWidth="1"/>
    <col min="10251" max="10252" width="6.5" style="86" customWidth="1"/>
    <col min="10253" max="10253" width="5.5" style="86" customWidth="1"/>
    <col min="10254" max="10254" width="6.75" style="86" customWidth="1"/>
    <col min="10255" max="10255" width="6.375" style="86" customWidth="1"/>
    <col min="10256" max="10256" width="6.625" style="86" customWidth="1"/>
    <col min="10257" max="10257" width="7.25" style="86" customWidth="1"/>
    <col min="10258" max="10258" width="8.125" style="86" customWidth="1"/>
    <col min="10259" max="10259" width="6.375" style="86" customWidth="1"/>
    <col min="10260" max="10261" width="8" style="86" customWidth="1"/>
    <col min="10262" max="10262" width="7" style="86" customWidth="1"/>
    <col min="10263" max="10264" width="8" style="86" customWidth="1"/>
    <col min="10265" max="10265" width="7" style="86" customWidth="1"/>
    <col min="10266" max="10266" width="7.875" style="86" customWidth="1"/>
    <col min="10267" max="10267" width="8.125" style="86" customWidth="1"/>
    <col min="10268" max="10268" width="6" style="86" customWidth="1"/>
    <col min="10269" max="10493" width="9" style="86"/>
    <col min="10494" max="10494" width="16.875" style="86" customWidth="1"/>
    <col min="10495" max="10495" width="8.5" style="86" customWidth="1"/>
    <col min="10496" max="10496" width="8.25" style="86" customWidth="1"/>
    <col min="10497" max="10497" width="7.625" style="86" customWidth="1"/>
    <col min="10498" max="10499" width="8.25" style="86" customWidth="1"/>
    <col min="10500" max="10500" width="6.75" style="86" customWidth="1"/>
    <col min="10501" max="10501" width="7.75" style="86" customWidth="1"/>
    <col min="10502" max="10502" width="7.625" style="86" customWidth="1"/>
    <col min="10503" max="10503" width="6.75" style="86" customWidth="1"/>
    <col min="10504" max="10505" width="7.125" style="86" customWidth="1"/>
    <col min="10506" max="10506" width="5.625" style="86" customWidth="1"/>
    <col min="10507" max="10508" width="6.5" style="86" customWidth="1"/>
    <col min="10509" max="10509" width="5.5" style="86" customWidth="1"/>
    <col min="10510" max="10510" width="6.75" style="86" customWidth="1"/>
    <col min="10511" max="10511" width="6.375" style="86" customWidth="1"/>
    <col min="10512" max="10512" width="6.625" style="86" customWidth="1"/>
    <col min="10513" max="10513" width="7.25" style="86" customWidth="1"/>
    <col min="10514" max="10514" width="8.125" style="86" customWidth="1"/>
    <col min="10515" max="10515" width="6.375" style="86" customWidth="1"/>
    <col min="10516" max="10517" width="8" style="86" customWidth="1"/>
    <col min="10518" max="10518" width="7" style="86" customWidth="1"/>
    <col min="10519" max="10520" width="8" style="86" customWidth="1"/>
    <col min="10521" max="10521" width="7" style="86" customWidth="1"/>
    <col min="10522" max="10522" width="7.875" style="86" customWidth="1"/>
    <col min="10523" max="10523" width="8.125" style="86" customWidth="1"/>
    <col min="10524" max="10524" width="6" style="86" customWidth="1"/>
    <col min="10525" max="10749" width="9" style="86"/>
    <col min="10750" max="10750" width="16.875" style="86" customWidth="1"/>
    <col min="10751" max="10751" width="8.5" style="86" customWidth="1"/>
    <col min="10752" max="10752" width="8.25" style="86" customWidth="1"/>
    <col min="10753" max="10753" width="7.625" style="86" customWidth="1"/>
    <col min="10754" max="10755" width="8.25" style="86" customWidth="1"/>
    <col min="10756" max="10756" width="6.75" style="86" customWidth="1"/>
    <col min="10757" max="10757" width="7.75" style="86" customWidth="1"/>
    <col min="10758" max="10758" width="7.625" style="86" customWidth="1"/>
    <col min="10759" max="10759" width="6.75" style="86" customWidth="1"/>
    <col min="10760" max="10761" width="7.125" style="86" customWidth="1"/>
    <col min="10762" max="10762" width="5.625" style="86" customWidth="1"/>
    <col min="10763" max="10764" width="6.5" style="86" customWidth="1"/>
    <col min="10765" max="10765" width="5.5" style="86" customWidth="1"/>
    <col min="10766" max="10766" width="6.75" style="86" customWidth="1"/>
    <col min="10767" max="10767" width="6.375" style="86" customWidth="1"/>
    <col min="10768" max="10768" width="6.625" style="86" customWidth="1"/>
    <col min="10769" max="10769" width="7.25" style="86" customWidth="1"/>
    <col min="10770" max="10770" width="8.125" style="86" customWidth="1"/>
    <col min="10771" max="10771" width="6.375" style="86" customWidth="1"/>
    <col min="10772" max="10773" width="8" style="86" customWidth="1"/>
    <col min="10774" max="10774" width="7" style="86" customWidth="1"/>
    <col min="10775" max="10776" width="8" style="86" customWidth="1"/>
    <col min="10777" max="10777" width="7" style="86" customWidth="1"/>
    <col min="10778" max="10778" width="7.875" style="86" customWidth="1"/>
    <col min="10779" max="10779" width="8.125" style="86" customWidth="1"/>
    <col min="10780" max="10780" width="6" style="86" customWidth="1"/>
    <col min="10781" max="11005" width="9" style="86"/>
    <col min="11006" max="11006" width="16.875" style="86" customWidth="1"/>
    <col min="11007" max="11007" width="8.5" style="86" customWidth="1"/>
    <col min="11008" max="11008" width="8.25" style="86" customWidth="1"/>
    <col min="11009" max="11009" width="7.625" style="86" customWidth="1"/>
    <col min="11010" max="11011" width="8.25" style="86" customWidth="1"/>
    <col min="11012" max="11012" width="6.75" style="86" customWidth="1"/>
    <col min="11013" max="11013" width="7.75" style="86" customWidth="1"/>
    <col min="11014" max="11014" width="7.625" style="86" customWidth="1"/>
    <col min="11015" max="11015" width="6.75" style="86" customWidth="1"/>
    <col min="11016" max="11017" width="7.125" style="86" customWidth="1"/>
    <col min="11018" max="11018" width="5.625" style="86" customWidth="1"/>
    <col min="11019" max="11020" width="6.5" style="86" customWidth="1"/>
    <col min="11021" max="11021" width="5.5" style="86" customWidth="1"/>
    <col min="11022" max="11022" width="6.75" style="86" customWidth="1"/>
    <col min="11023" max="11023" width="6.375" style="86" customWidth="1"/>
    <col min="11024" max="11024" width="6.625" style="86" customWidth="1"/>
    <col min="11025" max="11025" width="7.25" style="86" customWidth="1"/>
    <col min="11026" max="11026" width="8.125" style="86" customWidth="1"/>
    <col min="11027" max="11027" width="6.375" style="86" customWidth="1"/>
    <col min="11028" max="11029" width="8" style="86" customWidth="1"/>
    <col min="11030" max="11030" width="7" style="86" customWidth="1"/>
    <col min="11031" max="11032" width="8" style="86" customWidth="1"/>
    <col min="11033" max="11033" width="7" style="86" customWidth="1"/>
    <col min="11034" max="11034" width="7.875" style="86" customWidth="1"/>
    <col min="11035" max="11035" width="8.125" style="86" customWidth="1"/>
    <col min="11036" max="11036" width="6" style="86" customWidth="1"/>
    <col min="11037" max="11261" width="9" style="86"/>
    <col min="11262" max="11262" width="16.875" style="86" customWidth="1"/>
    <col min="11263" max="11263" width="8.5" style="86" customWidth="1"/>
    <col min="11264" max="11264" width="8.25" style="86" customWidth="1"/>
    <col min="11265" max="11265" width="7.625" style="86" customWidth="1"/>
    <col min="11266" max="11267" width="8.25" style="86" customWidth="1"/>
    <col min="11268" max="11268" width="6.75" style="86" customWidth="1"/>
    <col min="11269" max="11269" width="7.75" style="86" customWidth="1"/>
    <col min="11270" max="11270" width="7.625" style="86" customWidth="1"/>
    <col min="11271" max="11271" width="6.75" style="86" customWidth="1"/>
    <col min="11272" max="11273" width="7.125" style="86" customWidth="1"/>
    <col min="11274" max="11274" width="5.625" style="86" customWidth="1"/>
    <col min="11275" max="11276" width="6.5" style="86" customWidth="1"/>
    <col min="11277" max="11277" width="5.5" style="86" customWidth="1"/>
    <col min="11278" max="11278" width="6.75" style="86" customWidth="1"/>
    <col min="11279" max="11279" width="6.375" style="86" customWidth="1"/>
    <col min="11280" max="11280" width="6.625" style="86" customWidth="1"/>
    <col min="11281" max="11281" width="7.25" style="86" customWidth="1"/>
    <col min="11282" max="11282" width="8.125" style="86" customWidth="1"/>
    <col min="11283" max="11283" width="6.375" style="86" customWidth="1"/>
    <col min="11284" max="11285" width="8" style="86" customWidth="1"/>
    <col min="11286" max="11286" width="7" style="86" customWidth="1"/>
    <col min="11287" max="11288" width="8" style="86" customWidth="1"/>
    <col min="11289" max="11289" width="7" style="86" customWidth="1"/>
    <col min="11290" max="11290" width="7.875" style="86" customWidth="1"/>
    <col min="11291" max="11291" width="8.125" style="86" customWidth="1"/>
    <col min="11292" max="11292" width="6" style="86" customWidth="1"/>
    <col min="11293" max="11517" width="9" style="86"/>
    <col min="11518" max="11518" width="16.875" style="86" customWidth="1"/>
    <col min="11519" max="11519" width="8.5" style="86" customWidth="1"/>
    <col min="11520" max="11520" width="8.25" style="86" customWidth="1"/>
    <col min="11521" max="11521" width="7.625" style="86" customWidth="1"/>
    <col min="11522" max="11523" width="8.25" style="86" customWidth="1"/>
    <col min="11524" max="11524" width="6.75" style="86" customWidth="1"/>
    <col min="11525" max="11525" width="7.75" style="86" customWidth="1"/>
    <col min="11526" max="11526" width="7.625" style="86" customWidth="1"/>
    <col min="11527" max="11527" width="6.75" style="86" customWidth="1"/>
    <col min="11528" max="11529" width="7.125" style="86" customWidth="1"/>
    <col min="11530" max="11530" width="5.625" style="86" customWidth="1"/>
    <col min="11531" max="11532" width="6.5" style="86" customWidth="1"/>
    <col min="11533" max="11533" width="5.5" style="86" customWidth="1"/>
    <col min="11534" max="11534" width="6.75" style="86" customWidth="1"/>
    <col min="11535" max="11535" width="6.375" style="86" customWidth="1"/>
    <col min="11536" max="11536" width="6.625" style="86" customWidth="1"/>
    <col min="11537" max="11537" width="7.25" style="86" customWidth="1"/>
    <col min="11538" max="11538" width="8.125" style="86" customWidth="1"/>
    <col min="11539" max="11539" width="6.375" style="86" customWidth="1"/>
    <col min="11540" max="11541" width="8" style="86" customWidth="1"/>
    <col min="11542" max="11542" width="7" style="86" customWidth="1"/>
    <col min="11543" max="11544" width="8" style="86" customWidth="1"/>
    <col min="11545" max="11545" width="7" style="86" customWidth="1"/>
    <col min="11546" max="11546" width="7.875" style="86" customWidth="1"/>
    <col min="11547" max="11547" width="8.125" style="86" customWidth="1"/>
    <col min="11548" max="11548" width="6" style="86" customWidth="1"/>
    <col min="11549" max="11773" width="9" style="86"/>
    <col min="11774" max="11774" width="16.875" style="86" customWidth="1"/>
    <col min="11775" max="11775" width="8.5" style="86" customWidth="1"/>
    <col min="11776" max="11776" width="8.25" style="86" customWidth="1"/>
    <col min="11777" max="11777" width="7.625" style="86" customWidth="1"/>
    <col min="11778" max="11779" width="8.25" style="86" customWidth="1"/>
    <col min="11780" max="11780" width="6.75" style="86" customWidth="1"/>
    <col min="11781" max="11781" width="7.75" style="86" customWidth="1"/>
    <col min="11782" max="11782" width="7.625" style="86" customWidth="1"/>
    <col min="11783" max="11783" width="6.75" style="86" customWidth="1"/>
    <col min="11784" max="11785" width="7.125" style="86" customWidth="1"/>
    <col min="11786" max="11786" width="5.625" style="86" customWidth="1"/>
    <col min="11787" max="11788" width="6.5" style="86" customWidth="1"/>
    <col min="11789" max="11789" width="5.5" style="86" customWidth="1"/>
    <col min="11790" max="11790" width="6.75" style="86" customWidth="1"/>
    <col min="11791" max="11791" width="6.375" style="86" customWidth="1"/>
    <col min="11792" max="11792" width="6.625" style="86" customWidth="1"/>
    <col min="11793" max="11793" width="7.25" style="86" customWidth="1"/>
    <col min="11794" max="11794" width="8.125" style="86" customWidth="1"/>
    <col min="11795" max="11795" width="6.375" style="86" customWidth="1"/>
    <col min="11796" max="11797" width="8" style="86" customWidth="1"/>
    <col min="11798" max="11798" width="7" style="86" customWidth="1"/>
    <col min="11799" max="11800" width="8" style="86" customWidth="1"/>
    <col min="11801" max="11801" width="7" style="86" customWidth="1"/>
    <col min="11802" max="11802" width="7.875" style="86" customWidth="1"/>
    <col min="11803" max="11803" width="8.125" style="86" customWidth="1"/>
    <col min="11804" max="11804" width="6" style="86" customWidth="1"/>
    <col min="11805" max="12029" width="9" style="86"/>
    <col min="12030" max="12030" width="16.875" style="86" customWidth="1"/>
    <col min="12031" max="12031" width="8.5" style="86" customWidth="1"/>
    <col min="12032" max="12032" width="8.25" style="86" customWidth="1"/>
    <col min="12033" max="12033" width="7.625" style="86" customWidth="1"/>
    <col min="12034" max="12035" width="8.25" style="86" customWidth="1"/>
    <col min="12036" max="12036" width="6.75" style="86" customWidth="1"/>
    <col min="12037" max="12037" width="7.75" style="86" customWidth="1"/>
    <col min="12038" max="12038" width="7.625" style="86" customWidth="1"/>
    <col min="12039" max="12039" width="6.75" style="86" customWidth="1"/>
    <col min="12040" max="12041" width="7.125" style="86" customWidth="1"/>
    <col min="12042" max="12042" width="5.625" style="86" customWidth="1"/>
    <col min="12043" max="12044" width="6.5" style="86" customWidth="1"/>
    <col min="12045" max="12045" width="5.5" style="86" customWidth="1"/>
    <col min="12046" max="12046" width="6.75" style="86" customWidth="1"/>
    <col min="12047" max="12047" width="6.375" style="86" customWidth="1"/>
    <col min="12048" max="12048" width="6.625" style="86" customWidth="1"/>
    <col min="12049" max="12049" width="7.25" style="86" customWidth="1"/>
    <col min="12050" max="12050" width="8.125" style="86" customWidth="1"/>
    <col min="12051" max="12051" width="6.375" style="86" customWidth="1"/>
    <col min="12052" max="12053" width="8" style="86" customWidth="1"/>
    <col min="12054" max="12054" width="7" style="86" customWidth="1"/>
    <col min="12055" max="12056" width="8" style="86" customWidth="1"/>
    <col min="12057" max="12057" width="7" style="86" customWidth="1"/>
    <col min="12058" max="12058" width="7.875" style="86" customWidth="1"/>
    <col min="12059" max="12059" width="8.125" style="86" customWidth="1"/>
    <col min="12060" max="12060" width="6" style="86" customWidth="1"/>
    <col min="12061" max="12285" width="9" style="86"/>
    <col min="12286" max="12286" width="16.875" style="86" customWidth="1"/>
    <col min="12287" max="12287" width="8.5" style="86" customWidth="1"/>
    <col min="12288" max="12288" width="8.25" style="86" customWidth="1"/>
    <col min="12289" max="12289" width="7.625" style="86" customWidth="1"/>
    <col min="12290" max="12291" width="8.25" style="86" customWidth="1"/>
    <col min="12292" max="12292" width="6.75" style="86" customWidth="1"/>
    <col min="12293" max="12293" width="7.75" style="86" customWidth="1"/>
    <col min="12294" max="12294" width="7.625" style="86" customWidth="1"/>
    <col min="12295" max="12295" width="6.75" style="86" customWidth="1"/>
    <col min="12296" max="12297" width="7.125" style="86" customWidth="1"/>
    <col min="12298" max="12298" width="5.625" style="86" customWidth="1"/>
    <col min="12299" max="12300" width="6.5" style="86" customWidth="1"/>
    <col min="12301" max="12301" width="5.5" style="86" customWidth="1"/>
    <col min="12302" max="12302" width="6.75" style="86" customWidth="1"/>
    <col min="12303" max="12303" width="6.375" style="86" customWidth="1"/>
    <col min="12304" max="12304" width="6.625" style="86" customWidth="1"/>
    <col min="12305" max="12305" width="7.25" style="86" customWidth="1"/>
    <col min="12306" max="12306" width="8.125" style="86" customWidth="1"/>
    <col min="12307" max="12307" width="6.375" style="86" customWidth="1"/>
    <col min="12308" max="12309" width="8" style="86" customWidth="1"/>
    <col min="12310" max="12310" width="7" style="86" customWidth="1"/>
    <col min="12311" max="12312" width="8" style="86" customWidth="1"/>
    <col min="12313" max="12313" width="7" style="86" customWidth="1"/>
    <col min="12314" max="12314" width="7.875" style="86" customWidth="1"/>
    <col min="12315" max="12315" width="8.125" style="86" customWidth="1"/>
    <col min="12316" max="12316" width="6" style="86" customWidth="1"/>
    <col min="12317" max="12541" width="9" style="86"/>
    <col min="12542" max="12542" width="16.875" style="86" customWidth="1"/>
    <col min="12543" max="12543" width="8.5" style="86" customWidth="1"/>
    <col min="12544" max="12544" width="8.25" style="86" customWidth="1"/>
    <col min="12545" max="12545" width="7.625" style="86" customWidth="1"/>
    <col min="12546" max="12547" width="8.25" style="86" customWidth="1"/>
    <col min="12548" max="12548" width="6.75" style="86" customWidth="1"/>
    <col min="12549" max="12549" width="7.75" style="86" customWidth="1"/>
    <col min="12550" max="12550" width="7.625" style="86" customWidth="1"/>
    <col min="12551" max="12551" width="6.75" style="86" customWidth="1"/>
    <col min="12552" max="12553" width="7.125" style="86" customWidth="1"/>
    <col min="12554" max="12554" width="5.625" style="86" customWidth="1"/>
    <col min="12555" max="12556" width="6.5" style="86" customWidth="1"/>
    <col min="12557" max="12557" width="5.5" style="86" customWidth="1"/>
    <col min="12558" max="12558" width="6.75" style="86" customWidth="1"/>
    <col min="12559" max="12559" width="6.375" style="86" customWidth="1"/>
    <col min="12560" max="12560" width="6.625" style="86" customWidth="1"/>
    <col min="12561" max="12561" width="7.25" style="86" customWidth="1"/>
    <col min="12562" max="12562" width="8.125" style="86" customWidth="1"/>
    <col min="12563" max="12563" width="6.375" style="86" customWidth="1"/>
    <col min="12564" max="12565" width="8" style="86" customWidth="1"/>
    <col min="12566" max="12566" width="7" style="86" customWidth="1"/>
    <col min="12567" max="12568" width="8" style="86" customWidth="1"/>
    <col min="12569" max="12569" width="7" style="86" customWidth="1"/>
    <col min="12570" max="12570" width="7.875" style="86" customWidth="1"/>
    <col min="12571" max="12571" width="8.125" style="86" customWidth="1"/>
    <col min="12572" max="12572" width="6" style="86" customWidth="1"/>
    <col min="12573" max="12797" width="9" style="86"/>
    <col min="12798" max="12798" width="16.875" style="86" customWidth="1"/>
    <col min="12799" max="12799" width="8.5" style="86" customWidth="1"/>
    <col min="12800" max="12800" width="8.25" style="86" customWidth="1"/>
    <col min="12801" max="12801" width="7.625" style="86" customWidth="1"/>
    <col min="12802" max="12803" width="8.25" style="86" customWidth="1"/>
    <col min="12804" max="12804" width="6.75" style="86" customWidth="1"/>
    <col min="12805" max="12805" width="7.75" style="86" customWidth="1"/>
    <col min="12806" max="12806" width="7.625" style="86" customWidth="1"/>
    <col min="12807" max="12807" width="6.75" style="86" customWidth="1"/>
    <col min="12808" max="12809" width="7.125" style="86" customWidth="1"/>
    <col min="12810" max="12810" width="5.625" style="86" customWidth="1"/>
    <col min="12811" max="12812" width="6.5" style="86" customWidth="1"/>
    <col min="12813" max="12813" width="5.5" style="86" customWidth="1"/>
    <col min="12814" max="12814" width="6.75" style="86" customWidth="1"/>
    <col min="12815" max="12815" width="6.375" style="86" customWidth="1"/>
    <col min="12816" max="12816" width="6.625" style="86" customWidth="1"/>
    <col min="12817" max="12817" width="7.25" style="86" customWidth="1"/>
    <col min="12818" max="12818" width="8.125" style="86" customWidth="1"/>
    <col min="12819" max="12819" width="6.375" style="86" customWidth="1"/>
    <col min="12820" max="12821" width="8" style="86" customWidth="1"/>
    <col min="12822" max="12822" width="7" style="86" customWidth="1"/>
    <col min="12823" max="12824" width="8" style="86" customWidth="1"/>
    <col min="12825" max="12825" width="7" style="86" customWidth="1"/>
    <col min="12826" max="12826" width="7.875" style="86" customWidth="1"/>
    <col min="12827" max="12827" width="8.125" style="86" customWidth="1"/>
    <col min="12828" max="12828" width="6" style="86" customWidth="1"/>
    <col min="12829" max="13053" width="9" style="86"/>
    <col min="13054" max="13054" width="16.875" style="86" customWidth="1"/>
    <col min="13055" max="13055" width="8.5" style="86" customWidth="1"/>
    <col min="13056" max="13056" width="8.25" style="86" customWidth="1"/>
    <col min="13057" max="13057" width="7.625" style="86" customWidth="1"/>
    <col min="13058" max="13059" width="8.25" style="86" customWidth="1"/>
    <col min="13060" max="13060" width="6.75" style="86" customWidth="1"/>
    <col min="13061" max="13061" width="7.75" style="86" customWidth="1"/>
    <col min="13062" max="13062" width="7.625" style="86" customWidth="1"/>
    <col min="13063" max="13063" width="6.75" style="86" customWidth="1"/>
    <col min="13064" max="13065" width="7.125" style="86" customWidth="1"/>
    <col min="13066" max="13066" width="5.625" style="86" customWidth="1"/>
    <col min="13067" max="13068" width="6.5" style="86" customWidth="1"/>
    <col min="13069" max="13069" width="5.5" style="86" customWidth="1"/>
    <col min="13070" max="13070" width="6.75" style="86" customWidth="1"/>
    <col min="13071" max="13071" width="6.375" style="86" customWidth="1"/>
    <col min="13072" max="13072" width="6.625" style="86" customWidth="1"/>
    <col min="13073" max="13073" width="7.25" style="86" customWidth="1"/>
    <col min="13074" max="13074" width="8.125" style="86" customWidth="1"/>
    <col min="13075" max="13075" width="6.375" style="86" customWidth="1"/>
    <col min="13076" max="13077" width="8" style="86" customWidth="1"/>
    <col min="13078" max="13078" width="7" style="86" customWidth="1"/>
    <col min="13079" max="13080" width="8" style="86" customWidth="1"/>
    <col min="13081" max="13081" width="7" style="86" customWidth="1"/>
    <col min="13082" max="13082" width="7.875" style="86" customWidth="1"/>
    <col min="13083" max="13083" width="8.125" style="86" customWidth="1"/>
    <col min="13084" max="13084" width="6" style="86" customWidth="1"/>
    <col min="13085" max="13309" width="9" style="86"/>
    <col min="13310" max="13310" width="16.875" style="86" customWidth="1"/>
    <col min="13311" max="13311" width="8.5" style="86" customWidth="1"/>
    <col min="13312" max="13312" width="8.25" style="86" customWidth="1"/>
    <col min="13313" max="13313" width="7.625" style="86" customWidth="1"/>
    <col min="13314" max="13315" width="8.25" style="86" customWidth="1"/>
    <col min="13316" max="13316" width="6.75" style="86" customWidth="1"/>
    <col min="13317" max="13317" width="7.75" style="86" customWidth="1"/>
    <col min="13318" max="13318" width="7.625" style="86" customWidth="1"/>
    <col min="13319" max="13319" width="6.75" style="86" customWidth="1"/>
    <col min="13320" max="13321" width="7.125" style="86" customWidth="1"/>
    <col min="13322" max="13322" width="5.625" style="86" customWidth="1"/>
    <col min="13323" max="13324" width="6.5" style="86" customWidth="1"/>
    <col min="13325" max="13325" width="5.5" style="86" customWidth="1"/>
    <col min="13326" max="13326" width="6.75" style="86" customWidth="1"/>
    <col min="13327" max="13327" width="6.375" style="86" customWidth="1"/>
    <col min="13328" max="13328" width="6.625" style="86" customWidth="1"/>
    <col min="13329" max="13329" width="7.25" style="86" customWidth="1"/>
    <col min="13330" max="13330" width="8.125" style="86" customWidth="1"/>
    <col min="13331" max="13331" width="6.375" style="86" customWidth="1"/>
    <col min="13332" max="13333" width="8" style="86" customWidth="1"/>
    <col min="13334" max="13334" width="7" style="86" customWidth="1"/>
    <col min="13335" max="13336" width="8" style="86" customWidth="1"/>
    <col min="13337" max="13337" width="7" style="86" customWidth="1"/>
    <col min="13338" max="13338" width="7.875" style="86" customWidth="1"/>
    <col min="13339" max="13339" width="8.125" style="86" customWidth="1"/>
    <col min="13340" max="13340" width="6" style="86" customWidth="1"/>
    <col min="13341" max="13565" width="9" style="86"/>
    <col min="13566" max="13566" width="16.875" style="86" customWidth="1"/>
    <col min="13567" max="13567" width="8.5" style="86" customWidth="1"/>
    <col min="13568" max="13568" width="8.25" style="86" customWidth="1"/>
    <col min="13569" max="13569" width="7.625" style="86" customWidth="1"/>
    <col min="13570" max="13571" width="8.25" style="86" customWidth="1"/>
    <col min="13572" max="13572" width="6.75" style="86" customWidth="1"/>
    <col min="13573" max="13573" width="7.75" style="86" customWidth="1"/>
    <col min="13574" max="13574" width="7.625" style="86" customWidth="1"/>
    <col min="13575" max="13575" width="6.75" style="86" customWidth="1"/>
    <col min="13576" max="13577" width="7.125" style="86" customWidth="1"/>
    <col min="13578" max="13578" width="5.625" style="86" customWidth="1"/>
    <col min="13579" max="13580" width="6.5" style="86" customWidth="1"/>
    <col min="13581" max="13581" width="5.5" style="86" customWidth="1"/>
    <col min="13582" max="13582" width="6.75" style="86" customWidth="1"/>
    <col min="13583" max="13583" width="6.375" style="86" customWidth="1"/>
    <col min="13584" max="13584" width="6.625" style="86" customWidth="1"/>
    <col min="13585" max="13585" width="7.25" style="86" customWidth="1"/>
    <col min="13586" max="13586" width="8.125" style="86" customWidth="1"/>
    <col min="13587" max="13587" width="6.375" style="86" customWidth="1"/>
    <col min="13588" max="13589" width="8" style="86" customWidth="1"/>
    <col min="13590" max="13590" width="7" style="86" customWidth="1"/>
    <col min="13591" max="13592" width="8" style="86" customWidth="1"/>
    <col min="13593" max="13593" width="7" style="86" customWidth="1"/>
    <col min="13594" max="13594" width="7.875" style="86" customWidth="1"/>
    <col min="13595" max="13595" width="8.125" style="86" customWidth="1"/>
    <col min="13596" max="13596" width="6" style="86" customWidth="1"/>
    <col min="13597" max="13821" width="9" style="86"/>
    <col min="13822" max="13822" width="16.875" style="86" customWidth="1"/>
    <col min="13823" max="13823" width="8.5" style="86" customWidth="1"/>
    <col min="13824" max="13824" width="8.25" style="86" customWidth="1"/>
    <col min="13825" max="13825" width="7.625" style="86" customWidth="1"/>
    <col min="13826" max="13827" width="8.25" style="86" customWidth="1"/>
    <col min="13828" max="13828" width="6.75" style="86" customWidth="1"/>
    <col min="13829" max="13829" width="7.75" style="86" customWidth="1"/>
    <col min="13830" max="13830" width="7.625" style="86" customWidth="1"/>
    <col min="13831" max="13831" width="6.75" style="86" customWidth="1"/>
    <col min="13832" max="13833" width="7.125" style="86" customWidth="1"/>
    <col min="13834" max="13834" width="5.625" style="86" customWidth="1"/>
    <col min="13835" max="13836" width="6.5" style="86" customWidth="1"/>
    <col min="13837" max="13837" width="5.5" style="86" customWidth="1"/>
    <col min="13838" max="13838" width="6.75" style="86" customWidth="1"/>
    <col min="13839" max="13839" width="6.375" style="86" customWidth="1"/>
    <col min="13840" max="13840" width="6.625" style="86" customWidth="1"/>
    <col min="13841" max="13841" width="7.25" style="86" customWidth="1"/>
    <col min="13842" max="13842" width="8.125" style="86" customWidth="1"/>
    <col min="13843" max="13843" width="6.375" style="86" customWidth="1"/>
    <col min="13844" max="13845" width="8" style="86" customWidth="1"/>
    <col min="13846" max="13846" width="7" style="86" customWidth="1"/>
    <col min="13847" max="13848" width="8" style="86" customWidth="1"/>
    <col min="13849" max="13849" width="7" style="86" customWidth="1"/>
    <col min="13850" max="13850" width="7.875" style="86" customWidth="1"/>
    <col min="13851" max="13851" width="8.125" style="86" customWidth="1"/>
    <col min="13852" max="13852" width="6" style="86" customWidth="1"/>
    <col min="13853" max="14077" width="9" style="86"/>
    <col min="14078" max="14078" width="16.875" style="86" customWidth="1"/>
    <col min="14079" max="14079" width="8.5" style="86" customWidth="1"/>
    <col min="14080" max="14080" width="8.25" style="86" customWidth="1"/>
    <col min="14081" max="14081" width="7.625" style="86" customWidth="1"/>
    <col min="14082" max="14083" width="8.25" style="86" customWidth="1"/>
    <col min="14084" max="14084" width="6.75" style="86" customWidth="1"/>
    <col min="14085" max="14085" width="7.75" style="86" customWidth="1"/>
    <col min="14086" max="14086" width="7.625" style="86" customWidth="1"/>
    <col min="14087" max="14087" width="6.75" style="86" customWidth="1"/>
    <col min="14088" max="14089" width="7.125" style="86" customWidth="1"/>
    <col min="14090" max="14090" width="5.625" style="86" customWidth="1"/>
    <col min="14091" max="14092" width="6.5" style="86" customWidth="1"/>
    <col min="14093" max="14093" width="5.5" style="86" customWidth="1"/>
    <col min="14094" max="14094" width="6.75" style="86" customWidth="1"/>
    <col min="14095" max="14095" width="6.375" style="86" customWidth="1"/>
    <col min="14096" max="14096" width="6.625" style="86" customWidth="1"/>
    <col min="14097" max="14097" width="7.25" style="86" customWidth="1"/>
    <col min="14098" max="14098" width="8.125" style="86" customWidth="1"/>
    <col min="14099" max="14099" width="6.375" style="86" customWidth="1"/>
    <col min="14100" max="14101" width="8" style="86" customWidth="1"/>
    <col min="14102" max="14102" width="7" style="86" customWidth="1"/>
    <col min="14103" max="14104" width="8" style="86" customWidth="1"/>
    <col min="14105" max="14105" width="7" style="86" customWidth="1"/>
    <col min="14106" max="14106" width="7.875" style="86" customWidth="1"/>
    <col min="14107" max="14107" width="8.125" style="86" customWidth="1"/>
    <col min="14108" max="14108" width="6" style="86" customWidth="1"/>
    <col min="14109" max="14333" width="9" style="86"/>
    <col min="14334" max="14334" width="16.875" style="86" customWidth="1"/>
    <col min="14335" max="14335" width="8.5" style="86" customWidth="1"/>
    <col min="14336" max="14336" width="8.25" style="86" customWidth="1"/>
    <col min="14337" max="14337" width="7.625" style="86" customWidth="1"/>
    <col min="14338" max="14339" width="8.25" style="86" customWidth="1"/>
    <col min="14340" max="14340" width="6.75" style="86" customWidth="1"/>
    <col min="14341" max="14341" width="7.75" style="86" customWidth="1"/>
    <col min="14342" max="14342" width="7.625" style="86" customWidth="1"/>
    <col min="14343" max="14343" width="6.75" style="86" customWidth="1"/>
    <col min="14344" max="14345" width="7.125" style="86" customWidth="1"/>
    <col min="14346" max="14346" width="5.625" style="86" customWidth="1"/>
    <col min="14347" max="14348" width="6.5" style="86" customWidth="1"/>
    <col min="14349" max="14349" width="5.5" style="86" customWidth="1"/>
    <col min="14350" max="14350" width="6.75" style="86" customWidth="1"/>
    <col min="14351" max="14351" width="6.375" style="86" customWidth="1"/>
    <col min="14352" max="14352" width="6.625" style="86" customWidth="1"/>
    <col min="14353" max="14353" width="7.25" style="86" customWidth="1"/>
    <col min="14354" max="14354" width="8.125" style="86" customWidth="1"/>
    <col min="14355" max="14355" width="6.375" style="86" customWidth="1"/>
    <col min="14356" max="14357" width="8" style="86" customWidth="1"/>
    <col min="14358" max="14358" width="7" style="86" customWidth="1"/>
    <col min="14359" max="14360" width="8" style="86" customWidth="1"/>
    <col min="14361" max="14361" width="7" style="86" customWidth="1"/>
    <col min="14362" max="14362" width="7.875" style="86" customWidth="1"/>
    <col min="14363" max="14363" width="8.125" style="86" customWidth="1"/>
    <col min="14364" max="14364" width="6" style="86" customWidth="1"/>
    <col min="14365" max="14589" width="9" style="86"/>
    <col min="14590" max="14590" width="16.875" style="86" customWidth="1"/>
    <col min="14591" max="14591" width="8.5" style="86" customWidth="1"/>
    <col min="14592" max="14592" width="8.25" style="86" customWidth="1"/>
    <col min="14593" max="14593" width="7.625" style="86" customWidth="1"/>
    <col min="14594" max="14595" width="8.25" style="86" customWidth="1"/>
    <col min="14596" max="14596" width="6.75" style="86" customWidth="1"/>
    <col min="14597" max="14597" width="7.75" style="86" customWidth="1"/>
    <col min="14598" max="14598" width="7.625" style="86" customWidth="1"/>
    <col min="14599" max="14599" width="6.75" style="86" customWidth="1"/>
    <col min="14600" max="14601" width="7.125" style="86" customWidth="1"/>
    <col min="14602" max="14602" width="5.625" style="86" customWidth="1"/>
    <col min="14603" max="14604" width="6.5" style="86" customWidth="1"/>
    <col min="14605" max="14605" width="5.5" style="86" customWidth="1"/>
    <col min="14606" max="14606" width="6.75" style="86" customWidth="1"/>
    <col min="14607" max="14607" width="6.375" style="86" customWidth="1"/>
    <col min="14608" max="14608" width="6.625" style="86" customWidth="1"/>
    <col min="14609" max="14609" width="7.25" style="86" customWidth="1"/>
    <col min="14610" max="14610" width="8.125" style="86" customWidth="1"/>
    <col min="14611" max="14611" width="6.375" style="86" customWidth="1"/>
    <col min="14612" max="14613" width="8" style="86" customWidth="1"/>
    <col min="14614" max="14614" width="7" style="86" customWidth="1"/>
    <col min="14615" max="14616" width="8" style="86" customWidth="1"/>
    <col min="14617" max="14617" width="7" style="86" customWidth="1"/>
    <col min="14618" max="14618" width="7.875" style="86" customWidth="1"/>
    <col min="14619" max="14619" width="8.125" style="86" customWidth="1"/>
    <col min="14620" max="14620" width="6" style="86" customWidth="1"/>
    <col min="14621" max="14845" width="9" style="86"/>
    <col min="14846" max="14846" width="16.875" style="86" customWidth="1"/>
    <col min="14847" max="14847" width="8.5" style="86" customWidth="1"/>
    <col min="14848" max="14848" width="8.25" style="86" customWidth="1"/>
    <col min="14849" max="14849" width="7.625" style="86" customWidth="1"/>
    <col min="14850" max="14851" width="8.25" style="86" customWidth="1"/>
    <col min="14852" max="14852" width="6.75" style="86" customWidth="1"/>
    <col min="14853" max="14853" width="7.75" style="86" customWidth="1"/>
    <col min="14854" max="14854" width="7.625" style="86" customWidth="1"/>
    <col min="14855" max="14855" width="6.75" style="86" customWidth="1"/>
    <col min="14856" max="14857" width="7.125" style="86" customWidth="1"/>
    <col min="14858" max="14858" width="5.625" style="86" customWidth="1"/>
    <col min="14859" max="14860" width="6.5" style="86" customWidth="1"/>
    <col min="14861" max="14861" width="5.5" style="86" customWidth="1"/>
    <col min="14862" max="14862" width="6.75" style="86" customWidth="1"/>
    <col min="14863" max="14863" width="6.375" style="86" customWidth="1"/>
    <col min="14864" max="14864" width="6.625" style="86" customWidth="1"/>
    <col min="14865" max="14865" width="7.25" style="86" customWidth="1"/>
    <col min="14866" max="14866" width="8.125" style="86" customWidth="1"/>
    <col min="14867" max="14867" width="6.375" style="86" customWidth="1"/>
    <col min="14868" max="14869" width="8" style="86" customWidth="1"/>
    <col min="14870" max="14870" width="7" style="86" customWidth="1"/>
    <col min="14871" max="14872" width="8" style="86" customWidth="1"/>
    <col min="14873" max="14873" width="7" style="86" customWidth="1"/>
    <col min="14874" max="14874" width="7.875" style="86" customWidth="1"/>
    <col min="14875" max="14875" width="8.125" style="86" customWidth="1"/>
    <col min="14876" max="14876" width="6" style="86" customWidth="1"/>
    <col min="14877" max="15101" width="9" style="86"/>
    <col min="15102" max="15102" width="16.875" style="86" customWidth="1"/>
    <col min="15103" max="15103" width="8.5" style="86" customWidth="1"/>
    <col min="15104" max="15104" width="8.25" style="86" customWidth="1"/>
    <col min="15105" max="15105" width="7.625" style="86" customWidth="1"/>
    <col min="15106" max="15107" width="8.25" style="86" customWidth="1"/>
    <col min="15108" max="15108" width="6.75" style="86" customWidth="1"/>
    <col min="15109" max="15109" width="7.75" style="86" customWidth="1"/>
    <col min="15110" max="15110" width="7.625" style="86" customWidth="1"/>
    <col min="15111" max="15111" width="6.75" style="86" customWidth="1"/>
    <col min="15112" max="15113" width="7.125" style="86" customWidth="1"/>
    <col min="15114" max="15114" width="5.625" style="86" customWidth="1"/>
    <col min="15115" max="15116" width="6.5" style="86" customWidth="1"/>
    <col min="15117" max="15117" width="5.5" style="86" customWidth="1"/>
    <col min="15118" max="15118" width="6.75" style="86" customWidth="1"/>
    <col min="15119" max="15119" width="6.375" style="86" customWidth="1"/>
    <col min="15120" max="15120" width="6.625" style="86" customWidth="1"/>
    <col min="15121" max="15121" width="7.25" style="86" customWidth="1"/>
    <col min="15122" max="15122" width="8.125" style="86" customWidth="1"/>
    <col min="15123" max="15123" width="6.375" style="86" customWidth="1"/>
    <col min="15124" max="15125" width="8" style="86" customWidth="1"/>
    <col min="15126" max="15126" width="7" style="86" customWidth="1"/>
    <col min="15127" max="15128" width="8" style="86" customWidth="1"/>
    <col min="15129" max="15129" width="7" style="86" customWidth="1"/>
    <col min="15130" max="15130" width="7.875" style="86" customWidth="1"/>
    <col min="15131" max="15131" width="8.125" style="86" customWidth="1"/>
    <col min="15132" max="15132" width="6" style="86" customWidth="1"/>
    <col min="15133" max="15357" width="9" style="86"/>
    <col min="15358" max="15358" width="16.875" style="86" customWidth="1"/>
    <col min="15359" max="15359" width="8.5" style="86" customWidth="1"/>
    <col min="15360" max="15360" width="8.25" style="86" customWidth="1"/>
    <col min="15361" max="15361" width="7.625" style="86" customWidth="1"/>
    <col min="15362" max="15363" width="8.25" style="86" customWidth="1"/>
    <col min="15364" max="15364" width="6.75" style="86" customWidth="1"/>
    <col min="15365" max="15365" width="7.75" style="86" customWidth="1"/>
    <col min="15366" max="15366" width="7.625" style="86" customWidth="1"/>
    <col min="15367" max="15367" width="6.75" style="86" customWidth="1"/>
    <col min="15368" max="15369" width="7.125" style="86" customWidth="1"/>
    <col min="15370" max="15370" width="5.625" style="86" customWidth="1"/>
    <col min="15371" max="15372" width="6.5" style="86" customWidth="1"/>
    <col min="15373" max="15373" width="5.5" style="86" customWidth="1"/>
    <col min="15374" max="15374" width="6.75" style="86" customWidth="1"/>
    <col min="15375" max="15375" width="6.375" style="86" customWidth="1"/>
    <col min="15376" max="15376" width="6.625" style="86" customWidth="1"/>
    <col min="15377" max="15377" width="7.25" style="86" customWidth="1"/>
    <col min="15378" max="15378" width="8.125" style="86" customWidth="1"/>
    <col min="15379" max="15379" width="6.375" style="86" customWidth="1"/>
    <col min="15380" max="15381" width="8" style="86" customWidth="1"/>
    <col min="15382" max="15382" width="7" style="86" customWidth="1"/>
    <col min="15383" max="15384" width="8" style="86" customWidth="1"/>
    <col min="15385" max="15385" width="7" style="86" customWidth="1"/>
    <col min="15386" max="15386" width="7.875" style="86" customWidth="1"/>
    <col min="15387" max="15387" width="8.125" style="86" customWidth="1"/>
    <col min="15388" max="15388" width="6" style="86" customWidth="1"/>
    <col min="15389" max="15613" width="9" style="86"/>
    <col min="15614" max="15614" width="16.875" style="86" customWidth="1"/>
    <col min="15615" max="15615" width="8.5" style="86" customWidth="1"/>
    <col min="15616" max="15616" width="8.25" style="86" customWidth="1"/>
    <col min="15617" max="15617" width="7.625" style="86" customWidth="1"/>
    <col min="15618" max="15619" width="8.25" style="86" customWidth="1"/>
    <col min="15620" max="15620" width="6.75" style="86" customWidth="1"/>
    <col min="15621" max="15621" width="7.75" style="86" customWidth="1"/>
    <col min="15622" max="15622" width="7.625" style="86" customWidth="1"/>
    <col min="15623" max="15623" width="6.75" style="86" customWidth="1"/>
    <col min="15624" max="15625" width="7.125" style="86" customWidth="1"/>
    <col min="15626" max="15626" width="5.625" style="86" customWidth="1"/>
    <col min="15627" max="15628" width="6.5" style="86" customWidth="1"/>
    <col min="15629" max="15629" width="5.5" style="86" customWidth="1"/>
    <col min="15630" max="15630" width="6.75" style="86" customWidth="1"/>
    <col min="15631" max="15631" width="6.375" style="86" customWidth="1"/>
    <col min="15632" max="15632" width="6.625" style="86" customWidth="1"/>
    <col min="15633" max="15633" width="7.25" style="86" customWidth="1"/>
    <col min="15634" max="15634" width="8.125" style="86" customWidth="1"/>
    <col min="15635" max="15635" width="6.375" style="86" customWidth="1"/>
    <col min="15636" max="15637" width="8" style="86" customWidth="1"/>
    <col min="15638" max="15638" width="7" style="86" customWidth="1"/>
    <col min="15639" max="15640" width="8" style="86" customWidth="1"/>
    <col min="15641" max="15641" width="7" style="86" customWidth="1"/>
    <col min="15642" max="15642" width="7.875" style="86" customWidth="1"/>
    <col min="15643" max="15643" width="8.125" style="86" customWidth="1"/>
    <col min="15644" max="15644" width="6" style="86" customWidth="1"/>
    <col min="15645" max="15869" width="9" style="86"/>
    <col min="15870" max="15870" width="16.875" style="86" customWidth="1"/>
    <col min="15871" max="15871" width="8.5" style="86" customWidth="1"/>
    <col min="15872" max="15872" width="8.25" style="86" customWidth="1"/>
    <col min="15873" max="15873" width="7.625" style="86" customWidth="1"/>
    <col min="15874" max="15875" width="8.25" style="86" customWidth="1"/>
    <col min="15876" max="15876" width="6.75" style="86" customWidth="1"/>
    <col min="15877" max="15877" width="7.75" style="86" customWidth="1"/>
    <col min="15878" max="15878" width="7.625" style="86" customWidth="1"/>
    <col min="15879" max="15879" width="6.75" style="86" customWidth="1"/>
    <col min="15880" max="15881" width="7.125" style="86" customWidth="1"/>
    <col min="15882" max="15882" width="5.625" style="86" customWidth="1"/>
    <col min="15883" max="15884" width="6.5" style="86" customWidth="1"/>
    <col min="15885" max="15885" width="5.5" style="86" customWidth="1"/>
    <col min="15886" max="15886" width="6.75" style="86" customWidth="1"/>
    <col min="15887" max="15887" width="6.375" style="86" customWidth="1"/>
    <col min="15888" max="15888" width="6.625" style="86" customWidth="1"/>
    <col min="15889" max="15889" width="7.25" style="86" customWidth="1"/>
    <col min="15890" max="15890" width="8.125" style="86" customWidth="1"/>
    <col min="15891" max="15891" width="6.375" style="86" customWidth="1"/>
    <col min="15892" max="15893" width="8" style="86" customWidth="1"/>
    <col min="15894" max="15894" width="7" style="86" customWidth="1"/>
    <col min="15895" max="15896" width="8" style="86" customWidth="1"/>
    <col min="15897" max="15897" width="7" style="86" customWidth="1"/>
    <col min="15898" max="15898" width="7.875" style="86" customWidth="1"/>
    <col min="15899" max="15899" width="8.125" style="86" customWidth="1"/>
    <col min="15900" max="15900" width="6" style="86" customWidth="1"/>
    <col min="15901" max="16125" width="9" style="86"/>
    <col min="16126" max="16126" width="16.875" style="86" customWidth="1"/>
    <col min="16127" max="16127" width="8.5" style="86" customWidth="1"/>
    <col min="16128" max="16128" width="8.25" style="86" customWidth="1"/>
    <col min="16129" max="16129" width="7.625" style="86" customWidth="1"/>
    <col min="16130" max="16131" width="8.25" style="86" customWidth="1"/>
    <col min="16132" max="16132" width="6.75" style="86" customWidth="1"/>
    <col min="16133" max="16133" width="7.75" style="86" customWidth="1"/>
    <col min="16134" max="16134" width="7.625" style="86" customWidth="1"/>
    <col min="16135" max="16135" width="6.75" style="86" customWidth="1"/>
    <col min="16136" max="16137" width="7.125" style="86" customWidth="1"/>
    <col min="16138" max="16138" width="5.625" style="86" customWidth="1"/>
    <col min="16139" max="16140" width="6.5" style="86" customWidth="1"/>
    <col min="16141" max="16141" width="5.5" style="86" customWidth="1"/>
    <col min="16142" max="16142" width="6.75" style="86" customWidth="1"/>
    <col min="16143" max="16143" width="6.375" style="86" customWidth="1"/>
    <col min="16144" max="16144" width="6.625" style="86" customWidth="1"/>
    <col min="16145" max="16145" width="7.25" style="86" customWidth="1"/>
    <col min="16146" max="16146" width="8.125" style="86" customWidth="1"/>
    <col min="16147" max="16147" width="6.375" style="86" customWidth="1"/>
    <col min="16148" max="16149" width="8" style="86" customWidth="1"/>
    <col min="16150" max="16150" width="7" style="86" customWidth="1"/>
    <col min="16151" max="16152" width="8" style="86" customWidth="1"/>
    <col min="16153" max="16153" width="7" style="86" customWidth="1"/>
    <col min="16154" max="16154" width="7.875" style="86" customWidth="1"/>
    <col min="16155" max="16155" width="8.125" style="86" customWidth="1"/>
    <col min="16156" max="16156" width="6" style="86" customWidth="1"/>
    <col min="16157" max="16384" width="9" style="86"/>
  </cols>
  <sheetData>
    <row r="1" spans="1:28" ht="6" customHeight="1" x14ac:dyDescent="0.25"/>
    <row r="2" spans="1:28" s="73" customFormat="1" ht="35.25" customHeight="1" x14ac:dyDescent="0.3">
      <c r="A2" s="118"/>
      <c r="B2" s="238" t="s">
        <v>78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69"/>
      <c r="R2" s="69"/>
      <c r="S2" s="69"/>
      <c r="T2" s="69"/>
      <c r="U2" s="69"/>
      <c r="V2" s="69"/>
      <c r="W2" s="70"/>
      <c r="X2" s="70"/>
      <c r="Y2" s="70"/>
      <c r="AB2" s="142" t="s">
        <v>20</v>
      </c>
    </row>
    <row r="3" spans="1:28" s="73" customFormat="1" ht="11.45" customHeight="1" x14ac:dyDescent="0.25">
      <c r="E3" s="121"/>
      <c r="F3" s="121"/>
      <c r="G3" s="121"/>
      <c r="H3" s="121"/>
      <c r="I3" s="121"/>
      <c r="J3" s="121"/>
      <c r="K3" s="121"/>
      <c r="M3" s="143"/>
      <c r="N3" s="121"/>
      <c r="O3" s="121"/>
      <c r="P3" s="163" t="s">
        <v>21</v>
      </c>
      <c r="Q3" s="121"/>
      <c r="R3" s="121"/>
      <c r="S3" s="121"/>
      <c r="T3" s="121"/>
      <c r="U3" s="121"/>
      <c r="V3" s="121"/>
      <c r="W3" s="121"/>
      <c r="X3" s="144"/>
      <c r="Y3" s="124"/>
      <c r="AB3" s="163" t="s">
        <v>21</v>
      </c>
    </row>
    <row r="4" spans="1:28" s="125" customFormat="1" ht="21.75" customHeight="1" x14ac:dyDescent="0.2">
      <c r="A4" s="221"/>
      <c r="B4" s="200" t="s">
        <v>63</v>
      </c>
      <c r="C4" s="201"/>
      <c r="D4" s="202"/>
      <c r="E4" s="200" t="s">
        <v>75</v>
      </c>
      <c r="F4" s="201"/>
      <c r="G4" s="202"/>
      <c r="H4" s="233" t="s">
        <v>76</v>
      </c>
      <c r="I4" s="233"/>
      <c r="J4" s="233"/>
      <c r="K4" s="200" t="s">
        <v>49</v>
      </c>
      <c r="L4" s="201"/>
      <c r="M4" s="202"/>
      <c r="N4" s="200" t="s">
        <v>77</v>
      </c>
      <c r="O4" s="201"/>
      <c r="P4" s="202"/>
      <c r="Q4" s="200" t="s">
        <v>27</v>
      </c>
      <c r="R4" s="201"/>
      <c r="S4" s="202"/>
      <c r="T4" s="200" t="s">
        <v>51</v>
      </c>
      <c r="U4" s="201"/>
      <c r="V4" s="202"/>
      <c r="W4" s="210" t="s">
        <v>52</v>
      </c>
      <c r="X4" s="211"/>
      <c r="Y4" s="212"/>
      <c r="Z4" s="200" t="s">
        <v>30</v>
      </c>
      <c r="AA4" s="201"/>
      <c r="AB4" s="202"/>
    </row>
    <row r="5" spans="1:28" s="126" customFormat="1" ht="25.5" customHeight="1" x14ac:dyDescent="0.2">
      <c r="A5" s="222"/>
      <c r="B5" s="203"/>
      <c r="C5" s="204"/>
      <c r="D5" s="205"/>
      <c r="E5" s="203"/>
      <c r="F5" s="204"/>
      <c r="G5" s="205"/>
      <c r="H5" s="233"/>
      <c r="I5" s="233"/>
      <c r="J5" s="233"/>
      <c r="K5" s="204"/>
      <c r="L5" s="204"/>
      <c r="M5" s="205"/>
      <c r="N5" s="203"/>
      <c r="O5" s="204"/>
      <c r="P5" s="205"/>
      <c r="Q5" s="203"/>
      <c r="R5" s="204"/>
      <c r="S5" s="205"/>
      <c r="T5" s="203"/>
      <c r="U5" s="204"/>
      <c r="V5" s="205"/>
      <c r="W5" s="213"/>
      <c r="X5" s="214"/>
      <c r="Y5" s="215"/>
      <c r="Z5" s="203"/>
      <c r="AA5" s="204"/>
      <c r="AB5" s="205"/>
    </row>
    <row r="6" spans="1:28" s="126" customFormat="1" ht="9" customHeight="1" x14ac:dyDescent="0.2">
      <c r="A6" s="222"/>
      <c r="B6" s="206"/>
      <c r="C6" s="207"/>
      <c r="D6" s="208"/>
      <c r="E6" s="206"/>
      <c r="F6" s="207"/>
      <c r="G6" s="208"/>
      <c r="H6" s="233"/>
      <c r="I6" s="233"/>
      <c r="J6" s="233"/>
      <c r="K6" s="207"/>
      <c r="L6" s="207"/>
      <c r="M6" s="208"/>
      <c r="N6" s="206"/>
      <c r="O6" s="207"/>
      <c r="P6" s="208"/>
      <c r="Q6" s="206"/>
      <c r="R6" s="207"/>
      <c r="S6" s="208"/>
      <c r="T6" s="206"/>
      <c r="U6" s="207"/>
      <c r="V6" s="208"/>
      <c r="W6" s="216"/>
      <c r="X6" s="217"/>
      <c r="Y6" s="218"/>
      <c r="Z6" s="206"/>
      <c r="AA6" s="207"/>
      <c r="AB6" s="208"/>
    </row>
    <row r="7" spans="1:28" s="77" customFormat="1" ht="26.25" customHeight="1" x14ac:dyDescent="0.2">
      <c r="A7" s="223"/>
      <c r="B7" s="127">
        <v>2020</v>
      </c>
      <c r="C7" s="127">
        <v>2021</v>
      </c>
      <c r="D7" s="128" t="s">
        <v>5</v>
      </c>
      <c r="E7" s="127">
        <v>2020</v>
      </c>
      <c r="F7" s="127">
        <v>2021</v>
      </c>
      <c r="G7" s="129" t="s">
        <v>5</v>
      </c>
      <c r="H7" s="127">
        <v>2020</v>
      </c>
      <c r="I7" s="127">
        <v>2021</v>
      </c>
      <c r="J7" s="129" t="s">
        <v>5</v>
      </c>
      <c r="K7" s="130">
        <v>2020</v>
      </c>
      <c r="L7" s="130">
        <v>2021</v>
      </c>
      <c r="M7" s="129" t="s">
        <v>5</v>
      </c>
      <c r="N7" s="130">
        <v>2020</v>
      </c>
      <c r="O7" s="130">
        <v>2021</v>
      </c>
      <c r="P7" s="129" t="s">
        <v>5</v>
      </c>
      <c r="Q7" s="130">
        <v>2020</v>
      </c>
      <c r="R7" s="130">
        <v>2021</v>
      </c>
      <c r="S7" s="129" t="s">
        <v>5</v>
      </c>
      <c r="T7" s="130">
        <v>2020</v>
      </c>
      <c r="U7" s="130">
        <v>2021</v>
      </c>
      <c r="V7" s="129" t="s">
        <v>5</v>
      </c>
      <c r="W7" s="130">
        <v>2020</v>
      </c>
      <c r="X7" s="130">
        <v>2021</v>
      </c>
      <c r="Y7" s="129" t="s">
        <v>5</v>
      </c>
      <c r="Z7" s="130">
        <v>2020</v>
      </c>
      <c r="AA7" s="130">
        <v>2021</v>
      </c>
      <c r="AB7" s="129" t="s">
        <v>5</v>
      </c>
    </row>
    <row r="8" spans="1:28" s="80" customFormat="1" ht="12" customHeight="1" x14ac:dyDescent="0.2">
      <c r="A8" s="79" t="s">
        <v>7</v>
      </c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79">
        <v>16</v>
      </c>
      <c r="R8" s="79">
        <v>17</v>
      </c>
      <c r="S8" s="79">
        <v>18</v>
      </c>
      <c r="T8" s="79">
        <v>19</v>
      </c>
      <c r="U8" s="79">
        <v>20</v>
      </c>
      <c r="V8" s="79">
        <v>21</v>
      </c>
      <c r="W8" s="79">
        <v>22</v>
      </c>
      <c r="X8" s="79">
        <v>23</v>
      </c>
      <c r="Y8" s="79">
        <v>24</v>
      </c>
      <c r="Z8" s="79">
        <v>25</v>
      </c>
      <c r="AA8" s="79">
        <v>26</v>
      </c>
      <c r="AB8" s="79">
        <v>27</v>
      </c>
    </row>
    <row r="9" spans="1:28" s="108" customFormat="1" ht="24" customHeight="1" x14ac:dyDescent="0.25">
      <c r="A9" s="107" t="s">
        <v>31</v>
      </c>
      <c r="B9" s="131">
        <v>9208</v>
      </c>
      <c r="C9" s="131">
        <v>14807</v>
      </c>
      <c r="D9" s="132">
        <v>160.80582102519548</v>
      </c>
      <c r="E9" s="133">
        <v>5072</v>
      </c>
      <c r="F9" s="133">
        <v>10706</v>
      </c>
      <c r="G9" s="132" t="s">
        <v>81</v>
      </c>
      <c r="H9" s="133">
        <v>1157</v>
      </c>
      <c r="I9" s="133">
        <v>1316</v>
      </c>
      <c r="J9" s="132">
        <v>113.74243733794296</v>
      </c>
      <c r="K9" s="135">
        <v>121</v>
      </c>
      <c r="L9" s="135">
        <v>10</v>
      </c>
      <c r="M9" s="132">
        <v>8.2644628099173563</v>
      </c>
      <c r="N9" s="135">
        <v>19</v>
      </c>
      <c r="O9" s="135">
        <v>7</v>
      </c>
      <c r="P9" s="132">
        <v>36.842105263157897</v>
      </c>
      <c r="Q9" s="135">
        <v>3679</v>
      </c>
      <c r="R9" s="135">
        <v>4447</v>
      </c>
      <c r="S9" s="132">
        <v>120.87523783636858</v>
      </c>
      <c r="T9" s="133">
        <v>7452</v>
      </c>
      <c r="U9" s="135">
        <v>12189</v>
      </c>
      <c r="V9" s="132">
        <v>163.56682769726248</v>
      </c>
      <c r="W9" s="135">
        <v>3950</v>
      </c>
      <c r="X9" s="135">
        <v>8255</v>
      </c>
      <c r="Y9" s="132" t="s">
        <v>81</v>
      </c>
      <c r="Z9" s="135">
        <v>3503</v>
      </c>
      <c r="AA9" s="135">
        <v>6741</v>
      </c>
      <c r="AB9" s="132">
        <v>192.43505566657151</v>
      </c>
    </row>
    <row r="10" spans="1:28" ht="18" customHeight="1" x14ac:dyDescent="0.25">
      <c r="A10" s="44" t="s">
        <v>82</v>
      </c>
      <c r="B10" s="136">
        <v>794</v>
      </c>
      <c r="C10" s="136">
        <v>1850</v>
      </c>
      <c r="D10" s="137" t="s">
        <v>80</v>
      </c>
      <c r="E10" s="138">
        <v>546</v>
      </c>
      <c r="F10" s="138">
        <v>1436</v>
      </c>
      <c r="G10" s="137" t="s">
        <v>104</v>
      </c>
      <c r="H10" s="139">
        <v>107</v>
      </c>
      <c r="I10" s="139">
        <v>165</v>
      </c>
      <c r="J10" s="137">
        <v>154.20560747663549</v>
      </c>
      <c r="K10" s="138">
        <v>9</v>
      </c>
      <c r="L10" s="138">
        <v>1</v>
      </c>
      <c r="M10" s="137">
        <v>11.111111111111111</v>
      </c>
      <c r="N10" s="139">
        <v>0</v>
      </c>
      <c r="O10" s="139">
        <v>0</v>
      </c>
      <c r="P10" s="164" t="s">
        <v>92</v>
      </c>
      <c r="Q10" s="139">
        <v>404</v>
      </c>
      <c r="R10" s="139">
        <v>540</v>
      </c>
      <c r="S10" s="137">
        <v>133.66336633663366</v>
      </c>
      <c r="T10" s="139">
        <v>630</v>
      </c>
      <c r="U10" s="139">
        <v>1460</v>
      </c>
      <c r="V10" s="137" t="s">
        <v>80</v>
      </c>
      <c r="W10" s="138">
        <v>429</v>
      </c>
      <c r="X10" s="138">
        <v>1064</v>
      </c>
      <c r="Y10" s="137" t="s">
        <v>79</v>
      </c>
      <c r="Z10" s="138">
        <v>361</v>
      </c>
      <c r="AA10" s="138">
        <v>842</v>
      </c>
      <c r="AB10" s="137" t="s">
        <v>80</v>
      </c>
    </row>
    <row r="11" spans="1:28" ht="18" customHeight="1" x14ac:dyDescent="0.25">
      <c r="A11" s="47" t="s">
        <v>83</v>
      </c>
      <c r="B11" s="136">
        <v>1371</v>
      </c>
      <c r="C11" s="136">
        <v>2077</v>
      </c>
      <c r="D11" s="137">
        <v>151.49525893508388</v>
      </c>
      <c r="E11" s="138">
        <v>744</v>
      </c>
      <c r="F11" s="138">
        <v>1549</v>
      </c>
      <c r="G11" s="137" t="s">
        <v>81</v>
      </c>
      <c r="H11" s="139">
        <v>174</v>
      </c>
      <c r="I11" s="139">
        <v>191</v>
      </c>
      <c r="J11" s="137">
        <v>109.77011494252874</v>
      </c>
      <c r="K11" s="138">
        <v>17</v>
      </c>
      <c r="L11" s="138">
        <v>0</v>
      </c>
      <c r="M11" s="137">
        <v>0</v>
      </c>
      <c r="N11" s="139">
        <v>1</v>
      </c>
      <c r="O11" s="139">
        <v>2</v>
      </c>
      <c r="P11" s="137">
        <v>200</v>
      </c>
      <c r="Q11" s="139">
        <v>522</v>
      </c>
      <c r="R11" s="139">
        <v>490</v>
      </c>
      <c r="S11" s="137">
        <v>93.869731800766289</v>
      </c>
      <c r="T11" s="139">
        <v>1091</v>
      </c>
      <c r="U11" s="139">
        <v>1665</v>
      </c>
      <c r="V11" s="137">
        <v>152.61228230980751</v>
      </c>
      <c r="W11" s="138">
        <v>575</v>
      </c>
      <c r="X11" s="138">
        <v>1168</v>
      </c>
      <c r="Y11" s="137" t="s">
        <v>97</v>
      </c>
      <c r="Z11" s="138">
        <v>527</v>
      </c>
      <c r="AA11" s="138">
        <v>1015</v>
      </c>
      <c r="AB11" s="137">
        <v>192.59962049335866</v>
      </c>
    </row>
    <row r="12" spans="1:28" ht="18" customHeight="1" x14ac:dyDescent="0.25">
      <c r="A12" s="47" t="s">
        <v>84</v>
      </c>
      <c r="B12" s="136">
        <v>791</v>
      </c>
      <c r="C12" s="136">
        <v>1412</v>
      </c>
      <c r="D12" s="137">
        <v>178.50821744627055</v>
      </c>
      <c r="E12" s="138">
        <v>557</v>
      </c>
      <c r="F12" s="138">
        <v>1181</v>
      </c>
      <c r="G12" s="137" t="s">
        <v>81</v>
      </c>
      <c r="H12" s="139">
        <v>140</v>
      </c>
      <c r="I12" s="139">
        <v>135</v>
      </c>
      <c r="J12" s="137">
        <v>96.428571428571431</v>
      </c>
      <c r="K12" s="138">
        <v>20</v>
      </c>
      <c r="L12" s="138">
        <v>2</v>
      </c>
      <c r="M12" s="137">
        <v>10</v>
      </c>
      <c r="N12" s="139">
        <v>1</v>
      </c>
      <c r="O12" s="139">
        <v>0</v>
      </c>
      <c r="P12" s="137">
        <v>0</v>
      </c>
      <c r="Q12" s="139">
        <v>401</v>
      </c>
      <c r="R12" s="139">
        <v>432</v>
      </c>
      <c r="S12" s="137">
        <v>107.73067331670823</v>
      </c>
      <c r="T12" s="139">
        <v>588</v>
      </c>
      <c r="U12" s="139">
        <v>1097</v>
      </c>
      <c r="V12" s="137">
        <v>186.56462585034015</v>
      </c>
      <c r="W12" s="138">
        <v>436</v>
      </c>
      <c r="X12" s="138">
        <v>872</v>
      </c>
      <c r="Y12" s="137" t="s">
        <v>97</v>
      </c>
      <c r="Z12" s="138">
        <v>375</v>
      </c>
      <c r="AA12" s="138">
        <v>688</v>
      </c>
      <c r="AB12" s="137">
        <v>183.46666666666667</v>
      </c>
    </row>
    <row r="13" spans="1:28" ht="18" customHeight="1" x14ac:dyDescent="0.25">
      <c r="A13" s="47" t="s">
        <v>85</v>
      </c>
      <c r="B13" s="136">
        <v>975</v>
      </c>
      <c r="C13" s="136">
        <v>1543</v>
      </c>
      <c r="D13" s="137">
        <v>158.25641025641025</v>
      </c>
      <c r="E13" s="138">
        <v>530</v>
      </c>
      <c r="F13" s="138">
        <v>1028</v>
      </c>
      <c r="G13" s="137">
        <v>193.96226415094341</v>
      </c>
      <c r="H13" s="139">
        <v>161</v>
      </c>
      <c r="I13" s="139">
        <v>128</v>
      </c>
      <c r="J13" s="137">
        <v>79.503105590062106</v>
      </c>
      <c r="K13" s="138">
        <v>10</v>
      </c>
      <c r="L13" s="138">
        <v>1</v>
      </c>
      <c r="M13" s="137">
        <v>10</v>
      </c>
      <c r="N13" s="139">
        <v>0</v>
      </c>
      <c r="O13" s="139">
        <v>0</v>
      </c>
      <c r="P13" s="164" t="s">
        <v>92</v>
      </c>
      <c r="Q13" s="139">
        <v>352</v>
      </c>
      <c r="R13" s="139">
        <v>298</v>
      </c>
      <c r="S13" s="137">
        <v>84.659090909090907</v>
      </c>
      <c r="T13" s="139">
        <v>784</v>
      </c>
      <c r="U13" s="139">
        <v>1313</v>
      </c>
      <c r="V13" s="137">
        <v>167.47448979591837</v>
      </c>
      <c r="W13" s="138">
        <v>409</v>
      </c>
      <c r="X13" s="138">
        <v>801</v>
      </c>
      <c r="Y13" s="137">
        <v>195.8435207823961</v>
      </c>
      <c r="Z13" s="138">
        <v>372</v>
      </c>
      <c r="AA13" s="138">
        <v>653</v>
      </c>
      <c r="AB13" s="137">
        <v>175.53763440860214</v>
      </c>
    </row>
    <row r="14" spans="1:28" ht="18" customHeight="1" x14ac:dyDescent="0.25">
      <c r="A14" s="47" t="s">
        <v>86</v>
      </c>
      <c r="B14" s="136">
        <v>1254</v>
      </c>
      <c r="C14" s="136">
        <v>1928</v>
      </c>
      <c r="D14" s="137">
        <v>153.74800637958535</v>
      </c>
      <c r="E14" s="138">
        <v>750</v>
      </c>
      <c r="F14" s="138">
        <v>1437</v>
      </c>
      <c r="G14" s="137">
        <v>191.6</v>
      </c>
      <c r="H14" s="139">
        <v>113</v>
      </c>
      <c r="I14" s="139">
        <v>136</v>
      </c>
      <c r="J14" s="137">
        <v>120.35398230088497</v>
      </c>
      <c r="K14" s="138">
        <v>10</v>
      </c>
      <c r="L14" s="138">
        <v>2</v>
      </c>
      <c r="M14" s="137">
        <v>20</v>
      </c>
      <c r="N14" s="139">
        <v>0</v>
      </c>
      <c r="O14" s="139">
        <v>3</v>
      </c>
      <c r="P14" s="164" t="s">
        <v>92</v>
      </c>
      <c r="Q14" s="139">
        <v>476</v>
      </c>
      <c r="R14" s="139">
        <v>623</v>
      </c>
      <c r="S14" s="137">
        <v>130.88235294117646</v>
      </c>
      <c r="T14" s="139">
        <v>1072</v>
      </c>
      <c r="U14" s="139">
        <v>1614</v>
      </c>
      <c r="V14" s="137">
        <v>150.5597014925373</v>
      </c>
      <c r="W14" s="138">
        <v>594</v>
      </c>
      <c r="X14" s="138">
        <v>1133</v>
      </c>
      <c r="Y14" s="137">
        <v>190.74074074074073</v>
      </c>
      <c r="Z14" s="138">
        <v>522</v>
      </c>
      <c r="AA14" s="138">
        <v>933</v>
      </c>
      <c r="AB14" s="137">
        <v>178.73563218390805</v>
      </c>
    </row>
    <row r="15" spans="1:28" ht="18" customHeight="1" x14ac:dyDescent="0.25">
      <c r="A15" s="47" t="s">
        <v>87</v>
      </c>
      <c r="B15" s="136">
        <v>1028</v>
      </c>
      <c r="C15" s="136">
        <v>1701</v>
      </c>
      <c r="D15" s="137">
        <v>165.46692607003891</v>
      </c>
      <c r="E15" s="138">
        <v>599</v>
      </c>
      <c r="F15" s="138">
        <v>1155</v>
      </c>
      <c r="G15" s="137">
        <v>192.82136894824708</v>
      </c>
      <c r="H15" s="139">
        <v>138</v>
      </c>
      <c r="I15" s="139">
        <v>190</v>
      </c>
      <c r="J15" s="137">
        <v>137.68115942028987</v>
      </c>
      <c r="K15" s="138">
        <v>15</v>
      </c>
      <c r="L15" s="138">
        <v>0</v>
      </c>
      <c r="M15" s="137">
        <v>0</v>
      </c>
      <c r="N15" s="139">
        <v>8</v>
      </c>
      <c r="O15" s="139">
        <v>2</v>
      </c>
      <c r="P15" s="137">
        <v>25</v>
      </c>
      <c r="Q15" s="139">
        <v>328</v>
      </c>
      <c r="R15" s="139">
        <v>451</v>
      </c>
      <c r="S15" s="137">
        <v>137.5</v>
      </c>
      <c r="T15" s="139">
        <v>817</v>
      </c>
      <c r="U15" s="139">
        <v>1430</v>
      </c>
      <c r="V15" s="137">
        <v>175.03059975520196</v>
      </c>
      <c r="W15" s="138">
        <v>453</v>
      </c>
      <c r="X15" s="138">
        <v>893</v>
      </c>
      <c r="Y15" s="137">
        <v>197.13024282560704</v>
      </c>
      <c r="Z15" s="138">
        <v>407</v>
      </c>
      <c r="AA15" s="138">
        <v>729</v>
      </c>
      <c r="AB15" s="137">
        <v>179.1154791154791</v>
      </c>
    </row>
    <row r="16" spans="1:28" ht="18" customHeight="1" x14ac:dyDescent="0.25">
      <c r="A16" s="47" t="s">
        <v>88</v>
      </c>
      <c r="B16" s="136">
        <v>942</v>
      </c>
      <c r="C16" s="136">
        <v>1262</v>
      </c>
      <c r="D16" s="137">
        <v>133.97027600849256</v>
      </c>
      <c r="E16" s="138">
        <v>358</v>
      </c>
      <c r="F16" s="138">
        <v>841</v>
      </c>
      <c r="G16" s="137" t="s">
        <v>80</v>
      </c>
      <c r="H16" s="139">
        <v>89</v>
      </c>
      <c r="I16" s="139">
        <v>92</v>
      </c>
      <c r="J16" s="137">
        <v>103.37078651685393</v>
      </c>
      <c r="K16" s="138">
        <v>13</v>
      </c>
      <c r="L16" s="138">
        <v>2</v>
      </c>
      <c r="M16" s="137">
        <v>15.384615384615383</v>
      </c>
      <c r="N16" s="139">
        <v>1</v>
      </c>
      <c r="O16" s="139">
        <v>0</v>
      </c>
      <c r="P16" s="137">
        <v>0</v>
      </c>
      <c r="Q16" s="139">
        <v>258</v>
      </c>
      <c r="R16" s="139">
        <v>343</v>
      </c>
      <c r="S16" s="137">
        <v>132.94573643410851</v>
      </c>
      <c r="T16" s="139">
        <v>811</v>
      </c>
      <c r="U16" s="139">
        <v>1088</v>
      </c>
      <c r="V16" s="137">
        <v>134.15536374845871</v>
      </c>
      <c r="W16" s="138">
        <v>284</v>
      </c>
      <c r="X16" s="138">
        <v>674</v>
      </c>
      <c r="Y16" s="137" t="s">
        <v>96</v>
      </c>
      <c r="Z16" s="138">
        <v>253</v>
      </c>
      <c r="AA16" s="138">
        <v>557</v>
      </c>
      <c r="AB16" s="137" t="s">
        <v>93</v>
      </c>
    </row>
    <row r="17" spans="1:28" ht="18" customHeight="1" x14ac:dyDescent="0.25">
      <c r="A17" s="47" t="s">
        <v>89</v>
      </c>
      <c r="B17" s="136">
        <v>321</v>
      </c>
      <c r="C17" s="136">
        <v>518</v>
      </c>
      <c r="D17" s="137">
        <v>161.37071651090343</v>
      </c>
      <c r="E17" s="138">
        <v>237</v>
      </c>
      <c r="F17" s="138">
        <v>442</v>
      </c>
      <c r="G17" s="137">
        <v>186.49789029535864</v>
      </c>
      <c r="H17" s="139">
        <v>58</v>
      </c>
      <c r="I17" s="139">
        <v>59</v>
      </c>
      <c r="J17" s="137">
        <v>101.72413793103449</v>
      </c>
      <c r="K17" s="138">
        <v>9</v>
      </c>
      <c r="L17" s="138">
        <v>1</v>
      </c>
      <c r="M17" s="137">
        <v>11.111111111111111</v>
      </c>
      <c r="N17" s="139">
        <v>2</v>
      </c>
      <c r="O17" s="139">
        <v>0</v>
      </c>
      <c r="P17" s="137">
        <v>0</v>
      </c>
      <c r="Q17" s="139">
        <v>233</v>
      </c>
      <c r="R17" s="139">
        <v>373</v>
      </c>
      <c r="S17" s="137">
        <v>160.08583690987123</v>
      </c>
      <c r="T17" s="139">
        <v>255</v>
      </c>
      <c r="U17" s="139">
        <v>419</v>
      </c>
      <c r="V17" s="137">
        <v>164.31372549019608</v>
      </c>
      <c r="W17" s="138">
        <v>194</v>
      </c>
      <c r="X17" s="138">
        <v>347</v>
      </c>
      <c r="Y17" s="137">
        <v>178.86597938144331</v>
      </c>
      <c r="Z17" s="138">
        <v>184</v>
      </c>
      <c r="AA17" s="138">
        <v>295</v>
      </c>
      <c r="AB17" s="137">
        <v>160.32608695652172</v>
      </c>
    </row>
    <row r="18" spans="1:28" ht="18" customHeight="1" x14ac:dyDescent="0.25">
      <c r="A18" s="47" t="s">
        <v>90</v>
      </c>
      <c r="B18" s="136">
        <v>816</v>
      </c>
      <c r="C18" s="136">
        <v>1340</v>
      </c>
      <c r="D18" s="137">
        <v>164.21568627450981</v>
      </c>
      <c r="E18" s="138">
        <v>341</v>
      </c>
      <c r="F18" s="138">
        <v>763</v>
      </c>
      <c r="G18" s="137" t="s">
        <v>93</v>
      </c>
      <c r="H18" s="139">
        <v>88</v>
      </c>
      <c r="I18" s="139">
        <v>93</v>
      </c>
      <c r="J18" s="137">
        <v>105.68181818181819</v>
      </c>
      <c r="K18" s="138">
        <v>8</v>
      </c>
      <c r="L18" s="138">
        <v>1</v>
      </c>
      <c r="M18" s="137">
        <v>12.5</v>
      </c>
      <c r="N18" s="139">
        <v>2</v>
      </c>
      <c r="O18" s="139">
        <v>0</v>
      </c>
      <c r="P18" s="137">
        <v>0</v>
      </c>
      <c r="Q18" s="139">
        <v>320</v>
      </c>
      <c r="R18" s="139">
        <v>298</v>
      </c>
      <c r="S18" s="137">
        <v>93.125</v>
      </c>
      <c r="T18" s="139">
        <v>685</v>
      </c>
      <c r="U18" s="139">
        <v>1201</v>
      </c>
      <c r="V18" s="137">
        <v>175.32846715328469</v>
      </c>
      <c r="W18" s="138">
        <v>263</v>
      </c>
      <c r="X18" s="138">
        <v>627</v>
      </c>
      <c r="Y18" s="137" t="s">
        <v>96</v>
      </c>
      <c r="Z18" s="138">
        <v>221</v>
      </c>
      <c r="AA18" s="138">
        <v>452</v>
      </c>
      <c r="AB18" s="137" t="s">
        <v>97</v>
      </c>
    </row>
    <row r="19" spans="1:28" ht="18" customHeight="1" x14ac:dyDescent="0.25">
      <c r="A19" s="47" t="s">
        <v>91</v>
      </c>
      <c r="B19" s="136">
        <v>916</v>
      </c>
      <c r="C19" s="136">
        <v>1176</v>
      </c>
      <c r="D19" s="137">
        <v>128.38427947598254</v>
      </c>
      <c r="E19" s="138">
        <v>410</v>
      </c>
      <c r="F19" s="138">
        <v>874</v>
      </c>
      <c r="G19" s="137" t="s">
        <v>81</v>
      </c>
      <c r="H19" s="139">
        <v>89</v>
      </c>
      <c r="I19" s="139">
        <v>127</v>
      </c>
      <c r="J19" s="137">
        <v>142.69662921348313</v>
      </c>
      <c r="K19" s="138">
        <v>10</v>
      </c>
      <c r="L19" s="138">
        <v>0</v>
      </c>
      <c r="M19" s="137">
        <v>0</v>
      </c>
      <c r="N19" s="139">
        <v>4</v>
      </c>
      <c r="O19" s="139">
        <v>0</v>
      </c>
      <c r="P19" s="137">
        <v>0</v>
      </c>
      <c r="Q19" s="139">
        <v>385</v>
      </c>
      <c r="R19" s="139">
        <v>599</v>
      </c>
      <c r="S19" s="137">
        <v>155.58441558441558</v>
      </c>
      <c r="T19" s="139">
        <v>719</v>
      </c>
      <c r="U19" s="139">
        <v>902</v>
      </c>
      <c r="V19" s="137">
        <v>125.452016689847</v>
      </c>
      <c r="W19" s="138">
        <v>313</v>
      </c>
      <c r="X19" s="138">
        <v>676</v>
      </c>
      <c r="Y19" s="137" t="s">
        <v>93</v>
      </c>
      <c r="Z19" s="138">
        <v>281</v>
      </c>
      <c r="AA19" s="138">
        <v>577</v>
      </c>
      <c r="AB19" s="137" t="s">
        <v>81</v>
      </c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ageMargins left="0.23622047244094491" right="0.15748031496062992" top="0.74803149606299213" bottom="0.15748031496062992" header="0.15748031496062992" footer="0.31496062992125984"/>
  <pageSetup paperSize="9" scale="93" orientation="landscape" r:id="rId1"/>
  <headerFooter alignWithMargins="0"/>
  <colBreaks count="1" manualBreakCount="1">
    <brk id="16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0"/>
  <sheetViews>
    <sheetView view="pageBreakPreview" zoomScale="89" zoomScaleNormal="75" zoomScaleSheetLayoutView="89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AC4" sqref="AC4"/>
    </sheetView>
  </sheetViews>
  <sheetFormatPr defaultRowHeight="14.25" x14ac:dyDescent="0.2"/>
  <cols>
    <col min="1" max="1" width="29.625" style="49" customWidth="1"/>
    <col min="2" max="2" width="8.75" style="49" customWidth="1"/>
    <col min="3" max="3" width="9" style="49" customWidth="1"/>
    <col min="4" max="4" width="8.375" style="49" customWidth="1"/>
    <col min="5" max="5" width="8.875" style="49" customWidth="1"/>
    <col min="6" max="6" width="8.375" style="49" customWidth="1"/>
    <col min="7" max="7" width="8.25" style="49" customWidth="1"/>
    <col min="8" max="8" width="8.375" style="49" customWidth="1"/>
    <col min="9" max="9" width="9.125" style="49" customWidth="1"/>
    <col min="10" max="10" width="8.75" style="49" customWidth="1"/>
    <col min="11" max="11" width="7.625" style="49" customWidth="1"/>
    <col min="12" max="12" width="7.375" style="49" customWidth="1"/>
    <col min="13" max="13" width="7.25" style="49" customWidth="1"/>
    <col min="14" max="14" width="6" style="49" customWidth="1"/>
    <col min="15" max="15" width="6.75" style="49" customWidth="1"/>
    <col min="16" max="17" width="8.125" style="49" customWidth="1"/>
    <col min="18" max="18" width="7.125" style="49" customWidth="1"/>
    <col min="19" max="19" width="6.5" style="49" customWidth="1"/>
    <col min="20" max="20" width="8.125" style="49" customWidth="1"/>
    <col min="21" max="21" width="6.625" style="49" customWidth="1"/>
    <col min="22" max="23" width="8.125" style="49" customWidth="1"/>
    <col min="24" max="24" width="7.5" style="49" customWidth="1"/>
    <col min="25" max="27" width="8.125" style="49" customWidth="1"/>
    <col min="28" max="28" width="6.875" style="49" customWidth="1"/>
    <col min="29" max="16384" width="9" style="49"/>
  </cols>
  <sheetData>
    <row r="1" spans="1:32" s="25" customFormat="1" ht="61.5" customHeight="1" x14ac:dyDescent="0.35">
      <c r="B1" s="187" t="s">
        <v>19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26"/>
      <c r="O1" s="26"/>
      <c r="P1" s="26"/>
      <c r="Q1" s="26"/>
      <c r="R1" s="26"/>
      <c r="S1" s="26"/>
      <c r="T1" s="26"/>
      <c r="U1" s="26"/>
      <c r="V1" s="26"/>
      <c r="W1" s="26"/>
      <c r="X1" s="188"/>
      <c r="Y1" s="188"/>
      <c r="Z1" s="27"/>
      <c r="AB1" s="28" t="s">
        <v>20</v>
      </c>
    </row>
    <row r="2" spans="1:32" s="32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21</v>
      </c>
      <c r="N2" s="30"/>
      <c r="O2" s="29"/>
      <c r="P2" s="29"/>
      <c r="Q2" s="31"/>
      <c r="R2" s="31"/>
      <c r="S2" s="31"/>
      <c r="T2" s="31"/>
      <c r="U2" s="31"/>
      <c r="V2" s="31"/>
      <c r="X2" s="189"/>
      <c r="Y2" s="189"/>
      <c r="Z2" s="190" t="s">
        <v>21</v>
      </c>
      <c r="AA2" s="190"/>
    </row>
    <row r="3" spans="1:32" s="33" customFormat="1" ht="67.5" customHeight="1" x14ac:dyDescent="0.25">
      <c r="A3" s="191"/>
      <c r="B3" s="186" t="s">
        <v>22</v>
      </c>
      <c r="C3" s="186"/>
      <c r="D3" s="186"/>
      <c r="E3" s="186" t="s">
        <v>23</v>
      </c>
      <c r="F3" s="186"/>
      <c r="G3" s="186"/>
      <c r="H3" s="186" t="s">
        <v>24</v>
      </c>
      <c r="I3" s="186"/>
      <c r="J3" s="186"/>
      <c r="K3" s="186" t="s">
        <v>25</v>
      </c>
      <c r="L3" s="186"/>
      <c r="M3" s="186"/>
      <c r="N3" s="186" t="s">
        <v>26</v>
      </c>
      <c r="O3" s="186"/>
      <c r="P3" s="186"/>
      <c r="Q3" s="183" t="s">
        <v>27</v>
      </c>
      <c r="R3" s="184"/>
      <c r="S3" s="185"/>
      <c r="T3" s="186" t="s">
        <v>28</v>
      </c>
      <c r="U3" s="186"/>
      <c r="V3" s="186"/>
      <c r="W3" s="186" t="s">
        <v>29</v>
      </c>
      <c r="X3" s="186"/>
      <c r="Y3" s="186"/>
      <c r="Z3" s="186" t="s">
        <v>30</v>
      </c>
      <c r="AA3" s="186"/>
      <c r="AB3" s="186"/>
    </row>
    <row r="4" spans="1:32" s="36" customFormat="1" ht="19.5" customHeight="1" x14ac:dyDescent="0.25">
      <c r="A4" s="191"/>
      <c r="B4" s="35">
        <v>2020</v>
      </c>
      <c r="C4" s="35">
        <v>2021</v>
      </c>
      <c r="D4" s="34" t="s">
        <v>5</v>
      </c>
      <c r="E4" s="35">
        <v>2020</v>
      </c>
      <c r="F4" s="35">
        <v>2021</v>
      </c>
      <c r="G4" s="34" t="s">
        <v>5</v>
      </c>
      <c r="H4" s="35">
        <v>2020</v>
      </c>
      <c r="I4" s="35">
        <v>2021</v>
      </c>
      <c r="J4" s="34" t="s">
        <v>5</v>
      </c>
      <c r="K4" s="35">
        <v>2020</v>
      </c>
      <c r="L4" s="35">
        <v>2021</v>
      </c>
      <c r="M4" s="34" t="s">
        <v>5</v>
      </c>
      <c r="N4" s="35">
        <v>2020</v>
      </c>
      <c r="O4" s="35">
        <v>2021</v>
      </c>
      <c r="P4" s="34" t="s">
        <v>5</v>
      </c>
      <c r="Q4" s="35">
        <v>2020</v>
      </c>
      <c r="R4" s="35">
        <v>2021</v>
      </c>
      <c r="S4" s="34" t="s">
        <v>5</v>
      </c>
      <c r="T4" s="35">
        <v>2020</v>
      </c>
      <c r="U4" s="35">
        <v>2021</v>
      </c>
      <c r="V4" s="34" t="s">
        <v>5</v>
      </c>
      <c r="W4" s="35">
        <v>2020</v>
      </c>
      <c r="X4" s="35">
        <v>2021</v>
      </c>
      <c r="Y4" s="34" t="s">
        <v>5</v>
      </c>
      <c r="Z4" s="35">
        <v>2020</v>
      </c>
      <c r="AA4" s="35">
        <v>2021</v>
      </c>
      <c r="AB4" s="34" t="s">
        <v>5</v>
      </c>
    </row>
    <row r="5" spans="1:32" s="39" customFormat="1" ht="11.25" customHeight="1" x14ac:dyDescent="0.2">
      <c r="A5" s="37" t="s">
        <v>7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32" s="42" customFormat="1" ht="18" customHeight="1" x14ac:dyDescent="0.3">
      <c r="A6" s="40" t="s">
        <v>31</v>
      </c>
      <c r="B6" s="147">
        <v>4688</v>
      </c>
      <c r="C6" s="147">
        <v>6194</v>
      </c>
      <c r="D6" s="148">
        <v>132.12457337883959</v>
      </c>
      <c r="E6" s="147">
        <v>3162</v>
      </c>
      <c r="F6" s="147">
        <v>5333</v>
      </c>
      <c r="G6" s="148">
        <v>168.65907653383934</v>
      </c>
      <c r="H6" s="147">
        <v>327</v>
      </c>
      <c r="I6" s="147">
        <v>181</v>
      </c>
      <c r="J6" s="148">
        <v>55.351681957186543</v>
      </c>
      <c r="K6" s="147">
        <v>89</v>
      </c>
      <c r="L6" s="147">
        <v>5</v>
      </c>
      <c r="M6" s="148">
        <v>5.6179775280898872</v>
      </c>
      <c r="N6" s="147">
        <v>10</v>
      </c>
      <c r="O6" s="147">
        <v>2</v>
      </c>
      <c r="P6" s="148">
        <v>20</v>
      </c>
      <c r="Q6" s="147">
        <v>2256</v>
      </c>
      <c r="R6" s="155">
        <v>2220</v>
      </c>
      <c r="S6" s="148">
        <v>98.404255319148945</v>
      </c>
      <c r="T6" s="147">
        <v>3751</v>
      </c>
      <c r="U6" s="155">
        <v>4948</v>
      </c>
      <c r="V6" s="148">
        <v>131.91149026926155</v>
      </c>
      <c r="W6" s="147">
        <v>2448</v>
      </c>
      <c r="X6" s="155">
        <v>4142</v>
      </c>
      <c r="Y6" s="148">
        <v>169.19934640522877</v>
      </c>
      <c r="Z6" s="147">
        <v>2144</v>
      </c>
      <c r="AA6" s="155">
        <v>3486</v>
      </c>
      <c r="AB6" s="148">
        <v>162.59328358208955</v>
      </c>
      <c r="AC6" s="41"/>
      <c r="AF6" s="43"/>
    </row>
    <row r="7" spans="1:32" s="46" customFormat="1" ht="18" customHeight="1" x14ac:dyDescent="0.25">
      <c r="A7" s="44" t="s">
        <v>82</v>
      </c>
      <c r="B7" s="151">
        <v>493</v>
      </c>
      <c r="C7" s="151">
        <v>769</v>
      </c>
      <c r="D7" s="153">
        <v>155.98377281947262</v>
      </c>
      <c r="E7" s="151">
        <v>411</v>
      </c>
      <c r="F7" s="151">
        <v>733</v>
      </c>
      <c r="G7" s="153">
        <v>178.34549878345499</v>
      </c>
      <c r="H7" s="151">
        <v>33</v>
      </c>
      <c r="I7" s="151">
        <v>23</v>
      </c>
      <c r="J7" s="153">
        <v>69.696969696969688</v>
      </c>
      <c r="K7" s="151">
        <v>4</v>
      </c>
      <c r="L7" s="151">
        <v>0</v>
      </c>
      <c r="M7" s="153">
        <v>0</v>
      </c>
      <c r="N7" s="151">
        <v>1</v>
      </c>
      <c r="O7" s="151">
        <v>0</v>
      </c>
      <c r="P7" s="153">
        <v>0</v>
      </c>
      <c r="Q7" s="151">
        <v>292</v>
      </c>
      <c r="R7" s="156">
        <v>269</v>
      </c>
      <c r="S7" s="153">
        <v>92.123287671232873</v>
      </c>
      <c r="T7" s="151">
        <v>368</v>
      </c>
      <c r="U7" s="156">
        <v>595</v>
      </c>
      <c r="V7" s="153">
        <v>161.68478260869566</v>
      </c>
      <c r="W7" s="151">
        <v>315</v>
      </c>
      <c r="X7" s="156">
        <v>565</v>
      </c>
      <c r="Y7" s="153">
        <v>179.36507936507937</v>
      </c>
      <c r="Z7" s="151">
        <v>270</v>
      </c>
      <c r="AA7" s="156">
        <v>475</v>
      </c>
      <c r="AB7" s="153">
        <v>175.92592592592592</v>
      </c>
      <c r="AC7" s="41"/>
      <c r="AD7" s="45"/>
    </row>
    <row r="8" spans="1:32" s="48" customFormat="1" ht="18" customHeight="1" x14ac:dyDescent="0.25">
      <c r="A8" s="47" t="s">
        <v>83</v>
      </c>
      <c r="B8" s="151">
        <v>682</v>
      </c>
      <c r="C8" s="151">
        <v>932</v>
      </c>
      <c r="D8" s="153">
        <v>136.65689149560117</v>
      </c>
      <c r="E8" s="151">
        <v>445</v>
      </c>
      <c r="F8" s="151">
        <v>846</v>
      </c>
      <c r="G8" s="153">
        <v>190.11235955056179</v>
      </c>
      <c r="H8" s="151">
        <v>52</v>
      </c>
      <c r="I8" s="151">
        <v>29</v>
      </c>
      <c r="J8" s="153">
        <v>55.769230769230766</v>
      </c>
      <c r="K8" s="151">
        <v>10</v>
      </c>
      <c r="L8" s="151">
        <v>0</v>
      </c>
      <c r="M8" s="153">
        <v>0</v>
      </c>
      <c r="N8" s="151">
        <v>1</v>
      </c>
      <c r="O8" s="151">
        <v>1</v>
      </c>
      <c r="P8" s="153">
        <v>100</v>
      </c>
      <c r="Q8" s="151">
        <v>318</v>
      </c>
      <c r="R8" s="156">
        <v>311</v>
      </c>
      <c r="S8" s="153">
        <v>97.798742138364773</v>
      </c>
      <c r="T8" s="151">
        <v>542</v>
      </c>
      <c r="U8" s="156">
        <v>737</v>
      </c>
      <c r="V8" s="153">
        <v>135.97785977859778</v>
      </c>
      <c r="W8" s="151">
        <v>336</v>
      </c>
      <c r="X8" s="156">
        <v>654</v>
      </c>
      <c r="Y8" s="153">
        <v>194.64285714285714</v>
      </c>
      <c r="Z8" s="151">
        <v>309</v>
      </c>
      <c r="AA8" s="156">
        <v>591</v>
      </c>
      <c r="AB8" s="153">
        <v>191.26213592233012</v>
      </c>
      <c r="AC8" s="41"/>
      <c r="AD8" s="45"/>
    </row>
    <row r="9" spans="1:32" s="46" customFormat="1" ht="18" customHeight="1" x14ac:dyDescent="0.25">
      <c r="A9" s="47" t="s">
        <v>84</v>
      </c>
      <c r="B9" s="151">
        <v>553</v>
      </c>
      <c r="C9" s="151">
        <v>896</v>
      </c>
      <c r="D9" s="153">
        <v>162.02531645569618</v>
      </c>
      <c r="E9" s="151">
        <v>427</v>
      </c>
      <c r="F9" s="151">
        <v>823</v>
      </c>
      <c r="G9" s="153">
        <v>192.74004683840752</v>
      </c>
      <c r="H9" s="151">
        <v>49</v>
      </c>
      <c r="I9" s="151">
        <v>29</v>
      </c>
      <c r="J9" s="153">
        <v>59.183673469387756</v>
      </c>
      <c r="K9" s="151">
        <v>13</v>
      </c>
      <c r="L9" s="151">
        <v>2</v>
      </c>
      <c r="M9" s="153">
        <v>15.384615384615383</v>
      </c>
      <c r="N9" s="151">
        <v>1</v>
      </c>
      <c r="O9" s="151">
        <v>0</v>
      </c>
      <c r="P9" s="153">
        <v>0</v>
      </c>
      <c r="Q9" s="151">
        <v>289</v>
      </c>
      <c r="R9" s="156">
        <v>372</v>
      </c>
      <c r="S9" s="153">
        <v>128.71972318339101</v>
      </c>
      <c r="T9" s="151">
        <v>422</v>
      </c>
      <c r="U9" s="156">
        <v>712</v>
      </c>
      <c r="V9" s="153">
        <v>168.72037914691944</v>
      </c>
      <c r="W9" s="151">
        <v>345</v>
      </c>
      <c r="X9" s="156">
        <v>642</v>
      </c>
      <c r="Y9" s="153">
        <v>186.08695652173913</v>
      </c>
      <c r="Z9" s="151">
        <v>297</v>
      </c>
      <c r="AA9" s="156">
        <v>516</v>
      </c>
      <c r="AB9" s="153">
        <v>173.73737373737373</v>
      </c>
      <c r="AC9" s="41"/>
      <c r="AD9" s="45"/>
    </row>
    <row r="10" spans="1:32" s="46" customFormat="1" ht="18" customHeight="1" x14ac:dyDescent="0.25">
      <c r="A10" s="47" t="s">
        <v>85</v>
      </c>
      <c r="B10" s="151">
        <v>467</v>
      </c>
      <c r="C10" s="151">
        <v>542</v>
      </c>
      <c r="D10" s="153">
        <v>116.05995717344754</v>
      </c>
      <c r="E10" s="151">
        <v>315</v>
      </c>
      <c r="F10" s="151">
        <v>430</v>
      </c>
      <c r="G10" s="153">
        <v>136.50793650793651</v>
      </c>
      <c r="H10" s="151">
        <v>34</v>
      </c>
      <c r="I10" s="151">
        <v>14</v>
      </c>
      <c r="J10" s="153">
        <v>41.17647058823529</v>
      </c>
      <c r="K10" s="151">
        <v>9</v>
      </c>
      <c r="L10" s="151">
        <v>0</v>
      </c>
      <c r="M10" s="153">
        <v>0</v>
      </c>
      <c r="N10" s="151">
        <v>0</v>
      </c>
      <c r="O10" s="151">
        <v>0</v>
      </c>
      <c r="P10" s="160" t="s">
        <v>92</v>
      </c>
      <c r="Q10" s="151">
        <v>219</v>
      </c>
      <c r="R10" s="156">
        <v>130</v>
      </c>
      <c r="S10" s="153">
        <v>59.360730593607308</v>
      </c>
      <c r="T10" s="151">
        <v>375</v>
      </c>
      <c r="U10" s="156">
        <v>420</v>
      </c>
      <c r="V10" s="153">
        <v>112</v>
      </c>
      <c r="W10" s="151">
        <v>250</v>
      </c>
      <c r="X10" s="156">
        <v>310</v>
      </c>
      <c r="Y10" s="153">
        <v>124</v>
      </c>
      <c r="Z10" s="151">
        <v>221</v>
      </c>
      <c r="AA10" s="156">
        <v>260</v>
      </c>
      <c r="AB10" s="153">
        <v>117.64705882352942</v>
      </c>
      <c r="AC10" s="41"/>
      <c r="AD10" s="45"/>
    </row>
    <row r="11" spans="1:32" s="46" customFormat="1" ht="18" customHeight="1" x14ac:dyDescent="0.25">
      <c r="A11" s="47" t="s">
        <v>86</v>
      </c>
      <c r="B11" s="151">
        <v>525</v>
      </c>
      <c r="C11" s="151">
        <v>687</v>
      </c>
      <c r="D11" s="153">
        <v>130.85714285714286</v>
      </c>
      <c r="E11" s="151">
        <v>384</v>
      </c>
      <c r="F11" s="151">
        <v>639</v>
      </c>
      <c r="G11" s="153">
        <v>166.40625</v>
      </c>
      <c r="H11" s="151">
        <v>23</v>
      </c>
      <c r="I11" s="151">
        <v>27</v>
      </c>
      <c r="J11" s="153">
        <v>117.39130434782608</v>
      </c>
      <c r="K11" s="151">
        <v>4</v>
      </c>
      <c r="L11" s="151">
        <v>0</v>
      </c>
      <c r="M11" s="153">
        <v>0</v>
      </c>
      <c r="N11" s="151">
        <v>0</v>
      </c>
      <c r="O11" s="151">
        <v>0</v>
      </c>
      <c r="P11" s="160" t="s">
        <v>92</v>
      </c>
      <c r="Q11" s="151">
        <v>244</v>
      </c>
      <c r="R11" s="156">
        <v>261</v>
      </c>
      <c r="S11" s="153">
        <v>106.9672131147541</v>
      </c>
      <c r="T11" s="151">
        <v>440</v>
      </c>
      <c r="U11" s="156">
        <v>535</v>
      </c>
      <c r="V11" s="153">
        <v>121.59090909090908</v>
      </c>
      <c r="W11" s="151">
        <v>303</v>
      </c>
      <c r="X11" s="156">
        <v>490</v>
      </c>
      <c r="Y11" s="153">
        <v>161.71617161716173</v>
      </c>
      <c r="Z11" s="151">
        <v>268</v>
      </c>
      <c r="AA11" s="156">
        <v>420</v>
      </c>
      <c r="AB11" s="153">
        <v>156.71641791044775</v>
      </c>
      <c r="AC11" s="41"/>
      <c r="AD11" s="45"/>
    </row>
    <row r="12" spans="1:32" s="46" customFormat="1" ht="18" customHeight="1" x14ac:dyDescent="0.25">
      <c r="A12" s="47" t="s">
        <v>87</v>
      </c>
      <c r="B12" s="151">
        <v>650</v>
      </c>
      <c r="C12" s="151">
        <v>835</v>
      </c>
      <c r="D12" s="153">
        <v>128.46153846153845</v>
      </c>
      <c r="E12" s="151">
        <v>455</v>
      </c>
      <c r="F12" s="151">
        <v>654</v>
      </c>
      <c r="G12" s="153">
        <v>143.73626373626374</v>
      </c>
      <c r="H12" s="151">
        <v>37</v>
      </c>
      <c r="I12" s="151">
        <v>17</v>
      </c>
      <c r="J12" s="153">
        <v>45.945945945945944</v>
      </c>
      <c r="K12" s="151">
        <v>16</v>
      </c>
      <c r="L12" s="151">
        <v>0</v>
      </c>
      <c r="M12" s="153">
        <v>0</v>
      </c>
      <c r="N12" s="151">
        <v>6</v>
      </c>
      <c r="O12" s="151">
        <v>0</v>
      </c>
      <c r="P12" s="153">
        <v>0</v>
      </c>
      <c r="Q12" s="151">
        <v>270</v>
      </c>
      <c r="R12" s="156">
        <v>269</v>
      </c>
      <c r="S12" s="153">
        <v>99.629629629629619</v>
      </c>
      <c r="T12" s="151">
        <v>527</v>
      </c>
      <c r="U12" s="156">
        <v>664</v>
      </c>
      <c r="V12" s="153">
        <v>125.99620493358634</v>
      </c>
      <c r="W12" s="151">
        <v>358</v>
      </c>
      <c r="X12" s="156">
        <v>493</v>
      </c>
      <c r="Y12" s="153">
        <v>137.7094972067039</v>
      </c>
      <c r="Z12" s="151">
        <v>324</v>
      </c>
      <c r="AA12" s="156">
        <v>419</v>
      </c>
      <c r="AB12" s="153">
        <v>129.32098765432099</v>
      </c>
      <c r="AC12" s="41"/>
      <c r="AD12" s="45"/>
    </row>
    <row r="13" spans="1:32" s="46" customFormat="1" ht="18" customHeight="1" x14ac:dyDescent="0.25">
      <c r="A13" s="47" t="s">
        <v>88</v>
      </c>
      <c r="B13" s="151">
        <v>561</v>
      </c>
      <c r="C13" s="151">
        <v>747</v>
      </c>
      <c r="D13" s="153">
        <v>133.15508021390374</v>
      </c>
      <c r="E13" s="151">
        <v>268</v>
      </c>
      <c r="F13" s="151">
        <v>584</v>
      </c>
      <c r="G13" s="153" t="s">
        <v>93</v>
      </c>
      <c r="H13" s="151">
        <v>41</v>
      </c>
      <c r="I13" s="151">
        <v>20</v>
      </c>
      <c r="J13" s="153">
        <v>48.780487804878049</v>
      </c>
      <c r="K13" s="151">
        <v>15</v>
      </c>
      <c r="L13" s="151">
        <v>0</v>
      </c>
      <c r="M13" s="153">
        <v>0</v>
      </c>
      <c r="N13" s="151">
        <v>0</v>
      </c>
      <c r="O13" s="151">
        <v>1</v>
      </c>
      <c r="P13" s="160" t="s">
        <v>92</v>
      </c>
      <c r="Q13" s="151">
        <v>196</v>
      </c>
      <c r="R13" s="156">
        <v>233</v>
      </c>
      <c r="S13" s="153">
        <v>118.87755102040816</v>
      </c>
      <c r="T13" s="151">
        <v>467</v>
      </c>
      <c r="U13" s="156">
        <v>623</v>
      </c>
      <c r="V13" s="153">
        <v>133.40471092077087</v>
      </c>
      <c r="W13" s="151">
        <v>201</v>
      </c>
      <c r="X13" s="156">
        <v>465</v>
      </c>
      <c r="Y13" s="153" t="s">
        <v>80</v>
      </c>
      <c r="Z13" s="151">
        <v>171</v>
      </c>
      <c r="AA13" s="156">
        <v>393</v>
      </c>
      <c r="AB13" s="153" t="s">
        <v>80</v>
      </c>
      <c r="AC13" s="41"/>
      <c r="AD13" s="45"/>
    </row>
    <row r="14" spans="1:32" s="46" customFormat="1" ht="18" customHeight="1" x14ac:dyDescent="0.25">
      <c r="A14" s="47" t="s">
        <v>89</v>
      </c>
      <c r="B14" s="151">
        <v>130</v>
      </c>
      <c r="C14" s="151">
        <v>125</v>
      </c>
      <c r="D14" s="153">
        <v>96.153846153846146</v>
      </c>
      <c r="E14" s="151">
        <v>113</v>
      </c>
      <c r="F14" s="151">
        <v>120</v>
      </c>
      <c r="G14" s="153">
        <v>106.19469026548674</v>
      </c>
      <c r="H14" s="151">
        <v>15</v>
      </c>
      <c r="I14" s="151">
        <v>4</v>
      </c>
      <c r="J14" s="153">
        <v>26.666666666666668</v>
      </c>
      <c r="K14" s="151">
        <v>8</v>
      </c>
      <c r="L14" s="151">
        <v>1</v>
      </c>
      <c r="M14" s="153">
        <v>12.5</v>
      </c>
      <c r="N14" s="151">
        <v>0</v>
      </c>
      <c r="O14" s="151">
        <v>0</v>
      </c>
      <c r="P14" s="160" t="s">
        <v>92</v>
      </c>
      <c r="Q14" s="151">
        <v>110</v>
      </c>
      <c r="R14" s="156">
        <v>99</v>
      </c>
      <c r="S14" s="153">
        <v>89.999999999999986</v>
      </c>
      <c r="T14" s="151">
        <v>103</v>
      </c>
      <c r="U14" s="156">
        <v>101</v>
      </c>
      <c r="V14" s="153">
        <v>98.05825242718447</v>
      </c>
      <c r="W14" s="151">
        <v>91</v>
      </c>
      <c r="X14" s="156">
        <v>99</v>
      </c>
      <c r="Y14" s="153">
        <v>108.79120879120879</v>
      </c>
      <c r="Z14" s="151">
        <v>80</v>
      </c>
      <c r="AA14" s="156">
        <v>81</v>
      </c>
      <c r="AB14" s="153">
        <v>101.25</v>
      </c>
      <c r="AC14" s="41"/>
      <c r="AD14" s="45"/>
    </row>
    <row r="15" spans="1:32" s="46" customFormat="1" ht="18" customHeight="1" x14ac:dyDescent="0.25">
      <c r="A15" s="47" t="s">
        <v>90</v>
      </c>
      <c r="B15" s="151">
        <v>302</v>
      </c>
      <c r="C15" s="151">
        <v>349</v>
      </c>
      <c r="D15" s="153">
        <v>115.56291390728477</v>
      </c>
      <c r="E15" s="151">
        <v>187</v>
      </c>
      <c r="F15" s="151">
        <v>248</v>
      </c>
      <c r="G15" s="153">
        <v>132.62032085561498</v>
      </c>
      <c r="H15" s="151">
        <v>22</v>
      </c>
      <c r="I15" s="151">
        <v>6</v>
      </c>
      <c r="J15" s="153">
        <v>27.272727272727273</v>
      </c>
      <c r="K15" s="151">
        <v>7</v>
      </c>
      <c r="L15" s="151">
        <v>1</v>
      </c>
      <c r="M15" s="153">
        <v>14.285714285714285</v>
      </c>
      <c r="N15" s="151">
        <v>0</v>
      </c>
      <c r="O15" s="151">
        <v>0</v>
      </c>
      <c r="P15" s="160" t="s">
        <v>92</v>
      </c>
      <c r="Q15" s="151">
        <v>169</v>
      </c>
      <c r="R15" s="156">
        <v>87</v>
      </c>
      <c r="S15" s="153">
        <v>51.479289940828401</v>
      </c>
      <c r="T15" s="151">
        <v>247</v>
      </c>
      <c r="U15" s="156">
        <v>319</v>
      </c>
      <c r="V15" s="153">
        <v>129.14979757085018</v>
      </c>
      <c r="W15" s="151">
        <v>136</v>
      </c>
      <c r="X15" s="156">
        <v>218</v>
      </c>
      <c r="Y15" s="153">
        <v>160.29411764705881</v>
      </c>
      <c r="Z15" s="151">
        <v>114</v>
      </c>
      <c r="AA15" s="156">
        <v>154</v>
      </c>
      <c r="AB15" s="153">
        <v>135.08771929824562</v>
      </c>
      <c r="AC15" s="41"/>
      <c r="AD15" s="45"/>
    </row>
    <row r="16" spans="1:32" ht="15.75" x14ac:dyDescent="0.25">
      <c r="A16" s="47" t="s">
        <v>91</v>
      </c>
      <c r="B16" s="151">
        <v>325</v>
      </c>
      <c r="C16" s="151">
        <v>312</v>
      </c>
      <c r="D16" s="153">
        <v>96</v>
      </c>
      <c r="E16" s="151">
        <v>157</v>
      </c>
      <c r="F16" s="151">
        <v>256</v>
      </c>
      <c r="G16" s="153">
        <v>163.05732484076432</v>
      </c>
      <c r="H16" s="151">
        <v>21</v>
      </c>
      <c r="I16" s="151">
        <v>12</v>
      </c>
      <c r="J16" s="153">
        <v>57.142857142857146</v>
      </c>
      <c r="K16" s="151">
        <v>3</v>
      </c>
      <c r="L16" s="151">
        <v>1</v>
      </c>
      <c r="M16" s="153">
        <v>33.333333333333336</v>
      </c>
      <c r="N16" s="151">
        <v>1</v>
      </c>
      <c r="O16" s="151">
        <v>0</v>
      </c>
      <c r="P16" s="153">
        <v>0</v>
      </c>
      <c r="Q16" s="151">
        <v>149</v>
      </c>
      <c r="R16" s="156">
        <v>189</v>
      </c>
      <c r="S16" s="153">
        <v>126.84563758389262</v>
      </c>
      <c r="T16" s="151">
        <v>260</v>
      </c>
      <c r="U16" s="156">
        <v>242</v>
      </c>
      <c r="V16" s="153">
        <v>93.07692307692308</v>
      </c>
      <c r="W16" s="151">
        <v>113</v>
      </c>
      <c r="X16" s="156">
        <v>206</v>
      </c>
      <c r="Y16" s="153">
        <v>182.30088495575222</v>
      </c>
      <c r="Z16" s="151">
        <v>90</v>
      </c>
      <c r="AA16" s="156">
        <v>177</v>
      </c>
      <c r="AB16" s="153">
        <v>196.66666666666666</v>
      </c>
    </row>
    <row r="17" spans="11:25" x14ac:dyDescent="0.2"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1:25" x14ac:dyDescent="0.2"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1:25" x14ac:dyDescent="0.2"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1:25" x14ac:dyDescent="0.2"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1:25" x14ac:dyDescent="0.2"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1:25" x14ac:dyDescent="0.2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1:25" x14ac:dyDescent="0.2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1:25" x14ac:dyDescent="0.2"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1:25" x14ac:dyDescent="0.2"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1:25" x14ac:dyDescent="0.2"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1:25" x14ac:dyDescent="0.2"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1:25" x14ac:dyDescent="0.2"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1:25" x14ac:dyDescent="0.2"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1:25" x14ac:dyDescent="0.2"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1:25" x14ac:dyDescent="0.2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1:25" x14ac:dyDescent="0.2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15748031496062992" right="0.23622047244094491" top="0.15748031496062992" bottom="0.15748031496062992" header="0.31496062992125984" footer="0.31496062992125984"/>
  <pageSetup paperSize="9" scale="85" orientation="landscape" r:id="rId1"/>
  <colBreaks count="1" manualBreakCount="1">
    <brk id="16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topLeftCell="A8" zoomScale="80" zoomScaleNormal="70" zoomScaleSheetLayoutView="80" workbookViewId="0">
      <selection activeCell="H14" sqref="H14"/>
    </sheetView>
  </sheetViews>
  <sheetFormatPr defaultColWidth="7" defaultRowHeight="12.75" x14ac:dyDescent="0.2"/>
  <cols>
    <col min="1" max="1" width="53.25" style="1" customWidth="1"/>
    <col min="2" max="2" width="15.375" style="1" customWidth="1"/>
    <col min="3" max="3" width="14.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78" t="s">
        <v>32</v>
      </c>
      <c r="B1" s="178"/>
      <c r="C1" s="178"/>
      <c r="D1" s="178"/>
      <c r="E1" s="178"/>
    </row>
    <row r="2" spans="1:11" s="2" customFormat="1" ht="23.25" customHeight="1" x14ac:dyDescent="0.25">
      <c r="A2" s="173" t="s">
        <v>1</v>
      </c>
      <c r="B2" s="179" t="s">
        <v>33</v>
      </c>
      <c r="C2" s="179" t="s">
        <v>34</v>
      </c>
      <c r="D2" s="181" t="s">
        <v>4</v>
      </c>
      <c r="E2" s="182"/>
    </row>
    <row r="3" spans="1:11" s="2" customFormat="1" ht="42" customHeight="1" x14ac:dyDescent="0.25">
      <c r="A3" s="174"/>
      <c r="B3" s="180"/>
      <c r="C3" s="180"/>
      <c r="D3" s="3" t="s">
        <v>5</v>
      </c>
      <c r="E3" s="51" t="s">
        <v>35</v>
      </c>
    </row>
    <row r="4" spans="1:11" s="8" customFormat="1" ht="15.75" customHeight="1" x14ac:dyDescent="0.25">
      <c r="A4" s="5" t="s">
        <v>7</v>
      </c>
      <c r="B4" s="6">
        <v>5</v>
      </c>
      <c r="C4" s="6">
        <v>6</v>
      </c>
      <c r="D4" s="6">
        <v>7</v>
      </c>
      <c r="E4" s="6">
        <v>8</v>
      </c>
    </row>
    <row r="5" spans="1:11" s="8" customFormat="1" ht="27.75" customHeight="1" x14ac:dyDescent="0.25">
      <c r="A5" s="9" t="s">
        <v>36</v>
      </c>
      <c r="B5" s="10">
        <v>811</v>
      </c>
      <c r="C5" s="10">
        <v>1231</v>
      </c>
      <c r="D5" s="11">
        <v>151.78791615289768</v>
      </c>
      <c r="E5" s="52">
        <v>420</v>
      </c>
      <c r="K5" s="13"/>
    </row>
    <row r="6" spans="1:11" s="2" customFormat="1" ht="31.5" customHeight="1" x14ac:dyDescent="0.25">
      <c r="A6" s="9" t="s">
        <v>9</v>
      </c>
      <c r="B6" s="10">
        <v>670</v>
      </c>
      <c r="C6" s="10">
        <v>1154</v>
      </c>
      <c r="D6" s="11">
        <v>172.23880597014926</v>
      </c>
      <c r="E6" s="52">
        <v>484</v>
      </c>
      <c r="K6" s="13"/>
    </row>
    <row r="7" spans="1:11" s="2" customFormat="1" ht="42.75" customHeight="1" x14ac:dyDescent="0.25">
      <c r="A7" s="14" t="s">
        <v>10</v>
      </c>
      <c r="B7" s="10">
        <v>70</v>
      </c>
      <c r="C7" s="10">
        <v>43</v>
      </c>
      <c r="D7" s="11">
        <v>61.428571428571431</v>
      </c>
      <c r="E7" s="52">
        <v>-27</v>
      </c>
      <c r="K7" s="13"/>
    </row>
    <row r="8" spans="1:11" s="2" customFormat="1" ht="35.25" customHeight="1" x14ac:dyDescent="0.25">
      <c r="A8" s="15" t="s">
        <v>37</v>
      </c>
      <c r="B8" s="10">
        <v>15</v>
      </c>
      <c r="C8" s="10">
        <v>2</v>
      </c>
      <c r="D8" s="11">
        <v>13.333333333333334</v>
      </c>
      <c r="E8" s="52">
        <v>-13</v>
      </c>
      <c r="K8" s="13"/>
    </row>
    <row r="9" spans="1:11" s="2" customFormat="1" ht="39.75" customHeight="1" x14ac:dyDescent="0.25">
      <c r="A9" s="15" t="s">
        <v>12</v>
      </c>
      <c r="B9" s="10">
        <v>1</v>
      </c>
      <c r="C9" s="10">
        <v>1</v>
      </c>
      <c r="D9" s="11">
        <v>100</v>
      </c>
      <c r="E9" s="52">
        <v>0</v>
      </c>
      <c r="K9" s="13"/>
    </row>
    <row r="10" spans="1:11" s="2" customFormat="1" ht="48.75" customHeight="1" x14ac:dyDescent="0.25">
      <c r="A10" s="15" t="s">
        <v>13</v>
      </c>
      <c r="B10" s="10">
        <v>493</v>
      </c>
      <c r="C10" s="10">
        <v>534</v>
      </c>
      <c r="D10" s="11">
        <v>108.31643002028399</v>
      </c>
      <c r="E10" s="52">
        <v>41</v>
      </c>
      <c r="K10" s="13"/>
    </row>
    <row r="11" spans="1:11" s="2" customFormat="1" ht="12.75" customHeight="1" x14ac:dyDescent="0.25">
      <c r="A11" s="169" t="s">
        <v>14</v>
      </c>
      <c r="B11" s="170"/>
      <c r="C11" s="170"/>
      <c r="D11" s="170"/>
      <c r="E11" s="170"/>
      <c r="K11" s="13"/>
    </row>
    <row r="12" spans="1:11" s="2" customFormat="1" ht="15" customHeight="1" x14ac:dyDescent="0.25">
      <c r="A12" s="171"/>
      <c r="B12" s="172"/>
      <c r="C12" s="172"/>
      <c r="D12" s="172"/>
      <c r="E12" s="172"/>
      <c r="K12" s="13"/>
    </row>
    <row r="13" spans="1:11" s="2" customFormat="1" ht="20.25" customHeight="1" x14ac:dyDescent="0.25">
      <c r="A13" s="173" t="s">
        <v>1</v>
      </c>
      <c r="B13" s="175" t="s">
        <v>94</v>
      </c>
      <c r="C13" s="175" t="s">
        <v>95</v>
      </c>
      <c r="D13" s="181" t="s">
        <v>4</v>
      </c>
      <c r="E13" s="182"/>
      <c r="K13" s="13"/>
    </row>
    <row r="14" spans="1:11" ht="35.25" customHeight="1" x14ac:dyDescent="0.2">
      <c r="A14" s="174"/>
      <c r="B14" s="175"/>
      <c r="C14" s="175"/>
      <c r="D14" s="3" t="s">
        <v>5</v>
      </c>
      <c r="E14" s="51" t="s">
        <v>6</v>
      </c>
      <c r="K14" s="13"/>
    </row>
    <row r="15" spans="1:11" ht="24" customHeight="1" x14ac:dyDescent="0.2">
      <c r="A15" s="9" t="s">
        <v>8</v>
      </c>
      <c r="B15" s="18">
        <v>637</v>
      </c>
      <c r="C15" s="18">
        <v>961</v>
      </c>
      <c r="D15" s="19">
        <v>150.86342229199371</v>
      </c>
      <c r="E15" s="20">
        <v>324</v>
      </c>
      <c r="K15" s="13"/>
    </row>
    <row r="16" spans="1:11" ht="25.5" customHeight="1" x14ac:dyDescent="0.2">
      <c r="A16" s="21" t="s">
        <v>9</v>
      </c>
      <c r="B16" s="18">
        <v>528</v>
      </c>
      <c r="C16" s="18">
        <v>888</v>
      </c>
      <c r="D16" s="19">
        <v>168.18181818181819</v>
      </c>
      <c r="E16" s="20">
        <v>360</v>
      </c>
      <c r="K16" s="13"/>
    </row>
    <row r="17" spans="1:11" ht="33.75" customHeight="1" x14ac:dyDescent="0.2">
      <c r="A17" s="21" t="s">
        <v>38</v>
      </c>
      <c r="B17" s="18">
        <v>450</v>
      </c>
      <c r="C17" s="18">
        <v>757</v>
      </c>
      <c r="D17" s="19">
        <v>168.22222222222223</v>
      </c>
      <c r="E17" s="20">
        <v>307</v>
      </c>
      <c r="K17" s="13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3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73"/>
  <sheetViews>
    <sheetView view="pageBreakPreview" zoomScale="90" zoomScaleNormal="90" zoomScaleSheetLayoutView="90" workbookViewId="0">
      <selection sqref="A1:M1"/>
    </sheetView>
  </sheetViews>
  <sheetFormatPr defaultColWidth="8" defaultRowHeight="14.25" x14ac:dyDescent="0.2"/>
  <cols>
    <col min="1" max="1" width="29.25" style="49" customWidth="1"/>
    <col min="2" max="2" width="8.625" style="49" customWidth="1"/>
    <col min="3" max="3" width="8.375" style="49" customWidth="1"/>
    <col min="4" max="4" width="7.625" style="49" customWidth="1"/>
    <col min="5" max="5" width="9.25" style="49" customWidth="1"/>
    <col min="6" max="6" width="8" style="49" customWidth="1"/>
    <col min="7" max="7" width="8.125" style="49" customWidth="1"/>
    <col min="8" max="13" width="7.625" style="49" customWidth="1"/>
    <col min="14" max="14" width="6.25" style="49" customWidth="1"/>
    <col min="15" max="15" width="6.5" style="49" customWidth="1"/>
    <col min="16" max="16" width="7.5" style="49" customWidth="1"/>
    <col min="17" max="17" width="6.5" style="49" customWidth="1"/>
    <col min="18" max="18" width="5.875" style="49" customWidth="1"/>
    <col min="19" max="19" width="7.5" style="49" customWidth="1"/>
    <col min="20" max="20" width="6.125" style="49" customWidth="1"/>
    <col min="21" max="21" width="6" style="49" customWidth="1"/>
    <col min="22" max="22" width="7.5" style="49" customWidth="1"/>
    <col min="23" max="23" width="7.125" style="49" customWidth="1"/>
    <col min="24" max="24" width="6.75" style="49" customWidth="1"/>
    <col min="25" max="25" width="7.5" style="49" customWidth="1"/>
    <col min="26" max="26" width="6.875" style="49" customWidth="1"/>
    <col min="27" max="27" width="6.5" style="49" customWidth="1"/>
    <col min="28" max="16384" width="8" style="49"/>
  </cols>
  <sheetData>
    <row r="1" spans="1:30" s="25" customFormat="1" ht="43.5" customHeight="1" x14ac:dyDescent="0.25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B1" s="28" t="s">
        <v>20</v>
      </c>
    </row>
    <row r="2" spans="1:30" s="32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61" t="s">
        <v>21</v>
      </c>
      <c r="N2" s="29"/>
      <c r="O2" s="29"/>
      <c r="Q2" s="31"/>
      <c r="R2" s="31"/>
      <c r="S2" s="31"/>
      <c r="T2" s="31"/>
      <c r="U2" s="31"/>
      <c r="V2" s="31"/>
      <c r="X2" s="31"/>
      <c r="Y2" s="53"/>
      <c r="Z2" s="53"/>
      <c r="AA2" s="53"/>
      <c r="AB2" s="161" t="s">
        <v>21</v>
      </c>
    </row>
    <row r="3" spans="1:30" s="33" customFormat="1" ht="63.75" customHeight="1" x14ac:dyDescent="0.25">
      <c r="A3" s="194"/>
      <c r="B3" s="186" t="s">
        <v>39</v>
      </c>
      <c r="C3" s="186"/>
      <c r="D3" s="186"/>
      <c r="E3" s="186" t="s">
        <v>40</v>
      </c>
      <c r="F3" s="186"/>
      <c r="G3" s="186"/>
      <c r="H3" s="186" t="s">
        <v>41</v>
      </c>
      <c r="I3" s="186"/>
      <c r="J3" s="186"/>
      <c r="K3" s="186" t="s">
        <v>25</v>
      </c>
      <c r="L3" s="186"/>
      <c r="M3" s="186"/>
      <c r="N3" s="186" t="s">
        <v>26</v>
      </c>
      <c r="O3" s="186"/>
      <c r="P3" s="186"/>
      <c r="Q3" s="183" t="s">
        <v>27</v>
      </c>
      <c r="R3" s="184"/>
      <c r="S3" s="185"/>
      <c r="T3" s="183" t="s">
        <v>28</v>
      </c>
      <c r="U3" s="184"/>
      <c r="V3" s="185"/>
      <c r="W3" s="186" t="s">
        <v>29</v>
      </c>
      <c r="X3" s="186"/>
      <c r="Y3" s="186"/>
      <c r="Z3" s="186" t="s">
        <v>42</v>
      </c>
      <c r="AA3" s="186"/>
      <c r="AB3" s="186"/>
    </row>
    <row r="4" spans="1:30" s="36" customFormat="1" ht="26.25" customHeight="1" x14ac:dyDescent="0.25">
      <c r="A4" s="195"/>
      <c r="B4" s="193" t="s">
        <v>43</v>
      </c>
      <c r="C4" s="193" t="s">
        <v>44</v>
      </c>
      <c r="D4" s="192" t="s">
        <v>45</v>
      </c>
      <c r="E4" s="193" t="s">
        <v>43</v>
      </c>
      <c r="F4" s="193" t="s">
        <v>44</v>
      </c>
      <c r="G4" s="192" t="s">
        <v>45</v>
      </c>
      <c r="H4" s="193" t="s">
        <v>43</v>
      </c>
      <c r="I4" s="193" t="s">
        <v>44</v>
      </c>
      <c r="J4" s="192" t="s">
        <v>45</v>
      </c>
      <c r="K4" s="193" t="s">
        <v>43</v>
      </c>
      <c r="L4" s="193" t="s">
        <v>44</v>
      </c>
      <c r="M4" s="192" t="s">
        <v>45</v>
      </c>
      <c r="N4" s="193" t="s">
        <v>43</v>
      </c>
      <c r="O4" s="193" t="s">
        <v>44</v>
      </c>
      <c r="P4" s="192" t="s">
        <v>45</v>
      </c>
      <c r="Q4" s="193" t="s">
        <v>43</v>
      </c>
      <c r="R4" s="193" t="s">
        <v>44</v>
      </c>
      <c r="S4" s="192" t="s">
        <v>45</v>
      </c>
      <c r="T4" s="193" t="s">
        <v>43</v>
      </c>
      <c r="U4" s="193" t="s">
        <v>44</v>
      </c>
      <c r="V4" s="192" t="s">
        <v>45</v>
      </c>
      <c r="W4" s="193" t="s">
        <v>43</v>
      </c>
      <c r="X4" s="193" t="s">
        <v>44</v>
      </c>
      <c r="Y4" s="192" t="s">
        <v>45</v>
      </c>
      <c r="Z4" s="193" t="s">
        <v>43</v>
      </c>
      <c r="AA4" s="193" t="s">
        <v>44</v>
      </c>
      <c r="AB4" s="192" t="s">
        <v>45</v>
      </c>
    </row>
    <row r="5" spans="1:30" s="36" customFormat="1" ht="15.75" customHeight="1" x14ac:dyDescent="0.25">
      <c r="A5" s="196"/>
      <c r="B5" s="193"/>
      <c r="C5" s="193"/>
      <c r="D5" s="192"/>
      <c r="E5" s="193"/>
      <c r="F5" s="193"/>
      <c r="G5" s="192"/>
      <c r="H5" s="193"/>
      <c r="I5" s="193"/>
      <c r="J5" s="192"/>
      <c r="K5" s="193"/>
      <c r="L5" s="193"/>
      <c r="M5" s="192"/>
      <c r="N5" s="193"/>
      <c r="O5" s="193"/>
      <c r="P5" s="192"/>
      <c r="Q5" s="193"/>
      <c r="R5" s="193"/>
      <c r="S5" s="192"/>
      <c r="T5" s="193"/>
      <c r="U5" s="193"/>
      <c r="V5" s="192"/>
      <c r="W5" s="193"/>
      <c r="X5" s="193"/>
      <c r="Y5" s="192"/>
      <c r="Z5" s="193"/>
      <c r="AA5" s="193"/>
      <c r="AB5" s="192"/>
    </row>
    <row r="6" spans="1:30" s="56" customFormat="1" ht="11.25" customHeight="1" x14ac:dyDescent="0.25">
      <c r="A6" s="54" t="s">
        <v>7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13</v>
      </c>
      <c r="L6" s="55">
        <v>14</v>
      </c>
      <c r="M6" s="55">
        <v>15</v>
      </c>
      <c r="N6" s="55">
        <v>16</v>
      </c>
      <c r="O6" s="55">
        <v>17</v>
      </c>
      <c r="P6" s="55">
        <v>18</v>
      </c>
      <c r="Q6" s="55">
        <v>19</v>
      </c>
      <c r="R6" s="55">
        <v>20</v>
      </c>
      <c r="S6" s="55">
        <v>21</v>
      </c>
      <c r="T6" s="55">
        <v>22</v>
      </c>
      <c r="U6" s="55">
        <v>23</v>
      </c>
      <c r="V6" s="55">
        <v>24</v>
      </c>
      <c r="W6" s="55">
        <v>25</v>
      </c>
      <c r="X6" s="55">
        <v>26</v>
      </c>
      <c r="Y6" s="55">
        <v>27</v>
      </c>
      <c r="Z6" s="55">
        <v>25</v>
      </c>
      <c r="AA6" s="55">
        <v>26</v>
      </c>
      <c r="AB6" s="55">
        <v>27</v>
      </c>
    </row>
    <row r="7" spans="1:30" s="42" customFormat="1" ht="16.5" customHeight="1" x14ac:dyDescent="0.3">
      <c r="A7" s="40" t="s">
        <v>31</v>
      </c>
      <c r="B7" s="147">
        <v>811</v>
      </c>
      <c r="C7" s="147">
        <v>1231</v>
      </c>
      <c r="D7" s="148">
        <v>151.78791615289768</v>
      </c>
      <c r="E7" s="147">
        <v>670</v>
      </c>
      <c r="F7" s="147">
        <v>1154</v>
      </c>
      <c r="G7" s="148">
        <v>172.23880597014926</v>
      </c>
      <c r="H7" s="147">
        <v>70</v>
      </c>
      <c r="I7" s="147">
        <v>43</v>
      </c>
      <c r="J7" s="148">
        <v>61.428571428571431</v>
      </c>
      <c r="K7" s="147">
        <v>15</v>
      </c>
      <c r="L7" s="147">
        <v>2</v>
      </c>
      <c r="M7" s="148">
        <v>13.333333333333334</v>
      </c>
      <c r="N7" s="147">
        <v>1</v>
      </c>
      <c r="O7" s="147">
        <v>1</v>
      </c>
      <c r="P7" s="148">
        <v>100</v>
      </c>
      <c r="Q7" s="147">
        <v>493</v>
      </c>
      <c r="R7" s="147">
        <v>534</v>
      </c>
      <c r="S7" s="148">
        <v>108.31643002028399</v>
      </c>
      <c r="T7" s="147">
        <v>637</v>
      </c>
      <c r="U7" s="147">
        <v>961</v>
      </c>
      <c r="V7" s="148">
        <v>150.86342229199371</v>
      </c>
      <c r="W7" s="147">
        <v>528</v>
      </c>
      <c r="X7" s="147">
        <v>888</v>
      </c>
      <c r="Y7" s="148">
        <v>168.18181818181819</v>
      </c>
      <c r="Z7" s="147">
        <v>450</v>
      </c>
      <c r="AA7" s="147">
        <v>757</v>
      </c>
      <c r="AB7" s="148">
        <v>168.22222222222223</v>
      </c>
      <c r="AC7" s="41"/>
    </row>
    <row r="8" spans="1:30" s="46" customFormat="1" ht="23.25" customHeight="1" x14ac:dyDescent="0.25">
      <c r="A8" s="44" t="s">
        <v>82</v>
      </c>
      <c r="B8" s="151">
        <v>109</v>
      </c>
      <c r="C8" s="151">
        <v>187</v>
      </c>
      <c r="D8" s="153">
        <v>171.55963302752292</v>
      </c>
      <c r="E8" s="151">
        <v>81</v>
      </c>
      <c r="F8" s="154">
        <v>179</v>
      </c>
      <c r="G8" s="153" t="s">
        <v>93</v>
      </c>
      <c r="H8" s="151">
        <v>6</v>
      </c>
      <c r="I8" s="151">
        <v>9</v>
      </c>
      <c r="J8" s="153">
        <v>150</v>
      </c>
      <c r="K8" s="151">
        <v>1</v>
      </c>
      <c r="L8" s="151">
        <v>0</v>
      </c>
      <c r="M8" s="153">
        <v>0</v>
      </c>
      <c r="N8" s="151">
        <v>0</v>
      </c>
      <c r="O8" s="151">
        <v>0</v>
      </c>
      <c r="P8" s="160" t="s">
        <v>92</v>
      </c>
      <c r="Q8" s="151">
        <v>57</v>
      </c>
      <c r="R8" s="151">
        <v>53</v>
      </c>
      <c r="S8" s="153">
        <v>92.982456140350891</v>
      </c>
      <c r="T8" s="151">
        <v>81</v>
      </c>
      <c r="U8" s="151">
        <v>138</v>
      </c>
      <c r="V8" s="153">
        <v>170.37037037037035</v>
      </c>
      <c r="W8" s="151">
        <v>61</v>
      </c>
      <c r="X8" s="151">
        <v>130</v>
      </c>
      <c r="Y8" s="153" t="s">
        <v>81</v>
      </c>
      <c r="Z8" s="151">
        <v>46</v>
      </c>
      <c r="AA8" s="151">
        <v>111</v>
      </c>
      <c r="AB8" s="153" t="s">
        <v>96</v>
      </c>
      <c r="AC8" s="57"/>
      <c r="AD8" s="45"/>
    </row>
    <row r="9" spans="1:30" s="48" customFormat="1" ht="16.5" customHeight="1" x14ac:dyDescent="0.25">
      <c r="A9" s="47" t="s">
        <v>83</v>
      </c>
      <c r="B9" s="151">
        <v>123</v>
      </c>
      <c r="C9" s="151">
        <v>218</v>
      </c>
      <c r="D9" s="153">
        <v>177.23577235772359</v>
      </c>
      <c r="E9" s="151">
        <v>97</v>
      </c>
      <c r="F9" s="154">
        <v>210</v>
      </c>
      <c r="G9" s="153" t="s">
        <v>93</v>
      </c>
      <c r="H9" s="151">
        <v>17</v>
      </c>
      <c r="I9" s="151">
        <v>8</v>
      </c>
      <c r="J9" s="153">
        <v>47.058823529411761</v>
      </c>
      <c r="K9" s="151">
        <v>2</v>
      </c>
      <c r="L9" s="151">
        <v>0</v>
      </c>
      <c r="M9" s="153">
        <v>0</v>
      </c>
      <c r="N9" s="151">
        <v>1</v>
      </c>
      <c r="O9" s="151">
        <v>1</v>
      </c>
      <c r="P9" s="153">
        <v>100</v>
      </c>
      <c r="Q9" s="151">
        <v>77</v>
      </c>
      <c r="R9" s="151">
        <v>99</v>
      </c>
      <c r="S9" s="153">
        <v>128.57142857142856</v>
      </c>
      <c r="T9" s="151">
        <v>93</v>
      </c>
      <c r="U9" s="151">
        <v>170</v>
      </c>
      <c r="V9" s="153">
        <v>182.79569892473117</v>
      </c>
      <c r="W9" s="151">
        <v>79</v>
      </c>
      <c r="X9" s="151">
        <v>162</v>
      </c>
      <c r="Y9" s="153" t="s">
        <v>81</v>
      </c>
      <c r="Z9" s="151">
        <v>77</v>
      </c>
      <c r="AA9" s="151">
        <v>146</v>
      </c>
      <c r="AB9" s="153">
        <v>189.6103896103896</v>
      </c>
      <c r="AC9" s="57"/>
      <c r="AD9" s="45"/>
    </row>
    <row r="10" spans="1:30" s="46" customFormat="1" ht="16.5" customHeight="1" x14ac:dyDescent="0.25">
      <c r="A10" s="47" t="s">
        <v>84</v>
      </c>
      <c r="B10" s="151">
        <v>98</v>
      </c>
      <c r="C10" s="151">
        <v>148</v>
      </c>
      <c r="D10" s="153">
        <v>151.0204081632653</v>
      </c>
      <c r="E10" s="151">
        <v>80</v>
      </c>
      <c r="F10" s="154">
        <v>141</v>
      </c>
      <c r="G10" s="153">
        <v>176.25</v>
      </c>
      <c r="H10" s="151">
        <v>11</v>
      </c>
      <c r="I10" s="151">
        <v>7</v>
      </c>
      <c r="J10" s="153">
        <v>63.636363636363633</v>
      </c>
      <c r="K10" s="151">
        <v>3</v>
      </c>
      <c r="L10" s="151">
        <v>1</v>
      </c>
      <c r="M10" s="153">
        <v>33.333333333333336</v>
      </c>
      <c r="N10" s="151">
        <v>0</v>
      </c>
      <c r="O10" s="151">
        <v>0</v>
      </c>
      <c r="P10" s="160" t="s">
        <v>92</v>
      </c>
      <c r="Q10" s="151">
        <v>47</v>
      </c>
      <c r="R10" s="151">
        <v>97</v>
      </c>
      <c r="S10" s="153" t="s">
        <v>81</v>
      </c>
      <c r="T10" s="151">
        <v>72</v>
      </c>
      <c r="U10" s="151">
        <v>119</v>
      </c>
      <c r="V10" s="153">
        <v>165.27777777777777</v>
      </c>
      <c r="W10" s="151">
        <v>60</v>
      </c>
      <c r="X10" s="151">
        <v>112</v>
      </c>
      <c r="Y10" s="153">
        <v>186.66666666666669</v>
      </c>
      <c r="Z10" s="151">
        <v>48</v>
      </c>
      <c r="AA10" s="151">
        <v>92</v>
      </c>
      <c r="AB10" s="153">
        <v>191.66666666666669</v>
      </c>
      <c r="AC10" s="57"/>
      <c r="AD10" s="45"/>
    </row>
    <row r="11" spans="1:30" s="46" customFormat="1" ht="16.5" customHeight="1" x14ac:dyDescent="0.25">
      <c r="A11" s="47" t="s">
        <v>85</v>
      </c>
      <c r="B11" s="151">
        <v>78</v>
      </c>
      <c r="C11" s="151">
        <v>102</v>
      </c>
      <c r="D11" s="153">
        <v>130.76923076923077</v>
      </c>
      <c r="E11" s="151">
        <v>73</v>
      </c>
      <c r="F11" s="154">
        <v>96</v>
      </c>
      <c r="G11" s="153">
        <v>131.50684931506851</v>
      </c>
      <c r="H11" s="151">
        <v>8</v>
      </c>
      <c r="I11" s="151">
        <v>3</v>
      </c>
      <c r="J11" s="153">
        <v>37.5</v>
      </c>
      <c r="K11" s="151">
        <v>1</v>
      </c>
      <c r="L11" s="151">
        <v>0</v>
      </c>
      <c r="M11" s="153">
        <v>0</v>
      </c>
      <c r="N11" s="151">
        <v>0</v>
      </c>
      <c r="O11" s="151">
        <v>0</v>
      </c>
      <c r="P11" s="160" t="s">
        <v>92</v>
      </c>
      <c r="Q11" s="151">
        <v>57</v>
      </c>
      <c r="R11" s="151">
        <v>38</v>
      </c>
      <c r="S11" s="153">
        <v>66.666666666666671</v>
      </c>
      <c r="T11" s="151">
        <v>63</v>
      </c>
      <c r="U11" s="151">
        <v>82</v>
      </c>
      <c r="V11" s="153">
        <v>130.15873015873015</v>
      </c>
      <c r="W11" s="151">
        <v>59</v>
      </c>
      <c r="X11" s="151">
        <v>77</v>
      </c>
      <c r="Y11" s="153">
        <v>130.5084745762712</v>
      </c>
      <c r="Z11" s="151">
        <v>52</v>
      </c>
      <c r="AA11" s="151">
        <v>64</v>
      </c>
      <c r="AB11" s="153">
        <v>123.07692307692307</v>
      </c>
      <c r="AC11" s="57"/>
      <c r="AD11" s="45"/>
    </row>
    <row r="12" spans="1:30" s="46" customFormat="1" ht="16.5" customHeight="1" x14ac:dyDescent="0.25">
      <c r="A12" s="47" t="s">
        <v>86</v>
      </c>
      <c r="B12" s="151">
        <v>109</v>
      </c>
      <c r="C12" s="151">
        <v>151</v>
      </c>
      <c r="D12" s="153">
        <v>138.53211009174311</v>
      </c>
      <c r="E12" s="151">
        <v>92</v>
      </c>
      <c r="F12" s="154">
        <v>139</v>
      </c>
      <c r="G12" s="153">
        <v>151.08695652173913</v>
      </c>
      <c r="H12" s="151">
        <v>6</v>
      </c>
      <c r="I12" s="151">
        <v>4</v>
      </c>
      <c r="J12" s="153">
        <v>66.666666666666671</v>
      </c>
      <c r="K12" s="151">
        <v>0</v>
      </c>
      <c r="L12" s="151">
        <v>0</v>
      </c>
      <c r="M12" s="160" t="s">
        <v>92</v>
      </c>
      <c r="N12" s="151">
        <v>0</v>
      </c>
      <c r="O12" s="151">
        <v>0</v>
      </c>
      <c r="P12" s="160" t="s">
        <v>92</v>
      </c>
      <c r="Q12" s="151">
        <v>57</v>
      </c>
      <c r="R12" s="151">
        <v>57</v>
      </c>
      <c r="S12" s="153">
        <v>100.00000000000001</v>
      </c>
      <c r="T12" s="151">
        <v>97</v>
      </c>
      <c r="U12" s="151">
        <v>114</v>
      </c>
      <c r="V12" s="153">
        <v>117.5257731958763</v>
      </c>
      <c r="W12" s="151">
        <v>80</v>
      </c>
      <c r="X12" s="151">
        <v>102</v>
      </c>
      <c r="Y12" s="153">
        <v>127.5</v>
      </c>
      <c r="Z12" s="151">
        <v>66</v>
      </c>
      <c r="AA12" s="151">
        <v>92</v>
      </c>
      <c r="AB12" s="153">
        <v>139.39393939393938</v>
      </c>
      <c r="AC12" s="57"/>
      <c r="AD12" s="45"/>
    </row>
    <row r="13" spans="1:30" s="46" customFormat="1" ht="16.5" customHeight="1" x14ac:dyDescent="0.25">
      <c r="A13" s="47" t="s">
        <v>87</v>
      </c>
      <c r="B13" s="151">
        <v>97</v>
      </c>
      <c r="C13" s="151">
        <v>134</v>
      </c>
      <c r="D13" s="153">
        <v>138.14432989690721</v>
      </c>
      <c r="E13" s="151">
        <v>77</v>
      </c>
      <c r="F13" s="154">
        <v>114</v>
      </c>
      <c r="G13" s="153">
        <v>148.05194805194805</v>
      </c>
      <c r="H13" s="151">
        <v>7</v>
      </c>
      <c r="I13" s="151">
        <v>2</v>
      </c>
      <c r="J13" s="153">
        <v>28.571428571428569</v>
      </c>
      <c r="K13" s="151">
        <v>3</v>
      </c>
      <c r="L13" s="151">
        <v>0</v>
      </c>
      <c r="M13" s="153">
        <v>0</v>
      </c>
      <c r="N13" s="151">
        <v>0</v>
      </c>
      <c r="O13" s="151">
        <v>0</v>
      </c>
      <c r="P13" s="160" t="s">
        <v>92</v>
      </c>
      <c r="Q13" s="151">
        <v>46</v>
      </c>
      <c r="R13" s="151">
        <v>41</v>
      </c>
      <c r="S13" s="153">
        <v>89.130434782608688</v>
      </c>
      <c r="T13" s="151">
        <v>75</v>
      </c>
      <c r="U13" s="151">
        <v>103</v>
      </c>
      <c r="V13" s="153">
        <v>137.33333333333334</v>
      </c>
      <c r="W13" s="151">
        <v>57</v>
      </c>
      <c r="X13" s="151">
        <v>85</v>
      </c>
      <c r="Y13" s="153">
        <v>149.12280701754386</v>
      </c>
      <c r="Z13" s="151">
        <v>49</v>
      </c>
      <c r="AA13" s="151">
        <v>73</v>
      </c>
      <c r="AB13" s="153">
        <v>148.9795918367347</v>
      </c>
      <c r="AC13" s="57"/>
      <c r="AD13" s="45"/>
    </row>
    <row r="14" spans="1:30" s="46" customFormat="1" ht="16.5" customHeight="1" x14ac:dyDescent="0.25">
      <c r="A14" s="47" t="s">
        <v>88</v>
      </c>
      <c r="B14" s="151">
        <v>54</v>
      </c>
      <c r="C14" s="151">
        <v>85</v>
      </c>
      <c r="D14" s="153">
        <v>157.40740740740739</v>
      </c>
      <c r="E14" s="151">
        <v>45</v>
      </c>
      <c r="F14" s="154">
        <v>78</v>
      </c>
      <c r="G14" s="153">
        <v>173.33333333333334</v>
      </c>
      <c r="H14" s="151">
        <v>2</v>
      </c>
      <c r="I14" s="151">
        <v>3</v>
      </c>
      <c r="J14" s="153">
        <v>150</v>
      </c>
      <c r="K14" s="151">
        <v>3</v>
      </c>
      <c r="L14" s="151">
        <v>0</v>
      </c>
      <c r="M14" s="153">
        <v>0</v>
      </c>
      <c r="N14" s="151">
        <v>0</v>
      </c>
      <c r="O14" s="151">
        <v>0</v>
      </c>
      <c r="P14" s="160" t="s">
        <v>92</v>
      </c>
      <c r="Q14" s="151">
        <v>34</v>
      </c>
      <c r="R14" s="151">
        <v>28</v>
      </c>
      <c r="S14" s="153">
        <v>82.35294117647058</v>
      </c>
      <c r="T14" s="151">
        <v>42</v>
      </c>
      <c r="U14" s="151">
        <v>69</v>
      </c>
      <c r="V14" s="153">
        <v>164.28571428571428</v>
      </c>
      <c r="W14" s="151">
        <v>33</v>
      </c>
      <c r="X14" s="151">
        <v>62</v>
      </c>
      <c r="Y14" s="153">
        <v>187.87878787878788</v>
      </c>
      <c r="Z14" s="151">
        <v>27</v>
      </c>
      <c r="AA14" s="151">
        <v>54</v>
      </c>
      <c r="AB14" s="153" t="s">
        <v>97</v>
      </c>
      <c r="AC14" s="57"/>
      <c r="AD14" s="45"/>
    </row>
    <row r="15" spans="1:30" s="46" customFormat="1" ht="16.5" customHeight="1" x14ac:dyDescent="0.25">
      <c r="A15" s="47" t="s">
        <v>89</v>
      </c>
      <c r="B15" s="151">
        <v>31</v>
      </c>
      <c r="C15" s="151">
        <v>32</v>
      </c>
      <c r="D15" s="153">
        <v>103.22580645161291</v>
      </c>
      <c r="E15" s="151">
        <v>23</v>
      </c>
      <c r="F15" s="154">
        <v>31</v>
      </c>
      <c r="G15" s="153">
        <v>134.78260869565216</v>
      </c>
      <c r="H15" s="151">
        <v>4</v>
      </c>
      <c r="I15" s="151">
        <v>1</v>
      </c>
      <c r="J15" s="153">
        <v>25</v>
      </c>
      <c r="K15" s="151">
        <v>1</v>
      </c>
      <c r="L15" s="151">
        <v>0</v>
      </c>
      <c r="M15" s="153">
        <v>0</v>
      </c>
      <c r="N15" s="151">
        <v>0</v>
      </c>
      <c r="O15" s="151">
        <v>0</v>
      </c>
      <c r="P15" s="160" t="s">
        <v>92</v>
      </c>
      <c r="Q15" s="151">
        <v>23</v>
      </c>
      <c r="R15" s="151">
        <v>29</v>
      </c>
      <c r="S15" s="153">
        <v>126.08695652173913</v>
      </c>
      <c r="T15" s="151">
        <v>26</v>
      </c>
      <c r="U15" s="151">
        <v>26</v>
      </c>
      <c r="V15" s="153">
        <v>100</v>
      </c>
      <c r="W15" s="151">
        <v>20</v>
      </c>
      <c r="X15" s="151">
        <v>26</v>
      </c>
      <c r="Y15" s="153">
        <v>130</v>
      </c>
      <c r="Z15" s="151">
        <v>17</v>
      </c>
      <c r="AA15" s="151">
        <v>20</v>
      </c>
      <c r="AB15" s="153">
        <v>117.64705882352941</v>
      </c>
      <c r="AC15" s="57"/>
      <c r="AD15" s="45"/>
    </row>
    <row r="16" spans="1:30" s="46" customFormat="1" ht="16.5" customHeight="1" x14ac:dyDescent="0.25">
      <c r="A16" s="47" t="s">
        <v>90</v>
      </c>
      <c r="B16" s="151">
        <v>65</v>
      </c>
      <c r="C16" s="151">
        <v>91</v>
      </c>
      <c r="D16" s="153">
        <v>140</v>
      </c>
      <c r="E16" s="151">
        <v>59</v>
      </c>
      <c r="F16" s="154">
        <v>88</v>
      </c>
      <c r="G16" s="153">
        <v>149.15254237288136</v>
      </c>
      <c r="H16" s="151">
        <v>5</v>
      </c>
      <c r="I16" s="151">
        <v>2</v>
      </c>
      <c r="J16" s="153">
        <v>40</v>
      </c>
      <c r="K16" s="151">
        <v>0</v>
      </c>
      <c r="L16" s="151">
        <v>1</v>
      </c>
      <c r="M16" s="160" t="s">
        <v>92</v>
      </c>
      <c r="N16" s="151">
        <v>0</v>
      </c>
      <c r="O16" s="151">
        <v>0</v>
      </c>
      <c r="P16" s="160" t="s">
        <v>92</v>
      </c>
      <c r="Q16" s="151">
        <v>53</v>
      </c>
      <c r="R16" s="151">
        <v>33</v>
      </c>
      <c r="S16" s="153">
        <v>62.264150943396224</v>
      </c>
      <c r="T16" s="151">
        <v>51</v>
      </c>
      <c r="U16" s="151">
        <v>74</v>
      </c>
      <c r="V16" s="153">
        <v>145.09803921568627</v>
      </c>
      <c r="W16" s="151">
        <v>46</v>
      </c>
      <c r="X16" s="151">
        <v>71</v>
      </c>
      <c r="Y16" s="153">
        <v>154.3478260869565</v>
      </c>
      <c r="Z16" s="151">
        <v>38</v>
      </c>
      <c r="AA16" s="151">
        <v>48</v>
      </c>
      <c r="AB16" s="153">
        <v>126.31578947368421</v>
      </c>
      <c r="AC16" s="57"/>
      <c r="AD16" s="45"/>
    </row>
    <row r="17" spans="1:30" s="46" customFormat="1" ht="16.5" customHeight="1" x14ac:dyDescent="0.25">
      <c r="A17" s="47" t="s">
        <v>91</v>
      </c>
      <c r="B17" s="151">
        <v>47</v>
      </c>
      <c r="C17" s="151">
        <v>83</v>
      </c>
      <c r="D17" s="153">
        <v>176.59574468085108</v>
      </c>
      <c r="E17" s="151">
        <v>43</v>
      </c>
      <c r="F17" s="154">
        <v>78</v>
      </c>
      <c r="G17" s="153">
        <v>181.3953488372093</v>
      </c>
      <c r="H17" s="151">
        <v>4</v>
      </c>
      <c r="I17" s="151">
        <v>4</v>
      </c>
      <c r="J17" s="153">
        <v>100</v>
      </c>
      <c r="K17" s="151">
        <v>1</v>
      </c>
      <c r="L17" s="151">
        <v>0</v>
      </c>
      <c r="M17" s="153">
        <v>0</v>
      </c>
      <c r="N17" s="151">
        <v>0</v>
      </c>
      <c r="O17" s="151">
        <v>0</v>
      </c>
      <c r="P17" s="160" t="s">
        <v>92</v>
      </c>
      <c r="Q17" s="151">
        <v>42</v>
      </c>
      <c r="R17" s="151">
        <v>59</v>
      </c>
      <c r="S17" s="153">
        <v>140.47619047619048</v>
      </c>
      <c r="T17" s="151">
        <v>37</v>
      </c>
      <c r="U17" s="151">
        <v>66</v>
      </c>
      <c r="V17" s="153">
        <v>178.37837837837839</v>
      </c>
      <c r="W17" s="151">
        <v>33</v>
      </c>
      <c r="X17" s="151">
        <v>61</v>
      </c>
      <c r="Y17" s="153">
        <v>184.84848484848484</v>
      </c>
      <c r="Z17" s="151">
        <v>30</v>
      </c>
      <c r="AA17" s="151">
        <v>57</v>
      </c>
      <c r="AB17" s="153">
        <v>190</v>
      </c>
      <c r="AC17" s="57"/>
      <c r="AD17" s="45"/>
    </row>
    <row r="18" spans="1:30" x14ac:dyDescent="0.2">
      <c r="A18" s="58"/>
      <c r="B18" s="58"/>
      <c r="C18" s="58"/>
      <c r="D18" s="58"/>
      <c r="E18" s="59"/>
      <c r="F18" s="58"/>
      <c r="G18" s="58"/>
      <c r="H18" s="58"/>
      <c r="I18" s="58"/>
      <c r="J18" s="58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30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30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30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30" x14ac:dyDescent="0.2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30" x14ac:dyDescent="0.2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30" x14ac:dyDescent="0.2"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30" x14ac:dyDescent="0.2"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30" x14ac:dyDescent="0.2"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30" x14ac:dyDescent="0.2"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30" x14ac:dyDescent="0.2"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30" x14ac:dyDescent="0.2"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"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</sheetData>
  <mergeCells count="38">
    <mergeCell ref="A1:M1"/>
    <mergeCell ref="A3:A5"/>
    <mergeCell ref="B3:D3"/>
    <mergeCell ref="E3:G3"/>
    <mergeCell ref="H3:J3"/>
    <mergeCell ref="K3:M3"/>
    <mergeCell ref="G4:G5"/>
    <mergeCell ref="H4:H5"/>
    <mergeCell ref="I4:I5"/>
    <mergeCell ref="J4:J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ageMargins left="0.15748031496062992" right="0.23622047244094491" top="0.74803149606299213" bottom="0.15748031496062992" header="0.55118110236220474" footer="0.31496062992125984"/>
  <pageSetup paperSize="9" orientation="landscape" r:id="rId1"/>
  <rowBreaks count="1" manualBreakCount="1">
    <brk id="17" max="16383" man="1"/>
  </rowBreaks>
  <colBreaks count="1" manualBreakCount="1">
    <brk id="13" max="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G10" sqref="G10"/>
    </sheetView>
  </sheetViews>
  <sheetFormatPr defaultColWidth="7" defaultRowHeight="12.75" x14ac:dyDescent="0.2"/>
  <cols>
    <col min="1" max="1" width="50.875" style="1" customWidth="1"/>
    <col min="2" max="3" width="16.25" style="22" customWidth="1"/>
    <col min="4" max="5" width="12.75" style="1" customWidth="1"/>
    <col min="6" max="16384" width="7" style="1"/>
  </cols>
  <sheetData>
    <row r="1" spans="1:9" ht="85.5" customHeight="1" x14ac:dyDescent="0.2">
      <c r="A1" s="178" t="s">
        <v>46</v>
      </c>
      <c r="B1" s="178"/>
      <c r="C1" s="178"/>
      <c r="D1" s="178"/>
      <c r="E1" s="178"/>
    </row>
    <row r="2" spans="1:9" s="2" customFormat="1" ht="28.5" customHeight="1" x14ac:dyDescent="0.25">
      <c r="A2" s="173" t="s">
        <v>1</v>
      </c>
      <c r="B2" s="199" t="s">
        <v>47</v>
      </c>
      <c r="C2" s="199"/>
      <c r="D2" s="199"/>
      <c r="E2" s="199"/>
    </row>
    <row r="3" spans="1:9" s="2" customFormat="1" ht="23.25" customHeight="1" x14ac:dyDescent="0.25">
      <c r="A3" s="198"/>
      <c r="B3" s="179" t="str">
        <f>'[7]1'!B3:B4</f>
        <v>січень-лютий 2020 р.</v>
      </c>
      <c r="C3" s="179" t="str">
        <f>'[7]1'!C3:C4</f>
        <v>січень-лютий 2021 р.</v>
      </c>
      <c r="D3" s="176" t="s">
        <v>4</v>
      </c>
      <c r="E3" s="177"/>
    </row>
    <row r="4" spans="1:9" s="2" customFormat="1" ht="30" x14ac:dyDescent="0.25">
      <c r="A4" s="174"/>
      <c r="B4" s="180"/>
      <c r="C4" s="180"/>
      <c r="D4" s="3" t="s">
        <v>5</v>
      </c>
      <c r="E4" s="51" t="s">
        <v>48</v>
      </c>
    </row>
    <row r="5" spans="1:9" s="8" customFormat="1" ht="15.75" customHeight="1" x14ac:dyDescent="0.25">
      <c r="A5" s="5" t="s">
        <v>7</v>
      </c>
      <c r="B5" s="6">
        <v>1</v>
      </c>
      <c r="C5" s="6">
        <v>2</v>
      </c>
      <c r="D5" s="6">
        <v>3</v>
      </c>
      <c r="E5" s="6">
        <v>4</v>
      </c>
    </row>
    <row r="6" spans="1:9" s="8" customFormat="1" ht="29.25" customHeight="1" x14ac:dyDescent="0.25">
      <c r="A6" s="9" t="s">
        <v>8</v>
      </c>
      <c r="B6" s="62">
        <v>488</v>
      </c>
      <c r="C6" s="62">
        <v>538</v>
      </c>
      <c r="D6" s="63">
        <v>110.24590163934427</v>
      </c>
      <c r="E6" s="52">
        <v>50</v>
      </c>
      <c r="I6" s="13"/>
    </row>
    <row r="7" spans="1:9" s="2" customFormat="1" ht="29.25" customHeight="1" x14ac:dyDescent="0.25">
      <c r="A7" s="9" t="s">
        <v>9</v>
      </c>
      <c r="B7" s="64">
        <v>363</v>
      </c>
      <c r="C7" s="64">
        <v>432</v>
      </c>
      <c r="D7" s="63">
        <v>119.00826446280992</v>
      </c>
      <c r="E7" s="52">
        <v>69</v>
      </c>
      <c r="I7" s="13"/>
    </row>
    <row r="8" spans="1:9" s="2" customFormat="1" ht="48.75" customHeight="1" x14ac:dyDescent="0.25">
      <c r="A8" s="14" t="s">
        <v>10</v>
      </c>
      <c r="B8" s="64">
        <v>33</v>
      </c>
      <c r="C8" s="64">
        <v>22</v>
      </c>
      <c r="D8" s="63">
        <v>66.666666666666657</v>
      </c>
      <c r="E8" s="52">
        <v>-11</v>
      </c>
      <c r="I8" s="13"/>
    </row>
    <row r="9" spans="1:9" s="2" customFormat="1" ht="27.75" customHeight="1" x14ac:dyDescent="0.25">
      <c r="A9" s="15" t="s">
        <v>11</v>
      </c>
      <c r="B9" s="64">
        <v>14</v>
      </c>
      <c r="C9" s="64">
        <v>2</v>
      </c>
      <c r="D9" s="63">
        <v>14.285714285714285</v>
      </c>
      <c r="E9" s="52">
        <v>-12</v>
      </c>
      <c r="I9" s="13"/>
    </row>
    <row r="10" spans="1:9" s="2" customFormat="1" ht="45.75" customHeight="1" x14ac:dyDescent="0.25">
      <c r="A10" s="15" t="s">
        <v>12</v>
      </c>
      <c r="B10" s="64">
        <v>0</v>
      </c>
      <c r="C10" s="64">
        <v>0</v>
      </c>
      <c r="D10" s="63">
        <v>0</v>
      </c>
      <c r="E10" s="52">
        <v>0</v>
      </c>
      <c r="I10" s="13"/>
    </row>
    <row r="11" spans="1:9" s="2" customFormat="1" ht="54.75" customHeight="1" x14ac:dyDescent="0.25">
      <c r="A11" s="15" t="s">
        <v>13</v>
      </c>
      <c r="B11" s="10">
        <v>253</v>
      </c>
      <c r="C11" s="10">
        <v>216</v>
      </c>
      <c r="D11" s="63">
        <v>85.37549407114625</v>
      </c>
      <c r="E11" s="52">
        <v>-37</v>
      </c>
      <c r="I11" s="13"/>
    </row>
    <row r="12" spans="1:9" s="2" customFormat="1" ht="12.75" customHeight="1" x14ac:dyDescent="0.25">
      <c r="A12" s="169" t="s">
        <v>14</v>
      </c>
      <c r="B12" s="170"/>
      <c r="C12" s="170"/>
      <c r="D12" s="170"/>
      <c r="E12" s="170"/>
      <c r="I12" s="13"/>
    </row>
    <row r="13" spans="1:9" s="2" customFormat="1" ht="18" customHeight="1" x14ac:dyDescent="0.25">
      <c r="A13" s="171"/>
      <c r="B13" s="172"/>
      <c r="C13" s="172"/>
      <c r="D13" s="172"/>
      <c r="E13" s="172"/>
      <c r="I13" s="13"/>
    </row>
    <row r="14" spans="1:9" s="2" customFormat="1" ht="20.25" customHeight="1" x14ac:dyDescent="0.25">
      <c r="A14" s="173" t="s">
        <v>1</v>
      </c>
      <c r="B14" s="175" t="str">
        <f>'[7]1'!B14:B15</f>
        <v>на 1 березня         2020 р.</v>
      </c>
      <c r="C14" s="175" t="str">
        <f>'[7]1'!C14:C15</f>
        <v>на 1 березня     2021 р.</v>
      </c>
      <c r="D14" s="176" t="s">
        <v>4</v>
      </c>
      <c r="E14" s="177"/>
      <c r="I14" s="13"/>
    </row>
    <row r="15" spans="1:9" ht="35.25" customHeight="1" x14ac:dyDescent="0.2">
      <c r="A15" s="174"/>
      <c r="B15" s="175"/>
      <c r="C15" s="175"/>
      <c r="D15" s="16" t="s">
        <v>5</v>
      </c>
      <c r="E15" s="51" t="s">
        <v>17</v>
      </c>
      <c r="I15" s="13"/>
    </row>
    <row r="16" spans="1:9" ht="24" customHeight="1" x14ac:dyDescent="0.2">
      <c r="A16" s="9" t="s">
        <v>8</v>
      </c>
      <c r="B16" s="65">
        <v>412</v>
      </c>
      <c r="C16" s="65">
        <v>465</v>
      </c>
      <c r="D16" s="66">
        <v>112.86407766990291</v>
      </c>
      <c r="E16" s="20">
        <v>53</v>
      </c>
      <c r="I16" s="13"/>
    </row>
    <row r="17" spans="1:9" ht="25.5" customHeight="1" x14ac:dyDescent="0.2">
      <c r="A17" s="21" t="s">
        <v>9</v>
      </c>
      <c r="B17" s="67">
        <v>295</v>
      </c>
      <c r="C17" s="67">
        <v>361</v>
      </c>
      <c r="D17" s="66">
        <v>122.37288135593219</v>
      </c>
      <c r="E17" s="20">
        <v>66</v>
      </c>
      <c r="I17" s="13"/>
    </row>
    <row r="18" spans="1:9" ht="34.5" customHeight="1" x14ac:dyDescent="0.2">
      <c r="A18" s="21" t="s">
        <v>18</v>
      </c>
      <c r="B18" s="67">
        <v>267</v>
      </c>
      <c r="C18" s="67">
        <v>314</v>
      </c>
      <c r="D18" s="66">
        <v>117.60299625468166</v>
      </c>
      <c r="E18" s="20">
        <v>47</v>
      </c>
      <c r="I18" s="13"/>
    </row>
    <row r="19" spans="1:9" x14ac:dyDescent="0.2">
      <c r="C19" s="23"/>
    </row>
  </sheetData>
  <mergeCells count="11">
    <mergeCell ref="A1:E1"/>
    <mergeCell ref="A2:A4"/>
    <mergeCell ref="B2:E2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42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2"/>
  <sheetViews>
    <sheetView view="pageBreakPreview" zoomScale="85" zoomScaleNormal="80" zoomScaleSheetLayoutView="85" workbookViewId="0">
      <selection activeCell="B2" sqref="B2:L2"/>
    </sheetView>
  </sheetViews>
  <sheetFormatPr defaultRowHeight="15.75" x14ac:dyDescent="0.25"/>
  <cols>
    <col min="1" max="1" width="28.75" style="87" customWidth="1"/>
    <col min="2" max="2" width="9.125" style="87" customWidth="1"/>
    <col min="3" max="3" width="8.25" style="87" customWidth="1"/>
    <col min="4" max="4" width="7.5" style="87" customWidth="1"/>
    <col min="5" max="5" width="9.625" style="86" customWidth="1"/>
    <col min="6" max="6" width="9.75" style="86" customWidth="1"/>
    <col min="7" max="7" width="7.625" style="88" customWidth="1"/>
    <col min="8" max="8" width="8.875" style="86" customWidth="1"/>
    <col min="9" max="9" width="7.75" style="86" customWidth="1"/>
    <col min="10" max="10" width="7.25" style="88" customWidth="1"/>
    <col min="11" max="11" width="7.125" style="86" customWidth="1"/>
    <col min="12" max="12" width="6.625" style="86" customWidth="1"/>
    <col min="13" max="15" width="6.75" style="88" customWidth="1"/>
    <col min="16" max="16" width="5.5" style="88" customWidth="1"/>
    <col min="17" max="17" width="6.375" style="86" customWidth="1"/>
    <col min="18" max="18" width="6.875" style="86" customWidth="1"/>
    <col min="19" max="19" width="6.25" style="88" customWidth="1"/>
    <col min="20" max="20" width="6.75" style="86" customWidth="1"/>
    <col min="21" max="21" width="6.5" style="86" customWidth="1"/>
    <col min="22" max="22" width="7.75" style="88" customWidth="1"/>
    <col min="23" max="23" width="6.75" style="86" customWidth="1"/>
    <col min="24" max="24" width="7" style="86" customWidth="1"/>
    <col min="25" max="25" width="6.75" style="88" customWidth="1"/>
    <col min="26" max="26" width="6.25" style="86" customWidth="1"/>
    <col min="27" max="27" width="5.25" style="89" customWidth="1"/>
    <col min="28" max="28" width="7.5" style="88" customWidth="1"/>
    <col min="29" max="31" width="9" style="86"/>
    <col min="32" max="32" width="9.5" style="86" bestFit="1" customWidth="1"/>
    <col min="33" max="253" width="9" style="86"/>
    <col min="254" max="254" width="16.375" style="86" customWidth="1"/>
    <col min="255" max="256" width="8.25" style="86" customWidth="1"/>
    <col min="257" max="257" width="6.75" style="86" customWidth="1"/>
    <col min="258" max="258" width="8.125" style="86" customWidth="1"/>
    <col min="259" max="259" width="8.625" style="86" customWidth="1"/>
    <col min="260" max="260" width="6.25" style="86" customWidth="1"/>
    <col min="261" max="261" width="7.5" style="86" customWidth="1"/>
    <col min="262" max="262" width="7.75" style="86" customWidth="1"/>
    <col min="263" max="263" width="6.25" style="86" customWidth="1"/>
    <col min="264" max="264" width="7.875" style="86" customWidth="1"/>
    <col min="265" max="265" width="7.625" style="86" customWidth="1"/>
    <col min="266" max="266" width="5.75" style="86" customWidth="1"/>
    <col min="267" max="267" width="7.125" style="86" customWidth="1"/>
    <col min="268" max="268" width="6.625" style="86" customWidth="1"/>
    <col min="269" max="269" width="6.125" style="86" customWidth="1"/>
    <col min="270" max="271" width="7.625" style="86" customWidth="1"/>
    <col min="272" max="272" width="6.375" style="86" customWidth="1"/>
    <col min="273" max="273" width="7.125" style="86" customWidth="1"/>
    <col min="274" max="274" width="7.625" style="86" customWidth="1"/>
    <col min="275" max="275" width="5.625" style="86" customWidth="1"/>
    <col min="276" max="277" width="8.125" style="86" customWidth="1"/>
    <col min="278" max="278" width="5.625" style="86" customWidth="1"/>
    <col min="279" max="280" width="8.375" style="86" customWidth="1"/>
    <col min="281" max="281" width="5.625" style="86" customWidth="1"/>
    <col min="282" max="283" width="8.375" style="86" customWidth="1"/>
    <col min="284" max="284" width="5.875" style="86" customWidth="1"/>
    <col min="285" max="287" width="9" style="86"/>
    <col min="288" max="288" width="9.5" style="86" bestFit="1" customWidth="1"/>
    <col min="289" max="509" width="9" style="86"/>
    <col min="510" max="510" width="16.375" style="86" customWidth="1"/>
    <col min="511" max="512" width="8.25" style="86" customWidth="1"/>
    <col min="513" max="513" width="6.75" style="86" customWidth="1"/>
    <col min="514" max="514" width="8.125" style="86" customWidth="1"/>
    <col min="515" max="515" width="8.625" style="86" customWidth="1"/>
    <col min="516" max="516" width="6.25" style="86" customWidth="1"/>
    <col min="517" max="517" width="7.5" style="86" customWidth="1"/>
    <col min="518" max="518" width="7.75" style="86" customWidth="1"/>
    <col min="519" max="519" width="6.25" style="86" customWidth="1"/>
    <col min="520" max="520" width="7.875" style="86" customWidth="1"/>
    <col min="521" max="521" width="7.625" style="86" customWidth="1"/>
    <col min="522" max="522" width="5.75" style="86" customWidth="1"/>
    <col min="523" max="523" width="7.125" style="86" customWidth="1"/>
    <col min="524" max="524" width="6.625" style="86" customWidth="1"/>
    <col min="525" max="525" width="6.125" style="86" customWidth="1"/>
    <col min="526" max="527" width="7.625" style="86" customWidth="1"/>
    <col min="528" max="528" width="6.375" style="86" customWidth="1"/>
    <col min="529" max="529" width="7.125" style="86" customWidth="1"/>
    <col min="530" max="530" width="7.625" style="86" customWidth="1"/>
    <col min="531" max="531" width="5.625" style="86" customWidth="1"/>
    <col min="532" max="533" width="8.125" style="86" customWidth="1"/>
    <col min="534" max="534" width="5.625" style="86" customWidth="1"/>
    <col min="535" max="536" width="8.375" style="86" customWidth="1"/>
    <col min="537" max="537" width="5.625" style="86" customWidth="1"/>
    <col min="538" max="539" width="8.375" style="86" customWidth="1"/>
    <col min="540" max="540" width="5.875" style="86" customWidth="1"/>
    <col min="541" max="543" width="9" style="86"/>
    <col min="544" max="544" width="9.5" style="86" bestFit="1" customWidth="1"/>
    <col min="545" max="765" width="9" style="86"/>
    <col min="766" max="766" width="16.375" style="86" customWidth="1"/>
    <col min="767" max="768" width="8.25" style="86" customWidth="1"/>
    <col min="769" max="769" width="6.75" style="86" customWidth="1"/>
    <col min="770" max="770" width="8.125" style="86" customWidth="1"/>
    <col min="771" max="771" width="8.625" style="86" customWidth="1"/>
    <col min="772" max="772" width="6.25" style="86" customWidth="1"/>
    <col min="773" max="773" width="7.5" style="86" customWidth="1"/>
    <col min="774" max="774" width="7.75" style="86" customWidth="1"/>
    <col min="775" max="775" width="6.25" style="86" customWidth="1"/>
    <col min="776" max="776" width="7.875" style="86" customWidth="1"/>
    <col min="777" max="777" width="7.625" style="86" customWidth="1"/>
    <col min="778" max="778" width="5.75" style="86" customWidth="1"/>
    <col min="779" max="779" width="7.125" style="86" customWidth="1"/>
    <col min="780" max="780" width="6.625" style="86" customWidth="1"/>
    <col min="781" max="781" width="6.125" style="86" customWidth="1"/>
    <col min="782" max="783" width="7.625" style="86" customWidth="1"/>
    <col min="784" max="784" width="6.375" style="86" customWidth="1"/>
    <col min="785" max="785" width="7.125" style="86" customWidth="1"/>
    <col min="786" max="786" width="7.625" style="86" customWidth="1"/>
    <col min="787" max="787" width="5.625" style="86" customWidth="1"/>
    <col min="788" max="789" width="8.125" style="86" customWidth="1"/>
    <col min="790" max="790" width="5.625" style="86" customWidth="1"/>
    <col min="791" max="792" width="8.375" style="86" customWidth="1"/>
    <col min="793" max="793" width="5.625" style="86" customWidth="1"/>
    <col min="794" max="795" width="8.375" style="86" customWidth="1"/>
    <col min="796" max="796" width="5.875" style="86" customWidth="1"/>
    <col min="797" max="799" width="9" style="86"/>
    <col min="800" max="800" width="9.5" style="86" bestFit="1" customWidth="1"/>
    <col min="801" max="1021" width="9" style="86"/>
    <col min="1022" max="1022" width="16.375" style="86" customWidth="1"/>
    <col min="1023" max="1024" width="8.25" style="86" customWidth="1"/>
    <col min="1025" max="1025" width="6.75" style="86" customWidth="1"/>
    <col min="1026" max="1026" width="8.125" style="86" customWidth="1"/>
    <col min="1027" max="1027" width="8.625" style="86" customWidth="1"/>
    <col min="1028" max="1028" width="6.25" style="86" customWidth="1"/>
    <col min="1029" max="1029" width="7.5" style="86" customWidth="1"/>
    <col min="1030" max="1030" width="7.75" style="86" customWidth="1"/>
    <col min="1031" max="1031" width="6.25" style="86" customWidth="1"/>
    <col min="1032" max="1032" width="7.875" style="86" customWidth="1"/>
    <col min="1033" max="1033" width="7.625" style="86" customWidth="1"/>
    <col min="1034" max="1034" width="5.75" style="86" customWidth="1"/>
    <col min="1035" max="1035" width="7.125" style="86" customWidth="1"/>
    <col min="1036" max="1036" width="6.625" style="86" customWidth="1"/>
    <col min="1037" max="1037" width="6.125" style="86" customWidth="1"/>
    <col min="1038" max="1039" width="7.625" style="86" customWidth="1"/>
    <col min="1040" max="1040" width="6.375" style="86" customWidth="1"/>
    <col min="1041" max="1041" width="7.125" style="86" customWidth="1"/>
    <col min="1042" max="1042" width="7.625" style="86" customWidth="1"/>
    <col min="1043" max="1043" width="5.625" style="86" customWidth="1"/>
    <col min="1044" max="1045" width="8.125" style="86" customWidth="1"/>
    <col min="1046" max="1046" width="5.625" style="86" customWidth="1"/>
    <col min="1047" max="1048" width="8.375" style="86" customWidth="1"/>
    <col min="1049" max="1049" width="5.625" style="86" customWidth="1"/>
    <col min="1050" max="1051" width="8.375" style="86" customWidth="1"/>
    <col min="1052" max="1052" width="5.875" style="86" customWidth="1"/>
    <col min="1053" max="1055" width="9" style="86"/>
    <col min="1056" max="1056" width="9.5" style="86" bestFit="1" customWidth="1"/>
    <col min="1057" max="1277" width="9" style="86"/>
    <col min="1278" max="1278" width="16.375" style="86" customWidth="1"/>
    <col min="1279" max="1280" width="8.25" style="86" customWidth="1"/>
    <col min="1281" max="1281" width="6.75" style="86" customWidth="1"/>
    <col min="1282" max="1282" width="8.125" style="86" customWidth="1"/>
    <col min="1283" max="1283" width="8.625" style="86" customWidth="1"/>
    <col min="1284" max="1284" width="6.25" style="86" customWidth="1"/>
    <col min="1285" max="1285" width="7.5" style="86" customWidth="1"/>
    <col min="1286" max="1286" width="7.75" style="86" customWidth="1"/>
    <col min="1287" max="1287" width="6.25" style="86" customWidth="1"/>
    <col min="1288" max="1288" width="7.875" style="86" customWidth="1"/>
    <col min="1289" max="1289" width="7.625" style="86" customWidth="1"/>
    <col min="1290" max="1290" width="5.75" style="86" customWidth="1"/>
    <col min="1291" max="1291" width="7.125" style="86" customWidth="1"/>
    <col min="1292" max="1292" width="6.625" style="86" customWidth="1"/>
    <col min="1293" max="1293" width="6.125" style="86" customWidth="1"/>
    <col min="1294" max="1295" width="7.625" style="86" customWidth="1"/>
    <col min="1296" max="1296" width="6.375" style="86" customWidth="1"/>
    <col min="1297" max="1297" width="7.125" style="86" customWidth="1"/>
    <col min="1298" max="1298" width="7.625" style="86" customWidth="1"/>
    <col min="1299" max="1299" width="5.625" style="86" customWidth="1"/>
    <col min="1300" max="1301" width="8.125" style="86" customWidth="1"/>
    <col min="1302" max="1302" width="5.625" style="86" customWidth="1"/>
    <col min="1303" max="1304" width="8.375" style="86" customWidth="1"/>
    <col min="1305" max="1305" width="5.625" style="86" customWidth="1"/>
    <col min="1306" max="1307" width="8.375" style="86" customWidth="1"/>
    <col min="1308" max="1308" width="5.875" style="86" customWidth="1"/>
    <col min="1309" max="1311" width="9" style="86"/>
    <col min="1312" max="1312" width="9.5" style="86" bestFit="1" customWidth="1"/>
    <col min="1313" max="1533" width="9" style="86"/>
    <col min="1534" max="1534" width="16.375" style="86" customWidth="1"/>
    <col min="1535" max="1536" width="8.25" style="86" customWidth="1"/>
    <col min="1537" max="1537" width="6.75" style="86" customWidth="1"/>
    <col min="1538" max="1538" width="8.125" style="86" customWidth="1"/>
    <col min="1539" max="1539" width="8.625" style="86" customWidth="1"/>
    <col min="1540" max="1540" width="6.25" style="86" customWidth="1"/>
    <col min="1541" max="1541" width="7.5" style="86" customWidth="1"/>
    <col min="1542" max="1542" width="7.75" style="86" customWidth="1"/>
    <col min="1543" max="1543" width="6.25" style="86" customWidth="1"/>
    <col min="1544" max="1544" width="7.875" style="86" customWidth="1"/>
    <col min="1545" max="1545" width="7.625" style="86" customWidth="1"/>
    <col min="1546" max="1546" width="5.75" style="86" customWidth="1"/>
    <col min="1547" max="1547" width="7.125" style="86" customWidth="1"/>
    <col min="1548" max="1548" width="6.625" style="86" customWidth="1"/>
    <col min="1549" max="1549" width="6.125" style="86" customWidth="1"/>
    <col min="1550" max="1551" width="7.625" style="86" customWidth="1"/>
    <col min="1552" max="1552" width="6.375" style="86" customWidth="1"/>
    <col min="1553" max="1553" width="7.125" style="86" customWidth="1"/>
    <col min="1554" max="1554" width="7.625" style="86" customWidth="1"/>
    <col min="1555" max="1555" width="5.625" style="86" customWidth="1"/>
    <col min="1556" max="1557" width="8.125" style="86" customWidth="1"/>
    <col min="1558" max="1558" width="5.625" style="86" customWidth="1"/>
    <col min="1559" max="1560" width="8.375" style="86" customWidth="1"/>
    <col min="1561" max="1561" width="5.625" style="86" customWidth="1"/>
    <col min="1562" max="1563" width="8.375" style="86" customWidth="1"/>
    <col min="1564" max="1564" width="5.875" style="86" customWidth="1"/>
    <col min="1565" max="1567" width="9" style="86"/>
    <col min="1568" max="1568" width="9.5" style="86" bestFit="1" customWidth="1"/>
    <col min="1569" max="1789" width="9" style="86"/>
    <col min="1790" max="1790" width="16.375" style="86" customWidth="1"/>
    <col min="1791" max="1792" width="8.25" style="86" customWidth="1"/>
    <col min="1793" max="1793" width="6.75" style="86" customWidth="1"/>
    <col min="1794" max="1794" width="8.125" style="86" customWidth="1"/>
    <col min="1795" max="1795" width="8.625" style="86" customWidth="1"/>
    <col min="1796" max="1796" width="6.25" style="86" customWidth="1"/>
    <col min="1797" max="1797" width="7.5" style="86" customWidth="1"/>
    <col min="1798" max="1798" width="7.75" style="86" customWidth="1"/>
    <col min="1799" max="1799" width="6.25" style="86" customWidth="1"/>
    <col min="1800" max="1800" width="7.875" style="86" customWidth="1"/>
    <col min="1801" max="1801" width="7.625" style="86" customWidth="1"/>
    <col min="1802" max="1802" width="5.75" style="86" customWidth="1"/>
    <col min="1803" max="1803" width="7.125" style="86" customWidth="1"/>
    <col min="1804" max="1804" width="6.625" style="86" customWidth="1"/>
    <col min="1805" max="1805" width="6.125" style="86" customWidth="1"/>
    <col min="1806" max="1807" width="7.625" style="86" customWidth="1"/>
    <col min="1808" max="1808" width="6.375" style="86" customWidth="1"/>
    <col min="1809" max="1809" width="7.125" style="86" customWidth="1"/>
    <col min="1810" max="1810" width="7.625" style="86" customWidth="1"/>
    <col min="1811" max="1811" width="5.625" style="86" customWidth="1"/>
    <col min="1812" max="1813" width="8.125" style="86" customWidth="1"/>
    <col min="1814" max="1814" width="5.625" style="86" customWidth="1"/>
    <col min="1815" max="1816" width="8.375" style="86" customWidth="1"/>
    <col min="1817" max="1817" width="5.625" style="86" customWidth="1"/>
    <col min="1818" max="1819" width="8.375" style="86" customWidth="1"/>
    <col min="1820" max="1820" width="5.875" style="86" customWidth="1"/>
    <col min="1821" max="1823" width="9" style="86"/>
    <col min="1824" max="1824" width="9.5" style="86" bestFit="1" customWidth="1"/>
    <col min="1825" max="2045" width="9" style="86"/>
    <col min="2046" max="2046" width="16.375" style="86" customWidth="1"/>
    <col min="2047" max="2048" width="8.25" style="86" customWidth="1"/>
    <col min="2049" max="2049" width="6.75" style="86" customWidth="1"/>
    <col min="2050" max="2050" width="8.125" style="86" customWidth="1"/>
    <col min="2051" max="2051" width="8.625" style="86" customWidth="1"/>
    <col min="2052" max="2052" width="6.25" style="86" customWidth="1"/>
    <col min="2053" max="2053" width="7.5" style="86" customWidth="1"/>
    <col min="2054" max="2054" width="7.75" style="86" customWidth="1"/>
    <col min="2055" max="2055" width="6.25" style="86" customWidth="1"/>
    <col min="2056" max="2056" width="7.875" style="86" customWidth="1"/>
    <col min="2057" max="2057" width="7.625" style="86" customWidth="1"/>
    <col min="2058" max="2058" width="5.75" style="86" customWidth="1"/>
    <col min="2059" max="2059" width="7.125" style="86" customWidth="1"/>
    <col min="2060" max="2060" width="6.625" style="86" customWidth="1"/>
    <col min="2061" max="2061" width="6.125" style="86" customWidth="1"/>
    <col min="2062" max="2063" width="7.625" style="86" customWidth="1"/>
    <col min="2064" max="2064" width="6.375" style="86" customWidth="1"/>
    <col min="2065" max="2065" width="7.125" style="86" customWidth="1"/>
    <col min="2066" max="2066" width="7.625" style="86" customWidth="1"/>
    <col min="2067" max="2067" width="5.625" style="86" customWidth="1"/>
    <col min="2068" max="2069" width="8.125" style="86" customWidth="1"/>
    <col min="2070" max="2070" width="5.625" style="86" customWidth="1"/>
    <col min="2071" max="2072" width="8.375" style="86" customWidth="1"/>
    <col min="2073" max="2073" width="5.625" style="86" customWidth="1"/>
    <col min="2074" max="2075" width="8.375" style="86" customWidth="1"/>
    <col min="2076" max="2076" width="5.875" style="86" customWidth="1"/>
    <col min="2077" max="2079" width="9" style="86"/>
    <col min="2080" max="2080" width="9.5" style="86" bestFit="1" customWidth="1"/>
    <col min="2081" max="2301" width="9" style="86"/>
    <col min="2302" max="2302" width="16.375" style="86" customWidth="1"/>
    <col min="2303" max="2304" width="8.25" style="86" customWidth="1"/>
    <col min="2305" max="2305" width="6.75" style="86" customWidth="1"/>
    <col min="2306" max="2306" width="8.125" style="86" customWidth="1"/>
    <col min="2307" max="2307" width="8.625" style="86" customWidth="1"/>
    <col min="2308" max="2308" width="6.25" style="86" customWidth="1"/>
    <col min="2309" max="2309" width="7.5" style="86" customWidth="1"/>
    <col min="2310" max="2310" width="7.75" style="86" customWidth="1"/>
    <col min="2311" max="2311" width="6.25" style="86" customWidth="1"/>
    <col min="2312" max="2312" width="7.875" style="86" customWidth="1"/>
    <col min="2313" max="2313" width="7.625" style="86" customWidth="1"/>
    <col min="2314" max="2314" width="5.75" style="86" customWidth="1"/>
    <col min="2315" max="2315" width="7.125" style="86" customWidth="1"/>
    <col min="2316" max="2316" width="6.625" style="86" customWidth="1"/>
    <col min="2317" max="2317" width="6.125" style="86" customWidth="1"/>
    <col min="2318" max="2319" width="7.625" style="86" customWidth="1"/>
    <col min="2320" max="2320" width="6.375" style="86" customWidth="1"/>
    <col min="2321" max="2321" width="7.125" style="86" customWidth="1"/>
    <col min="2322" max="2322" width="7.625" style="86" customWidth="1"/>
    <col min="2323" max="2323" width="5.625" style="86" customWidth="1"/>
    <col min="2324" max="2325" width="8.125" style="86" customWidth="1"/>
    <col min="2326" max="2326" width="5.625" style="86" customWidth="1"/>
    <col min="2327" max="2328" width="8.375" style="86" customWidth="1"/>
    <col min="2329" max="2329" width="5.625" style="86" customWidth="1"/>
    <col min="2330" max="2331" width="8.375" style="86" customWidth="1"/>
    <col min="2332" max="2332" width="5.875" style="86" customWidth="1"/>
    <col min="2333" max="2335" width="9" style="86"/>
    <col min="2336" max="2336" width="9.5" style="86" bestFit="1" customWidth="1"/>
    <col min="2337" max="2557" width="9" style="86"/>
    <col min="2558" max="2558" width="16.375" style="86" customWidth="1"/>
    <col min="2559" max="2560" width="8.25" style="86" customWidth="1"/>
    <col min="2561" max="2561" width="6.75" style="86" customWidth="1"/>
    <col min="2562" max="2562" width="8.125" style="86" customWidth="1"/>
    <col min="2563" max="2563" width="8.625" style="86" customWidth="1"/>
    <col min="2564" max="2564" width="6.25" style="86" customWidth="1"/>
    <col min="2565" max="2565" width="7.5" style="86" customWidth="1"/>
    <col min="2566" max="2566" width="7.75" style="86" customWidth="1"/>
    <col min="2567" max="2567" width="6.25" style="86" customWidth="1"/>
    <col min="2568" max="2568" width="7.875" style="86" customWidth="1"/>
    <col min="2569" max="2569" width="7.625" style="86" customWidth="1"/>
    <col min="2570" max="2570" width="5.75" style="86" customWidth="1"/>
    <col min="2571" max="2571" width="7.125" style="86" customWidth="1"/>
    <col min="2572" max="2572" width="6.625" style="86" customWidth="1"/>
    <col min="2573" max="2573" width="6.125" style="86" customWidth="1"/>
    <col min="2574" max="2575" width="7.625" style="86" customWidth="1"/>
    <col min="2576" max="2576" width="6.375" style="86" customWidth="1"/>
    <col min="2577" max="2577" width="7.125" style="86" customWidth="1"/>
    <col min="2578" max="2578" width="7.625" style="86" customWidth="1"/>
    <col min="2579" max="2579" width="5.625" style="86" customWidth="1"/>
    <col min="2580" max="2581" width="8.125" style="86" customWidth="1"/>
    <col min="2582" max="2582" width="5.625" style="86" customWidth="1"/>
    <col min="2583" max="2584" width="8.375" style="86" customWidth="1"/>
    <col min="2585" max="2585" width="5.625" style="86" customWidth="1"/>
    <col min="2586" max="2587" width="8.375" style="86" customWidth="1"/>
    <col min="2588" max="2588" width="5.875" style="86" customWidth="1"/>
    <col min="2589" max="2591" width="9" style="86"/>
    <col min="2592" max="2592" width="9.5" style="86" bestFit="1" customWidth="1"/>
    <col min="2593" max="2813" width="9" style="86"/>
    <col min="2814" max="2814" width="16.375" style="86" customWidth="1"/>
    <col min="2815" max="2816" width="8.25" style="86" customWidth="1"/>
    <col min="2817" max="2817" width="6.75" style="86" customWidth="1"/>
    <col min="2818" max="2818" width="8.125" style="86" customWidth="1"/>
    <col min="2819" max="2819" width="8.625" style="86" customWidth="1"/>
    <col min="2820" max="2820" width="6.25" style="86" customWidth="1"/>
    <col min="2821" max="2821" width="7.5" style="86" customWidth="1"/>
    <col min="2822" max="2822" width="7.75" style="86" customWidth="1"/>
    <col min="2823" max="2823" width="6.25" style="86" customWidth="1"/>
    <col min="2824" max="2824" width="7.875" style="86" customWidth="1"/>
    <col min="2825" max="2825" width="7.625" style="86" customWidth="1"/>
    <col min="2826" max="2826" width="5.75" style="86" customWidth="1"/>
    <col min="2827" max="2827" width="7.125" style="86" customWidth="1"/>
    <col min="2828" max="2828" width="6.625" style="86" customWidth="1"/>
    <col min="2829" max="2829" width="6.125" style="86" customWidth="1"/>
    <col min="2830" max="2831" width="7.625" style="86" customWidth="1"/>
    <col min="2832" max="2832" width="6.375" style="86" customWidth="1"/>
    <col min="2833" max="2833" width="7.125" style="86" customWidth="1"/>
    <col min="2834" max="2834" width="7.625" style="86" customWidth="1"/>
    <col min="2835" max="2835" width="5.625" style="86" customWidth="1"/>
    <col min="2836" max="2837" width="8.125" style="86" customWidth="1"/>
    <col min="2838" max="2838" width="5.625" style="86" customWidth="1"/>
    <col min="2839" max="2840" width="8.375" style="86" customWidth="1"/>
    <col min="2841" max="2841" width="5.625" style="86" customWidth="1"/>
    <col min="2842" max="2843" width="8.375" style="86" customWidth="1"/>
    <col min="2844" max="2844" width="5.875" style="86" customWidth="1"/>
    <col min="2845" max="2847" width="9" style="86"/>
    <col min="2848" max="2848" width="9.5" style="86" bestFit="1" customWidth="1"/>
    <col min="2849" max="3069" width="9" style="86"/>
    <col min="3070" max="3070" width="16.375" style="86" customWidth="1"/>
    <col min="3071" max="3072" width="8.25" style="86" customWidth="1"/>
    <col min="3073" max="3073" width="6.75" style="86" customWidth="1"/>
    <col min="3074" max="3074" width="8.125" style="86" customWidth="1"/>
    <col min="3075" max="3075" width="8.625" style="86" customWidth="1"/>
    <col min="3076" max="3076" width="6.25" style="86" customWidth="1"/>
    <col min="3077" max="3077" width="7.5" style="86" customWidth="1"/>
    <col min="3078" max="3078" width="7.75" style="86" customWidth="1"/>
    <col min="3079" max="3079" width="6.25" style="86" customWidth="1"/>
    <col min="3080" max="3080" width="7.875" style="86" customWidth="1"/>
    <col min="3081" max="3081" width="7.625" style="86" customWidth="1"/>
    <col min="3082" max="3082" width="5.75" style="86" customWidth="1"/>
    <col min="3083" max="3083" width="7.125" style="86" customWidth="1"/>
    <col min="3084" max="3084" width="6.625" style="86" customWidth="1"/>
    <col min="3085" max="3085" width="6.125" style="86" customWidth="1"/>
    <col min="3086" max="3087" width="7.625" style="86" customWidth="1"/>
    <col min="3088" max="3088" width="6.375" style="86" customWidth="1"/>
    <col min="3089" max="3089" width="7.125" style="86" customWidth="1"/>
    <col min="3090" max="3090" width="7.625" style="86" customWidth="1"/>
    <col min="3091" max="3091" width="5.625" style="86" customWidth="1"/>
    <col min="3092" max="3093" width="8.125" style="86" customWidth="1"/>
    <col min="3094" max="3094" width="5.625" style="86" customWidth="1"/>
    <col min="3095" max="3096" width="8.375" style="86" customWidth="1"/>
    <col min="3097" max="3097" width="5.625" style="86" customWidth="1"/>
    <col min="3098" max="3099" width="8.375" style="86" customWidth="1"/>
    <col min="3100" max="3100" width="5.875" style="86" customWidth="1"/>
    <col min="3101" max="3103" width="9" style="86"/>
    <col min="3104" max="3104" width="9.5" style="86" bestFit="1" customWidth="1"/>
    <col min="3105" max="3325" width="9" style="86"/>
    <col min="3326" max="3326" width="16.375" style="86" customWidth="1"/>
    <col min="3327" max="3328" width="8.25" style="86" customWidth="1"/>
    <col min="3329" max="3329" width="6.75" style="86" customWidth="1"/>
    <col min="3330" max="3330" width="8.125" style="86" customWidth="1"/>
    <col min="3331" max="3331" width="8.625" style="86" customWidth="1"/>
    <col min="3332" max="3332" width="6.25" style="86" customWidth="1"/>
    <col min="3333" max="3333" width="7.5" style="86" customWidth="1"/>
    <col min="3334" max="3334" width="7.75" style="86" customWidth="1"/>
    <col min="3335" max="3335" width="6.25" style="86" customWidth="1"/>
    <col min="3336" max="3336" width="7.875" style="86" customWidth="1"/>
    <col min="3337" max="3337" width="7.625" style="86" customWidth="1"/>
    <col min="3338" max="3338" width="5.75" style="86" customWidth="1"/>
    <col min="3339" max="3339" width="7.125" style="86" customWidth="1"/>
    <col min="3340" max="3340" width="6.625" style="86" customWidth="1"/>
    <col min="3341" max="3341" width="6.125" style="86" customWidth="1"/>
    <col min="3342" max="3343" width="7.625" style="86" customWidth="1"/>
    <col min="3344" max="3344" width="6.375" style="86" customWidth="1"/>
    <col min="3345" max="3345" width="7.125" style="86" customWidth="1"/>
    <col min="3346" max="3346" width="7.625" style="86" customWidth="1"/>
    <col min="3347" max="3347" width="5.625" style="86" customWidth="1"/>
    <col min="3348" max="3349" width="8.125" style="86" customWidth="1"/>
    <col min="3350" max="3350" width="5.625" style="86" customWidth="1"/>
    <col min="3351" max="3352" width="8.375" style="86" customWidth="1"/>
    <col min="3353" max="3353" width="5.625" style="86" customWidth="1"/>
    <col min="3354" max="3355" width="8.375" style="86" customWidth="1"/>
    <col min="3356" max="3356" width="5.875" style="86" customWidth="1"/>
    <col min="3357" max="3359" width="9" style="86"/>
    <col min="3360" max="3360" width="9.5" style="86" bestFit="1" customWidth="1"/>
    <col min="3361" max="3581" width="9" style="86"/>
    <col min="3582" max="3582" width="16.375" style="86" customWidth="1"/>
    <col min="3583" max="3584" width="8.25" style="86" customWidth="1"/>
    <col min="3585" max="3585" width="6.75" style="86" customWidth="1"/>
    <col min="3586" max="3586" width="8.125" style="86" customWidth="1"/>
    <col min="3587" max="3587" width="8.625" style="86" customWidth="1"/>
    <col min="3588" max="3588" width="6.25" style="86" customWidth="1"/>
    <col min="3589" max="3589" width="7.5" style="86" customWidth="1"/>
    <col min="3590" max="3590" width="7.75" style="86" customWidth="1"/>
    <col min="3591" max="3591" width="6.25" style="86" customWidth="1"/>
    <col min="3592" max="3592" width="7.875" style="86" customWidth="1"/>
    <col min="3593" max="3593" width="7.625" style="86" customWidth="1"/>
    <col min="3594" max="3594" width="5.75" style="86" customWidth="1"/>
    <col min="3595" max="3595" width="7.125" style="86" customWidth="1"/>
    <col min="3596" max="3596" width="6.625" style="86" customWidth="1"/>
    <col min="3597" max="3597" width="6.125" style="86" customWidth="1"/>
    <col min="3598" max="3599" width="7.625" style="86" customWidth="1"/>
    <col min="3600" max="3600" width="6.375" style="86" customWidth="1"/>
    <col min="3601" max="3601" width="7.125" style="86" customWidth="1"/>
    <col min="3602" max="3602" width="7.625" style="86" customWidth="1"/>
    <col min="3603" max="3603" width="5.625" style="86" customWidth="1"/>
    <col min="3604" max="3605" width="8.125" style="86" customWidth="1"/>
    <col min="3606" max="3606" width="5.625" style="86" customWidth="1"/>
    <col min="3607" max="3608" width="8.375" style="86" customWidth="1"/>
    <col min="3609" max="3609" width="5.625" style="86" customWidth="1"/>
    <col min="3610" max="3611" width="8.375" style="86" customWidth="1"/>
    <col min="3612" max="3612" width="5.875" style="86" customWidth="1"/>
    <col min="3613" max="3615" width="9" style="86"/>
    <col min="3616" max="3616" width="9.5" style="86" bestFit="1" customWidth="1"/>
    <col min="3617" max="3837" width="9" style="86"/>
    <col min="3838" max="3838" width="16.375" style="86" customWidth="1"/>
    <col min="3839" max="3840" width="8.25" style="86" customWidth="1"/>
    <col min="3841" max="3841" width="6.75" style="86" customWidth="1"/>
    <col min="3842" max="3842" width="8.125" style="86" customWidth="1"/>
    <col min="3843" max="3843" width="8.625" style="86" customWidth="1"/>
    <col min="3844" max="3844" width="6.25" style="86" customWidth="1"/>
    <col min="3845" max="3845" width="7.5" style="86" customWidth="1"/>
    <col min="3846" max="3846" width="7.75" style="86" customWidth="1"/>
    <col min="3847" max="3847" width="6.25" style="86" customWidth="1"/>
    <col min="3848" max="3848" width="7.875" style="86" customWidth="1"/>
    <col min="3849" max="3849" width="7.625" style="86" customWidth="1"/>
    <col min="3850" max="3850" width="5.75" style="86" customWidth="1"/>
    <col min="3851" max="3851" width="7.125" style="86" customWidth="1"/>
    <col min="3852" max="3852" width="6.625" style="86" customWidth="1"/>
    <col min="3853" max="3853" width="6.125" style="86" customWidth="1"/>
    <col min="3854" max="3855" width="7.625" style="86" customWidth="1"/>
    <col min="3856" max="3856" width="6.375" style="86" customWidth="1"/>
    <col min="3857" max="3857" width="7.125" style="86" customWidth="1"/>
    <col min="3858" max="3858" width="7.625" style="86" customWidth="1"/>
    <col min="3859" max="3859" width="5.625" style="86" customWidth="1"/>
    <col min="3860" max="3861" width="8.125" style="86" customWidth="1"/>
    <col min="3862" max="3862" width="5.625" style="86" customWidth="1"/>
    <col min="3863" max="3864" width="8.375" style="86" customWidth="1"/>
    <col min="3865" max="3865" width="5.625" style="86" customWidth="1"/>
    <col min="3866" max="3867" width="8.375" style="86" customWidth="1"/>
    <col min="3868" max="3868" width="5.875" style="86" customWidth="1"/>
    <col min="3869" max="3871" width="9" style="86"/>
    <col min="3872" max="3872" width="9.5" style="86" bestFit="1" customWidth="1"/>
    <col min="3873" max="4093" width="9" style="86"/>
    <col min="4094" max="4094" width="16.375" style="86" customWidth="1"/>
    <col min="4095" max="4096" width="8.25" style="86" customWidth="1"/>
    <col min="4097" max="4097" width="6.75" style="86" customWidth="1"/>
    <col min="4098" max="4098" width="8.125" style="86" customWidth="1"/>
    <col min="4099" max="4099" width="8.625" style="86" customWidth="1"/>
    <col min="4100" max="4100" width="6.25" style="86" customWidth="1"/>
    <col min="4101" max="4101" width="7.5" style="86" customWidth="1"/>
    <col min="4102" max="4102" width="7.75" style="86" customWidth="1"/>
    <col min="4103" max="4103" width="6.25" style="86" customWidth="1"/>
    <col min="4104" max="4104" width="7.875" style="86" customWidth="1"/>
    <col min="4105" max="4105" width="7.625" style="86" customWidth="1"/>
    <col min="4106" max="4106" width="5.75" style="86" customWidth="1"/>
    <col min="4107" max="4107" width="7.125" style="86" customWidth="1"/>
    <col min="4108" max="4108" width="6.625" style="86" customWidth="1"/>
    <col min="4109" max="4109" width="6.125" style="86" customWidth="1"/>
    <col min="4110" max="4111" width="7.625" style="86" customWidth="1"/>
    <col min="4112" max="4112" width="6.375" style="86" customWidth="1"/>
    <col min="4113" max="4113" width="7.125" style="86" customWidth="1"/>
    <col min="4114" max="4114" width="7.625" style="86" customWidth="1"/>
    <col min="4115" max="4115" width="5.625" style="86" customWidth="1"/>
    <col min="4116" max="4117" width="8.125" style="86" customWidth="1"/>
    <col min="4118" max="4118" width="5.625" style="86" customWidth="1"/>
    <col min="4119" max="4120" width="8.375" style="86" customWidth="1"/>
    <col min="4121" max="4121" width="5.625" style="86" customWidth="1"/>
    <col min="4122" max="4123" width="8.375" style="86" customWidth="1"/>
    <col min="4124" max="4124" width="5.875" style="86" customWidth="1"/>
    <col min="4125" max="4127" width="9" style="86"/>
    <col min="4128" max="4128" width="9.5" style="86" bestFit="1" customWidth="1"/>
    <col min="4129" max="4349" width="9" style="86"/>
    <col min="4350" max="4350" width="16.375" style="86" customWidth="1"/>
    <col min="4351" max="4352" width="8.25" style="86" customWidth="1"/>
    <col min="4353" max="4353" width="6.75" style="86" customWidth="1"/>
    <col min="4354" max="4354" width="8.125" style="86" customWidth="1"/>
    <col min="4355" max="4355" width="8.625" style="86" customWidth="1"/>
    <col min="4356" max="4356" width="6.25" style="86" customWidth="1"/>
    <col min="4357" max="4357" width="7.5" style="86" customWidth="1"/>
    <col min="4358" max="4358" width="7.75" style="86" customWidth="1"/>
    <col min="4359" max="4359" width="6.25" style="86" customWidth="1"/>
    <col min="4360" max="4360" width="7.875" style="86" customWidth="1"/>
    <col min="4361" max="4361" width="7.625" style="86" customWidth="1"/>
    <col min="4362" max="4362" width="5.75" style="86" customWidth="1"/>
    <col min="4363" max="4363" width="7.125" style="86" customWidth="1"/>
    <col min="4364" max="4364" width="6.625" style="86" customWidth="1"/>
    <col min="4365" max="4365" width="6.125" style="86" customWidth="1"/>
    <col min="4366" max="4367" width="7.625" style="86" customWidth="1"/>
    <col min="4368" max="4368" width="6.375" style="86" customWidth="1"/>
    <col min="4369" max="4369" width="7.125" style="86" customWidth="1"/>
    <col min="4370" max="4370" width="7.625" style="86" customWidth="1"/>
    <col min="4371" max="4371" width="5.625" style="86" customWidth="1"/>
    <col min="4372" max="4373" width="8.125" style="86" customWidth="1"/>
    <col min="4374" max="4374" width="5.625" style="86" customWidth="1"/>
    <col min="4375" max="4376" width="8.375" style="86" customWidth="1"/>
    <col min="4377" max="4377" width="5.625" style="86" customWidth="1"/>
    <col min="4378" max="4379" width="8.375" style="86" customWidth="1"/>
    <col min="4380" max="4380" width="5.875" style="86" customWidth="1"/>
    <col min="4381" max="4383" width="9" style="86"/>
    <col min="4384" max="4384" width="9.5" style="86" bestFit="1" customWidth="1"/>
    <col min="4385" max="4605" width="9" style="86"/>
    <col min="4606" max="4606" width="16.375" style="86" customWidth="1"/>
    <col min="4607" max="4608" width="8.25" style="86" customWidth="1"/>
    <col min="4609" max="4609" width="6.75" style="86" customWidth="1"/>
    <col min="4610" max="4610" width="8.125" style="86" customWidth="1"/>
    <col min="4611" max="4611" width="8.625" style="86" customWidth="1"/>
    <col min="4612" max="4612" width="6.25" style="86" customWidth="1"/>
    <col min="4613" max="4613" width="7.5" style="86" customWidth="1"/>
    <col min="4614" max="4614" width="7.75" style="86" customWidth="1"/>
    <col min="4615" max="4615" width="6.25" style="86" customWidth="1"/>
    <col min="4616" max="4616" width="7.875" style="86" customWidth="1"/>
    <col min="4617" max="4617" width="7.625" style="86" customWidth="1"/>
    <col min="4618" max="4618" width="5.75" style="86" customWidth="1"/>
    <col min="4619" max="4619" width="7.125" style="86" customWidth="1"/>
    <col min="4620" max="4620" width="6.625" style="86" customWidth="1"/>
    <col min="4621" max="4621" width="6.125" style="86" customWidth="1"/>
    <col min="4622" max="4623" width="7.625" style="86" customWidth="1"/>
    <col min="4624" max="4624" width="6.375" style="86" customWidth="1"/>
    <col min="4625" max="4625" width="7.125" style="86" customWidth="1"/>
    <col min="4626" max="4626" width="7.625" style="86" customWidth="1"/>
    <col min="4627" max="4627" width="5.625" style="86" customWidth="1"/>
    <col min="4628" max="4629" width="8.125" style="86" customWidth="1"/>
    <col min="4630" max="4630" width="5.625" style="86" customWidth="1"/>
    <col min="4631" max="4632" width="8.375" style="86" customWidth="1"/>
    <col min="4633" max="4633" width="5.625" style="86" customWidth="1"/>
    <col min="4634" max="4635" width="8.375" style="86" customWidth="1"/>
    <col min="4636" max="4636" width="5.875" style="86" customWidth="1"/>
    <col min="4637" max="4639" width="9" style="86"/>
    <col min="4640" max="4640" width="9.5" style="86" bestFit="1" customWidth="1"/>
    <col min="4641" max="4861" width="9" style="86"/>
    <col min="4862" max="4862" width="16.375" style="86" customWidth="1"/>
    <col min="4863" max="4864" width="8.25" style="86" customWidth="1"/>
    <col min="4865" max="4865" width="6.75" style="86" customWidth="1"/>
    <col min="4866" max="4866" width="8.125" style="86" customWidth="1"/>
    <col min="4867" max="4867" width="8.625" style="86" customWidth="1"/>
    <col min="4868" max="4868" width="6.25" style="86" customWidth="1"/>
    <col min="4869" max="4869" width="7.5" style="86" customWidth="1"/>
    <col min="4870" max="4870" width="7.75" style="86" customWidth="1"/>
    <col min="4871" max="4871" width="6.25" style="86" customWidth="1"/>
    <col min="4872" max="4872" width="7.875" style="86" customWidth="1"/>
    <col min="4873" max="4873" width="7.625" style="86" customWidth="1"/>
    <col min="4874" max="4874" width="5.75" style="86" customWidth="1"/>
    <col min="4875" max="4875" width="7.125" style="86" customWidth="1"/>
    <col min="4876" max="4876" width="6.625" style="86" customWidth="1"/>
    <col min="4877" max="4877" width="6.125" style="86" customWidth="1"/>
    <col min="4878" max="4879" width="7.625" style="86" customWidth="1"/>
    <col min="4880" max="4880" width="6.375" style="86" customWidth="1"/>
    <col min="4881" max="4881" width="7.125" style="86" customWidth="1"/>
    <col min="4882" max="4882" width="7.625" style="86" customWidth="1"/>
    <col min="4883" max="4883" width="5.625" style="86" customWidth="1"/>
    <col min="4884" max="4885" width="8.125" style="86" customWidth="1"/>
    <col min="4886" max="4886" width="5.625" style="86" customWidth="1"/>
    <col min="4887" max="4888" width="8.375" style="86" customWidth="1"/>
    <col min="4889" max="4889" width="5.625" style="86" customWidth="1"/>
    <col min="4890" max="4891" width="8.375" style="86" customWidth="1"/>
    <col min="4892" max="4892" width="5.875" style="86" customWidth="1"/>
    <col min="4893" max="4895" width="9" style="86"/>
    <col min="4896" max="4896" width="9.5" style="86" bestFit="1" customWidth="1"/>
    <col min="4897" max="5117" width="9" style="86"/>
    <col min="5118" max="5118" width="16.375" style="86" customWidth="1"/>
    <col min="5119" max="5120" width="8.25" style="86" customWidth="1"/>
    <col min="5121" max="5121" width="6.75" style="86" customWidth="1"/>
    <col min="5122" max="5122" width="8.125" style="86" customWidth="1"/>
    <col min="5123" max="5123" width="8.625" style="86" customWidth="1"/>
    <col min="5124" max="5124" width="6.25" style="86" customWidth="1"/>
    <col min="5125" max="5125" width="7.5" style="86" customWidth="1"/>
    <col min="5126" max="5126" width="7.75" style="86" customWidth="1"/>
    <col min="5127" max="5127" width="6.25" style="86" customWidth="1"/>
    <col min="5128" max="5128" width="7.875" style="86" customWidth="1"/>
    <col min="5129" max="5129" width="7.625" style="86" customWidth="1"/>
    <col min="5130" max="5130" width="5.75" style="86" customWidth="1"/>
    <col min="5131" max="5131" width="7.125" style="86" customWidth="1"/>
    <col min="5132" max="5132" width="6.625" style="86" customWidth="1"/>
    <col min="5133" max="5133" width="6.125" style="86" customWidth="1"/>
    <col min="5134" max="5135" width="7.625" style="86" customWidth="1"/>
    <col min="5136" max="5136" width="6.375" style="86" customWidth="1"/>
    <col min="5137" max="5137" width="7.125" style="86" customWidth="1"/>
    <col min="5138" max="5138" width="7.625" style="86" customWidth="1"/>
    <col min="5139" max="5139" width="5.625" style="86" customWidth="1"/>
    <col min="5140" max="5141" width="8.125" style="86" customWidth="1"/>
    <col min="5142" max="5142" width="5.625" style="86" customWidth="1"/>
    <col min="5143" max="5144" width="8.375" style="86" customWidth="1"/>
    <col min="5145" max="5145" width="5.625" style="86" customWidth="1"/>
    <col min="5146" max="5147" width="8.375" style="86" customWidth="1"/>
    <col min="5148" max="5148" width="5.875" style="86" customWidth="1"/>
    <col min="5149" max="5151" width="9" style="86"/>
    <col min="5152" max="5152" width="9.5" style="86" bestFit="1" customWidth="1"/>
    <col min="5153" max="5373" width="9" style="86"/>
    <col min="5374" max="5374" width="16.375" style="86" customWidth="1"/>
    <col min="5375" max="5376" width="8.25" style="86" customWidth="1"/>
    <col min="5377" max="5377" width="6.75" style="86" customWidth="1"/>
    <col min="5378" max="5378" width="8.125" style="86" customWidth="1"/>
    <col min="5379" max="5379" width="8.625" style="86" customWidth="1"/>
    <col min="5380" max="5380" width="6.25" style="86" customWidth="1"/>
    <col min="5381" max="5381" width="7.5" style="86" customWidth="1"/>
    <col min="5382" max="5382" width="7.75" style="86" customWidth="1"/>
    <col min="5383" max="5383" width="6.25" style="86" customWidth="1"/>
    <col min="5384" max="5384" width="7.875" style="86" customWidth="1"/>
    <col min="5385" max="5385" width="7.625" style="86" customWidth="1"/>
    <col min="5386" max="5386" width="5.75" style="86" customWidth="1"/>
    <col min="5387" max="5387" width="7.125" style="86" customWidth="1"/>
    <col min="5388" max="5388" width="6.625" style="86" customWidth="1"/>
    <col min="5389" max="5389" width="6.125" style="86" customWidth="1"/>
    <col min="5390" max="5391" width="7.625" style="86" customWidth="1"/>
    <col min="5392" max="5392" width="6.375" style="86" customWidth="1"/>
    <col min="5393" max="5393" width="7.125" style="86" customWidth="1"/>
    <col min="5394" max="5394" width="7.625" style="86" customWidth="1"/>
    <col min="5395" max="5395" width="5.625" style="86" customWidth="1"/>
    <col min="5396" max="5397" width="8.125" style="86" customWidth="1"/>
    <col min="5398" max="5398" width="5.625" style="86" customWidth="1"/>
    <col min="5399" max="5400" width="8.375" style="86" customWidth="1"/>
    <col min="5401" max="5401" width="5.625" style="86" customWidth="1"/>
    <col min="5402" max="5403" width="8.375" style="86" customWidth="1"/>
    <col min="5404" max="5404" width="5.875" style="86" customWidth="1"/>
    <col min="5405" max="5407" width="9" style="86"/>
    <col min="5408" max="5408" width="9.5" style="86" bestFit="1" customWidth="1"/>
    <col min="5409" max="5629" width="9" style="86"/>
    <col min="5630" max="5630" width="16.375" style="86" customWidth="1"/>
    <col min="5631" max="5632" width="8.25" style="86" customWidth="1"/>
    <col min="5633" max="5633" width="6.75" style="86" customWidth="1"/>
    <col min="5634" max="5634" width="8.125" style="86" customWidth="1"/>
    <col min="5635" max="5635" width="8.625" style="86" customWidth="1"/>
    <col min="5636" max="5636" width="6.25" style="86" customWidth="1"/>
    <col min="5637" max="5637" width="7.5" style="86" customWidth="1"/>
    <col min="5638" max="5638" width="7.75" style="86" customWidth="1"/>
    <col min="5639" max="5639" width="6.25" style="86" customWidth="1"/>
    <col min="5640" max="5640" width="7.875" style="86" customWidth="1"/>
    <col min="5641" max="5641" width="7.625" style="86" customWidth="1"/>
    <col min="5642" max="5642" width="5.75" style="86" customWidth="1"/>
    <col min="5643" max="5643" width="7.125" style="86" customWidth="1"/>
    <col min="5644" max="5644" width="6.625" style="86" customWidth="1"/>
    <col min="5645" max="5645" width="6.125" style="86" customWidth="1"/>
    <col min="5646" max="5647" width="7.625" style="86" customWidth="1"/>
    <col min="5648" max="5648" width="6.375" style="86" customWidth="1"/>
    <col min="5649" max="5649" width="7.125" style="86" customWidth="1"/>
    <col min="5650" max="5650" width="7.625" style="86" customWidth="1"/>
    <col min="5651" max="5651" width="5.625" style="86" customWidth="1"/>
    <col min="5652" max="5653" width="8.125" style="86" customWidth="1"/>
    <col min="5654" max="5654" width="5.625" style="86" customWidth="1"/>
    <col min="5655" max="5656" width="8.375" style="86" customWidth="1"/>
    <col min="5657" max="5657" width="5.625" style="86" customWidth="1"/>
    <col min="5658" max="5659" width="8.375" style="86" customWidth="1"/>
    <col min="5660" max="5660" width="5.875" style="86" customWidth="1"/>
    <col min="5661" max="5663" width="9" style="86"/>
    <col min="5664" max="5664" width="9.5" style="86" bestFit="1" customWidth="1"/>
    <col min="5665" max="5885" width="9" style="86"/>
    <col min="5886" max="5886" width="16.375" style="86" customWidth="1"/>
    <col min="5887" max="5888" width="8.25" style="86" customWidth="1"/>
    <col min="5889" max="5889" width="6.75" style="86" customWidth="1"/>
    <col min="5890" max="5890" width="8.125" style="86" customWidth="1"/>
    <col min="5891" max="5891" width="8.625" style="86" customWidth="1"/>
    <col min="5892" max="5892" width="6.25" style="86" customWidth="1"/>
    <col min="5893" max="5893" width="7.5" style="86" customWidth="1"/>
    <col min="5894" max="5894" width="7.75" style="86" customWidth="1"/>
    <col min="5895" max="5895" width="6.25" style="86" customWidth="1"/>
    <col min="5896" max="5896" width="7.875" style="86" customWidth="1"/>
    <col min="5897" max="5897" width="7.625" style="86" customWidth="1"/>
    <col min="5898" max="5898" width="5.75" style="86" customWidth="1"/>
    <col min="5899" max="5899" width="7.125" style="86" customWidth="1"/>
    <col min="5900" max="5900" width="6.625" style="86" customWidth="1"/>
    <col min="5901" max="5901" width="6.125" style="86" customWidth="1"/>
    <col min="5902" max="5903" width="7.625" style="86" customWidth="1"/>
    <col min="5904" max="5904" width="6.375" style="86" customWidth="1"/>
    <col min="5905" max="5905" width="7.125" style="86" customWidth="1"/>
    <col min="5906" max="5906" width="7.625" style="86" customWidth="1"/>
    <col min="5907" max="5907" width="5.625" style="86" customWidth="1"/>
    <col min="5908" max="5909" width="8.125" style="86" customWidth="1"/>
    <col min="5910" max="5910" width="5.625" style="86" customWidth="1"/>
    <col min="5911" max="5912" width="8.375" style="86" customWidth="1"/>
    <col min="5913" max="5913" width="5.625" style="86" customWidth="1"/>
    <col min="5914" max="5915" width="8.375" style="86" customWidth="1"/>
    <col min="5916" max="5916" width="5.875" style="86" customWidth="1"/>
    <col min="5917" max="5919" width="9" style="86"/>
    <col min="5920" max="5920" width="9.5" style="86" bestFit="1" customWidth="1"/>
    <col min="5921" max="6141" width="9" style="86"/>
    <col min="6142" max="6142" width="16.375" style="86" customWidth="1"/>
    <col min="6143" max="6144" width="8.25" style="86" customWidth="1"/>
    <col min="6145" max="6145" width="6.75" style="86" customWidth="1"/>
    <col min="6146" max="6146" width="8.125" style="86" customWidth="1"/>
    <col min="6147" max="6147" width="8.625" style="86" customWidth="1"/>
    <col min="6148" max="6148" width="6.25" style="86" customWidth="1"/>
    <col min="6149" max="6149" width="7.5" style="86" customWidth="1"/>
    <col min="6150" max="6150" width="7.75" style="86" customWidth="1"/>
    <col min="6151" max="6151" width="6.25" style="86" customWidth="1"/>
    <col min="6152" max="6152" width="7.875" style="86" customWidth="1"/>
    <col min="6153" max="6153" width="7.625" style="86" customWidth="1"/>
    <col min="6154" max="6154" width="5.75" style="86" customWidth="1"/>
    <col min="6155" max="6155" width="7.125" style="86" customWidth="1"/>
    <col min="6156" max="6156" width="6.625" style="86" customWidth="1"/>
    <col min="6157" max="6157" width="6.125" style="86" customWidth="1"/>
    <col min="6158" max="6159" width="7.625" style="86" customWidth="1"/>
    <col min="6160" max="6160" width="6.375" style="86" customWidth="1"/>
    <col min="6161" max="6161" width="7.125" style="86" customWidth="1"/>
    <col min="6162" max="6162" width="7.625" style="86" customWidth="1"/>
    <col min="6163" max="6163" width="5.625" style="86" customWidth="1"/>
    <col min="6164" max="6165" width="8.125" style="86" customWidth="1"/>
    <col min="6166" max="6166" width="5.625" style="86" customWidth="1"/>
    <col min="6167" max="6168" width="8.375" style="86" customWidth="1"/>
    <col min="6169" max="6169" width="5.625" style="86" customWidth="1"/>
    <col min="6170" max="6171" width="8.375" style="86" customWidth="1"/>
    <col min="6172" max="6172" width="5.875" style="86" customWidth="1"/>
    <col min="6173" max="6175" width="9" style="86"/>
    <col min="6176" max="6176" width="9.5" style="86" bestFit="1" customWidth="1"/>
    <col min="6177" max="6397" width="9" style="86"/>
    <col min="6398" max="6398" width="16.375" style="86" customWidth="1"/>
    <col min="6399" max="6400" width="8.25" style="86" customWidth="1"/>
    <col min="6401" max="6401" width="6.75" style="86" customWidth="1"/>
    <col min="6402" max="6402" width="8.125" style="86" customWidth="1"/>
    <col min="6403" max="6403" width="8.625" style="86" customWidth="1"/>
    <col min="6404" max="6404" width="6.25" style="86" customWidth="1"/>
    <col min="6405" max="6405" width="7.5" style="86" customWidth="1"/>
    <col min="6406" max="6406" width="7.75" style="86" customWidth="1"/>
    <col min="6407" max="6407" width="6.25" style="86" customWidth="1"/>
    <col min="6408" max="6408" width="7.875" style="86" customWidth="1"/>
    <col min="6409" max="6409" width="7.625" style="86" customWidth="1"/>
    <col min="6410" max="6410" width="5.75" style="86" customWidth="1"/>
    <col min="6411" max="6411" width="7.125" style="86" customWidth="1"/>
    <col min="6412" max="6412" width="6.625" style="86" customWidth="1"/>
    <col min="6413" max="6413" width="6.125" style="86" customWidth="1"/>
    <col min="6414" max="6415" width="7.625" style="86" customWidth="1"/>
    <col min="6416" max="6416" width="6.375" style="86" customWidth="1"/>
    <col min="6417" max="6417" width="7.125" style="86" customWidth="1"/>
    <col min="6418" max="6418" width="7.625" style="86" customWidth="1"/>
    <col min="6419" max="6419" width="5.625" style="86" customWidth="1"/>
    <col min="6420" max="6421" width="8.125" style="86" customWidth="1"/>
    <col min="6422" max="6422" width="5.625" style="86" customWidth="1"/>
    <col min="6423" max="6424" width="8.375" style="86" customWidth="1"/>
    <col min="6425" max="6425" width="5.625" style="86" customWidth="1"/>
    <col min="6426" max="6427" width="8.375" style="86" customWidth="1"/>
    <col min="6428" max="6428" width="5.875" style="86" customWidth="1"/>
    <col min="6429" max="6431" width="9" style="86"/>
    <col min="6432" max="6432" width="9.5" style="86" bestFit="1" customWidth="1"/>
    <col min="6433" max="6653" width="9" style="86"/>
    <col min="6654" max="6654" width="16.375" style="86" customWidth="1"/>
    <col min="6655" max="6656" width="8.25" style="86" customWidth="1"/>
    <col min="6657" max="6657" width="6.75" style="86" customWidth="1"/>
    <col min="6658" max="6658" width="8.125" style="86" customWidth="1"/>
    <col min="6659" max="6659" width="8.625" style="86" customWidth="1"/>
    <col min="6660" max="6660" width="6.25" style="86" customWidth="1"/>
    <col min="6661" max="6661" width="7.5" style="86" customWidth="1"/>
    <col min="6662" max="6662" width="7.75" style="86" customWidth="1"/>
    <col min="6663" max="6663" width="6.25" style="86" customWidth="1"/>
    <col min="6664" max="6664" width="7.875" style="86" customWidth="1"/>
    <col min="6665" max="6665" width="7.625" style="86" customWidth="1"/>
    <col min="6666" max="6666" width="5.75" style="86" customWidth="1"/>
    <col min="6667" max="6667" width="7.125" style="86" customWidth="1"/>
    <col min="6668" max="6668" width="6.625" style="86" customWidth="1"/>
    <col min="6669" max="6669" width="6.125" style="86" customWidth="1"/>
    <col min="6670" max="6671" width="7.625" style="86" customWidth="1"/>
    <col min="6672" max="6672" width="6.375" style="86" customWidth="1"/>
    <col min="6673" max="6673" width="7.125" style="86" customWidth="1"/>
    <col min="6674" max="6674" width="7.625" style="86" customWidth="1"/>
    <col min="6675" max="6675" width="5.625" style="86" customWidth="1"/>
    <col min="6676" max="6677" width="8.125" style="86" customWidth="1"/>
    <col min="6678" max="6678" width="5.625" style="86" customWidth="1"/>
    <col min="6679" max="6680" width="8.375" style="86" customWidth="1"/>
    <col min="6681" max="6681" width="5.625" style="86" customWidth="1"/>
    <col min="6682" max="6683" width="8.375" style="86" customWidth="1"/>
    <col min="6684" max="6684" width="5.875" style="86" customWidth="1"/>
    <col min="6685" max="6687" width="9" style="86"/>
    <col min="6688" max="6688" width="9.5" style="86" bestFit="1" customWidth="1"/>
    <col min="6689" max="6909" width="9" style="86"/>
    <col min="6910" max="6910" width="16.375" style="86" customWidth="1"/>
    <col min="6911" max="6912" width="8.25" style="86" customWidth="1"/>
    <col min="6913" max="6913" width="6.75" style="86" customWidth="1"/>
    <col min="6914" max="6914" width="8.125" style="86" customWidth="1"/>
    <col min="6915" max="6915" width="8.625" style="86" customWidth="1"/>
    <col min="6916" max="6916" width="6.25" style="86" customWidth="1"/>
    <col min="6917" max="6917" width="7.5" style="86" customWidth="1"/>
    <col min="6918" max="6918" width="7.75" style="86" customWidth="1"/>
    <col min="6919" max="6919" width="6.25" style="86" customWidth="1"/>
    <col min="6920" max="6920" width="7.875" style="86" customWidth="1"/>
    <col min="6921" max="6921" width="7.625" style="86" customWidth="1"/>
    <col min="6922" max="6922" width="5.75" style="86" customWidth="1"/>
    <col min="6923" max="6923" width="7.125" style="86" customWidth="1"/>
    <col min="6924" max="6924" width="6.625" style="86" customWidth="1"/>
    <col min="6925" max="6925" width="6.125" style="86" customWidth="1"/>
    <col min="6926" max="6927" width="7.625" style="86" customWidth="1"/>
    <col min="6928" max="6928" width="6.375" style="86" customWidth="1"/>
    <col min="6929" max="6929" width="7.125" style="86" customWidth="1"/>
    <col min="6930" max="6930" width="7.625" style="86" customWidth="1"/>
    <col min="6931" max="6931" width="5.625" style="86" customWidth="1"/>
    <col min="6932" max="6933" width="8.125" style="86" customWidth="1"/>
    <col min="6934" max="6934" width="5.625" style="86" customWidth="1"/>
    <col min="6935" max="6936" width="8.375" style="86" customWidth="1"/>
    <col min="6937" max="6937" width="5.625" style="86" customWidth="1"/>
    <col min="6938" max="6939" width="8.375" style="86" customWidth="1"/>
    <col min="6940" max="6940" width="5.875" style="86" customWidth="1"/>
    <col min="6941" max="6943" width="9" style="86"/>
    <col min="6944" max="6944" width="9.5" style="86" bestFit="1" customWidth="1"/>
    <col min="6945" max="7165" width="9" style="86"/>
    <col min="7166" max="7166" width="16.375" style="86" customWidth="1"/>
    <col min="7167" max="7168" width="8.25" style="86" customWidth="1"/>
    <col min="7169" max="7169" width="6.75" style="86" customWidth="1"/>
    <col min="7170" max="7170" width="8.125" style="86" customWidth="1"/>
    <col min="7171" max="7171" width="8.625" style="86" customWidth="1"/>
    <col min="7172" max="7172" width="6.25" style="86" customWidth="1"/>
    <col min="7173" max="7173" width="7.5" style="86" customWidth="1"/>
    <col min="7174" max="7174" width="7.75" style="86" customWidth="1"/>
    <col min="7175" max="7175" width="6.25" style="86" customWidth="1"/>
    <col min="7176" max="7176" width="7.875" style="86" customWidth="1"/>
    <col min="7177" max="7177" width="7.625" style="86" customWidth="1"/>
    <col min="7178" max="7178" width="5.75" style="86" customWidth="1"/>
    <col min="7179" max="7179" width="7.125" style="86" customWidth="1"/>
    <col min="7180" max="7180" width="6.625" style="86" customWidth="1"/>
    <col min="7181" max="7181" width="6.125" style="86" customWidth="1"/>
    <col min="7182" max="7183" width="7.625" style="86" customWidth="1"/>
    <col min="7184" max="7184" width="6.375" style="86" customWidth="1"/>
    <col min="7185" max="7185" width="7.125" style="86" customWidth="1"/>
    <col min="7186" max="7186" width="7.625" style="86" customWidth="1"/>
    <col min="7187" max="7187" width="5.625" style="86" customWidth="1"/>
    <col min="7188" max="7189" width="8.125" style="86" customWidth="1"/>
    <col min="7190" max="7190" width="5.625" style="86" customWidth="1"/>
    <col min="7191" max="7192" width="8.375" style="86" customWidth="1"/>
    <col min="7193" max="7193" width="5.625" style="86" customWidth="1"/>
    <col min="7194" max="7195" width="8.375" style="86" customWidth="1"/>
    <col min="7196" max="7196" width="5.875" style="86" customWidth="1"/>
    <col min="7197" max="7199" width="9" style="86"/>
    <col min="7200" max="7200" width="9.5" style="86" bestFit="1" customWidth="1"/>
    <col min="7201" max="7421" width="9" style="86"/>
    <col min="7422" max="7422" width="16.375" style="86" customWidth="1"/>
    <col min="7423" max="7424" width="8.25" style="86" customWidth="1"/>
    <col min="7425" max="7425" width="6.75" style="86" customWidth="1"/>
    <col min="7426" max="7426" width="8.125" style="86" customWidth="1"/>
    <col min="7427" max="7427" width="8.625" style="86" customWidth="1"/>
    <col min="7428" max="7428" width="6.25" style="86" customWidth="1"/>
    <col min="7429" max="7429" width="7.5" style="86" customWidth="1"/>
    <col min="7430" max="7430" width="7.75" style="86" customWidth="1"/>
    <col min="7431" max="7431" width="6.25" style="86" customWidth="1"/>
    <col min="7432" max="7432" width="7.875" style="86" customWidth="1"/>
    <col min="7433" max="7433" width="7.625" style="86" customWidth="1"/>
    <col min="7434" max="7434" width="5.75" style="86" customWidth="1"/>
    <col min="7435" max="7435" width="7.125" style="86" customWidth="1"/>
    <col min="7436" max="7436" width="6.625" style="86" customWidth="1"/>
    <col min="7437" max="7437" width="6.125" style="86" customWidth="1"/>
    <col min="7438" max="7439" width="7.625" style="86" customWidth="1"/>
    <col min="7440" max="7440" width="6.375" style="86" customWidth="1"/>
    <col min="7441" max="7441" width="7.125" style="86" customWidth="1"/>
    <col min="7442" max="7442" width="7.625" style="86" customWidth="1"/>
    <col min="7443" max="7443" width="5.625" style="86" customWidth="1"/>
    <col min="7444" max="7445" width="8.125" style="86" customWidth="1"/>
    <col min="7446" max="7446" width="5.625" style="86" customWidth="1"/>
    <col min="7447" max="7448" width="8.375" style="86" customWidth="1"/>
    <col min="7449" max="7449" width="5.625" style="86" customWidth="1"/>
    <col min="7450" max="7451" width="8.375" style="86" customWidth="1"/>
    <col min="7452" max="7452" width="5.875" style="86" customWidth="1"/>
    <col min="7453" max="7455" width="9" style="86"/>
    <col min="7456" max="7456" width="9.5" style="86" bestFit="1" customWidth="1"/>
    <col min="7457" max="7677" width="9" style="86"/>
    <col min="7678" max="7678" width="16.375" style="86" customWidth="1"/>
    <col min="7679" max="7680" width="8.25" style="86" customWidth="1"/>
    <col min="7681" max="7681" width="6.75" style="86" customWidth="1"/>
    <col min="7682" max="7682" width="8.125" style="86" customWidth="1"/>
    <col min="7683" max="7683" width="8.625" style="86" customWidth="1"/>
    <col min="7684" max="7684" width="6.25" style="86" customWidth="1"/>
    <col min="7685" max="7685" width="7.5" style="86" customWidth="1"/>
    <col min="7686" max="7686" width="7.75" style="86" customWidth="1"/>
    <col min="7687" max="7687" width="6.25" style="86" customWidth="1"/>
    <col min="7688" max="7688" width="7.875" style="86" customWidth="1"/>
    <col min="7689" max="7689" width="7.625" style="86" customWidth="1"/>
    <col min="7690" max="7690" width="5.75" style="86" customWidth="1"/>
    <col min="7691" max="7691" width="7.125" style="86" customWidth="1"/>
    <col min="7692" max="7692" width="6.625" style="86" customWidth="1"/>
    <col min="7693" max="7693" width="6.125" style="86" customWidth="1"/>
    <col min="7694" max="7695" width="7.625" style="86" customWidth="1"/>
    <col min="7696" max="7696" width="6.375" style="86" customWidth="1"/>
    <col min="7697" max="7697" width="7.125" style="86" customWidth="1"/>
    <col min="7698" max="7698" width="7.625" style="86" customWidth="1"/>
    <col min="7699" max="7699" width="5.625" style="86" customWidth="1"/>
    <col min="7700" max="7701" width="8.125" style="86" customWidth="1"/>
    <col min="7702" max="7702" width="5.625" style="86" customWidth="1"/>
    <col min="7703" max="7704" width="8.375" style="86" customWidth="1"/>
    <col min="7705" max="7705" width="5.625" style="86" customWidth="1"/>
    <col min="7706" max="7707" width="8.375" style="86" customWidth="1"/>
    <col min="7708" max="7708" width="5.875" style="86" customWidth="1"/>
    <col min="7709" max="7711" width="9" style="86"/>
    <col min="7712" max="7712" width="9.5" style="86" bestFit="1" customWidth="1"/>
    <col min="7713" max="7933" width="9" style="86"/>
    <col min="7934" max="7934" width="16.375" style="86" customWidth="1"/>
    <col min="7935" max="7936" width="8.25" style="86" customWidth="1"/>
    <col min="7937" max="7937" width="6.75" style="86" customWidth="1"/>
    <col min="7938" max="7938" width="8.125" style="86" customWidth="1"/>
    <col min="7939" max="7939" width="8.625" style="86" customWidth="1"/>
    <col min="7940" max="7940" width="6.25" style="86" customWidth="1"/>
    <col min="7941" max="7941" width="7.5" style="86" customWidth="1"/>
    <col min="7942" max="7942" width="7.75" style="86" customWidth="1"/>
    <col min="7943" max="7943" width="6.25" style="86" customWidth="1"/>
    <col min="7944" max="7944" width="7.875" style="86" customWidth="1"/>
    <col min="7945" max="7945" width="7.625" style="86" customWidth="1"/>
    <col min="7946" max="7946" width="5.75" style="86" customWidth="1"/>
    <col min="7947" max="7947" width="7.125" style="86" customWidth="1"/>
    <col min="7948" max="7948" width="6.625" style="86" customWidth="1"/>
    <col min="7949" max="7949" width="6.125" style="86" customWidth="1"/>
    <col min="7950" max="7951" width="7.625" style="86" customWidth="1"/>
    <col min="7952" max="7952" width="6.375" style="86" customWidth="1"/>
    <col min="7953" max="7953" width="7.125" style="86" customWidth="1"/>
    <col min="7954" max="7954" width="7.625" style="86" customWidth="1"/>
    <col min="7955" max="7955" width="5.625" style="86" customWidth="1"/>
    <col min="7956" max="7957" width="8.125" style="86" customWidth="1"/>
    <col min="7958" max="7958" width="5.625" style="86" customWidth="1"/>
    <col min="7959" max="7960" width="8.375" style="86" customWidth="1"/>
    <col min="7961" max="7961" width="5.625" style="86" customWidth="1"/>
    <col min="7962" max="7963" width="8.375" style="86" customWidth="1"/>
    <col min="7964" max="7964" width="5.875" style="86" customWidth="1"/>
    <col min="7965" max="7967" width="9" style="86"/>
    <col min="7968" max="7968" width="9.5" style="86" bestFit="1" customWidth="1"/>
    <col min="7969" max="8189" width="9" style="86"/>
    <col min="8190" max="8190" width="16.375" style="86" customWidth="1"/>
    <col min="8191" max="8192" width="8.25" style="86" customWidth="1"/>
    <col min="8193" max="8193" width="6.75" style="86" customWidth="1"/>
    <col min="8194" max="8194" width="8.125" style="86" customWidth="1"/>
    <col min="8195" max="8195" width="8.625" style="86" customWidth="1"/>
    <col min="8196" max="8196" width="6.25" style="86" customWidth="1"/>
    <col min="8197" max="8197" width="7.5" style="86" customWidth="1"/>
    <col min="8198" max="8198" width="7.75" style="86" customWidth="1"/>
    <col min="8199" max="8199" width="6.25" style="86" customWidth="1"/>
    <col min="8200" max="8200" width="7.875" style="86" customWidth="1"/>
    <col min="8201" max="8201" width="7.625" style="86" customWidth="1"/>
    <col min="8202" max="8202" width="5.75" style="86" customWidth="1"/>
    <col min="8203" max="8203" width="7.125" style="86" customWidth="1"/>
    <col min="8204" max="8204" width="6.625" style="86" customWidth="1"/>
    <col min="8205" max="8205" width="6.125" style="86" customWidth="1"/>
    <col min="8206" max="8207" width="7.625" style="86" customWidth="1"/>
    <col min="8208" max="8208" width="6.375" style="86" customWidth="1"/>
    <col min="8209" max="8209" width="7.125" style="86" customWidth="1"/>
    <col min="8210" max="8210" width="7.625" style="86" customWidth="1"/>
    <col min="8211" max="8211" width="5.625" style="86" customWidth="1"/>
    <col min="8212" max="8213" width="8.125" style="86" customWidth="1"/>
    <col min="8214" max="8214" width="5.625" style="86" customWidth="1"/>
    <col min="8215" max="8216" width="8.375" style="86" customWidth="1"/>
    <col min="8217" max="8217" width="5.625" style="86" customWidth="1"/>
    <col min="8218" max="8219" width="8.375" style="86" customWidth="1"/>
    <col min="8220" max="8220" width="5.875" style="86" customWidth="1"/>
    <col min="8221" max="8223" width="9" style="86"/>
    <col min="8224" max="8224" width="9.5" style="86" bestFit="1" customWidth="1"/>
    <col min="8225" max="8445" width="9" style="86"/>
    <col min="8446" max="8446" width="16.375" style="86" customWidth="1"/>
    <col min="8447" max="8448" width="8.25" style="86" customWidth="1"/>
    <col min="8449" max="8449" width="6.75" style="86" customWidth="1"/>
    <col min="8450" max="8450" width="8.125" style="86" customWidth="1"/>
    <col min="8451" max="8451" width="8.625" style="86" customWidth="1"/>
    <col min="8452" max="8452" width="6.25" style="86" customWidth="1"/>
    <col min="8453" max="8453" width="7.5" style="86" customWidth="1"/>
    <col min="8454" max="8454" width="7.75" style="86" customWidth="1"/>
    <col min="8455" max="8455" width="6.25" style="86" customWidth="1"/>
    <col min="8456" max="8456" width="7.875" style="86" customWidth="1"/>
    <col min="8457" max="8457" width="7.625" style="86" customWidth="1"/>
    <col min="8458" max="8458" width="5.75" style="86" customWidth="1"/>
    <col min="8459" max="8459" width="7.125" style="86" customWidth="1"/>
    <col min="8460" max="8460" width="6.625" style="86" customWidth="1"/>
    <col min="8461" max="8461" width="6.125" style="86" customWidth="1"/>
    <col min="8462" max="8463" width="7.625" style="86" customWidth="1"/>
    <col min="8464" max="8464" width="6.375" style="86" customWidth="1"/>
    <col min="8465" max="8465" width="7.125" style="86" customWidth="1"/>
    <col min="8466" max="8466" width="7.625" style="86" customWidth="1"/>
    <col min="8467" max="8467" width="5.625" style="86" customWidth="1"/>
    <col min="8468" max="8469" width="8.125" style="86" customWidth="1"/>
    <col min="8470" max="8470" width="5.625" style="86" customWidth="1"/>
    <col min="8471" max="8472" width="8.375" style="86" customWidth="1"/>
    <col min="8473" max="8473" width="5.625" style="86" customWidth="1"/>
    <col min="8474" max="8475" width="8.375" style="86" customWidth="1"/>
    <col min="8476" max="8476" width="5.875" style="86" customWidth="1"/>
    <col min="8477" max="8479" width="9" style="86"/>
    <col min="8480" max="8480" width="9.5" style="86" bestFit="1" customWidth="1"/>
    <col min="8481" max="8701" width="9" style="86"/>
    <col min="8702" max="8702" width="16.375" style="86" customWidth="1"/>
    <col min="8703" max="8704" width="8.25" style="86" customWidth="1"/>
    <col min="8705" max="8705" width="6.75" style="86" customWidth="1"/>
    <col min="8706" max="8706" width="8.125" style="86" customWidth="1"/>
    <col min="8707" max="8707" width="8.625" style="86" customWidth="1"/>
    <col min="8708" max="8708" width="6.25" style="86" customWidth="1"/>
    <col min="8709" max="8709" width="7.5" style="86" customWidth="1"/>
    <col min="8710" max="8710" width="7.75" style="86" customWidth="1"/>
    <col min="8711" max="8711" width="6.25" style="86" customWidth="1"/>
    <col min="8712" max="8712" width="7.875" style="86" customWidth="1"/>
    <col min="8713" max="8713" width="7.625" style="86" customWidth="1"/>
    <col min="8714" max="8714" width="5.75" style="86" customWidth="1"/>
    <col min="8715" max="8715" width="7.125" style="86" customWidth="1"/>
    <col min="8716" max="8716" width="6.625" style="86" customWidth="1"/>
    <col min="8717" max="8717" width="6.125" style="86" customWidth="1"/>
    <col min="8718" max="8719" width="7.625" style="86" customWidth="1"/>
    <col min="8720" max="8720" width="6.375" style="86" customWidth="1"/>
    <col min="8721" max="8721" width="7.125" style="86" customWidth="1"/>
    <col min="8722" max="8722" width="7.625" style="86" customWidth="1"/>
    <col min="8723" max="8723" width="5.625" style="86" customWidth="1"/>
    <col min="8724" max="8725" width="8.125" style="86" customWidth="1"/>
    <col min="8726" max="8726" width="5.625" style="86" customWidth="1"/>
    <col min="8727" max="8728" width="8.375" style="86" customWidth="1"/>
    <col min="8729" max="8729" width="5.625" style="86" customWidth="1"/>
    <col min="8730" max="8731" width="8.375" style="86" customWidth="1"/>
    <col min="8732" max="8732" width="5.875" style="86" customWidth="1"/>
    <col min="8733" max="8735" width="9" style="86"/>
    <col min="8736" max="8736" width="9.5" style="86" bestFit="1" customWidth="1"/>
    <col min="8737" max="8957" width="9" style="86"/>
    <col min="8958" max="8958" width="16.375" style="86" customWidth="1"/>
    <col min="8959" max="8960" width="8.25" style="86" customWidth="1"/>
    <col min="8961" max="8961" width="6.75" style="86" customWidth="1"/>
    <col min="8962" max="8962" width="8.125" style="86" customWidth="1"/>
    <col min="8963" max="8963" width="8.625" style="86" customWidth="1"/>
    <col min="8964" max="8964" width="6.25" style="86" customWidth="1"/>
    <col min="8965" max="8965" width="7.5" style="86" customWidth="1"/>
    <col min="8966" max="8966" width="7.75" style="86" customWidth="1"/>
    <col min="8967" max="8967" width="6.25" style="86" customWidth="1"/>
    <col min="8968" max="8968" width="7.875" style="86" customWidth="1"/>
    <col min="8969" max="8969" width="7.625" style="86" customWidth="1"/>
    <col min="8970" max="8970" width="5.75" style="86" customWidth="1"/>
    <col min="8971" max="8971" width="7.125" style="86" customWidth="1"/>
    <col min="8972" max="8972" width="6.625" style="86" customWidth="1"/>
    <col min="8973" max="8973" width="6.125" style="86" customWidth="1"/>
    <col min="8974" max="8975" width="7.625" style="86" customWidth="1"/>
    <col min="8976" max="8976" width="6.375" style="86" customWidth="1"/>
    <col min="8977" max="8977" width="7.125" style="86" customWidth="1"/>
    <col min="8978" max="8978" width="7.625" style="86" customWidth="1"/>
    <col min="8979" max="8979" width="5.625" style="86" customWidth="1"/>
    <col min="8980" max="8981" width="8.125" style="86" customWidth="1"/>
    <col min="8982" max="8982" width="5.625" style="86" customWidth="1"/>
    <col min="8983" max="8984" width="8.375" style="86" customWidth="1"/>
    <col min="8985" max="8985" width="5.625" style="86" customWidth="1"/>
    <col min="8986" max="8987" width="8.375" style="86" customWidth="1"/>
    <col min="8988" max="8988" width="5.875" style="86" customWidth="1"/>
    <col min="8989" max="8991" width="9" style="86"/>
    <col min="8992" max="8992" width="9.5" style="86" bestFit="1" customWidth="1"/>
    <col min="8993" max="9213" width="9" style="86"/>
    <col min="9214" max="9214" width="16.375" style="86" customWidth="1"/>
    <col min="9215" max="9216" width="8.25" style="86" customWidth="1"/>
    <col min="9217" max="9217" width="6.75" style="86" customWidth="1"/>
    <col min="9218" max="9218" width="8.125" style="86" customWidth="1"/>
    <col min="9219" max="9219" width="8.625" style="86" customWidth="1"/>
    <col min="9220" max="9220" width="6.25" style="86" customWidth="1"/>
    <col min="9221" max="9221" width="7.5" style="86" customWidth="1"/>
    <col min="9222" max="9222" width="7.75" style="86" customWidth="1"/>
    <col min="9223" max="9223" width="6.25" style="86" customWidth="1"/>
    <col min="9224" max="9224" width="7.875" style="86" customWidth="1"/>
    <col min="9225" max="9225" width="7.625" style="86" customWidth="1"/>
    <col min="9226" max="9226" width="5.75" style="86" customWidth="1"/>
    <col min="9227" max="9227" width="7.125" style="86" customWidth="1"/>
    <col min="9228" max="9228" width="6.625" style="86" customWidth="1"/>
    <col min="9229" max="9229" width="6.125" style="86" customWidth="1"/>
    <col min="9230" max="9231" width="7.625" style="86" customWidth="1"/>
    <col min="9232" max="9232" width="6.375" style="86" customWidth="1"/>
    <col min="9233" max="9233" width="7.125" style="86" customWidth="1"/>
    <col min="9234" max="9234" width="7.625" style="86" customWidth="1"/>
    <col min="9235" max="9235" width="5.625" style="86" customWidth="1"/>
    <col min="9236" max="9237" width="8.125" style="86" customWidth="1"/>
    <col min="9238" max="9238" width="5.625" style="86" customWidth="1"/>
    <col min="9239" max="9240" width="8.375" style="86" customWidth="1"/>
    <col min="9241" max="9241" width="5.625" style="86" customWidth="1"/>
    <col min="9242" max="9243" width="8.375" style="86" customWidth="1"/>
    <col min="9244" max="9244" width="5.875" style="86" customWidth="1"/>
    <col min="9245" max="9247" width="9" style="86"/>
    <col min="9248" max="9248" width="9.5" style="86" bestFit="1" customWidth="1"/>
    <col min="9249" max="9469" width="9" style="86"/>
    <col min="9470" max="9470" width="16.375" style="86" customWidth="1"/>
    <col min="9471" max="9472" width="8.25" style="86" customWidth="1"/>
    <col min="9473" max="9473" width="6.75" style="86" customWidth="1"/>
    <col min="9474" max="9474" width="8.125" style="86" customWidth="1"/>
    <col min="9475" max="9475" width="8.625" style="86" customWidth="1"/>
    <col min="9476" max="9476" width="6.25" style="86" customWidth="1"/>
    <col min="9477" max="9477" width="7.5" style="86" customWidth="1"/>
    <col min="9478" max="9478" width="7.75" style="86" customWidth="1"/>
    <col min="9479" max="9479" width="6.25" style="86" customWidth="1"/>
    <col min="9480" max="9480" width="7.875" style="86" customWidth="1"/>
    <col min="9481" max="9481" width="7.625" style="86" customWidth="1"/>
    <col min="9482" max="9482" width="5.75" style="86" customWidth="1"/>
    <col min="9483" max="9483" width="7.125" style="86" customWidth="1"/>
    <col min="9484" max="9484" width="6.625" style="86" customWidth="1"/>
    <col min="9485" max="9485" width="6.125" style="86" customWidth="1"/>
    <col min="9486" max="9487" width="7.625" style="86" customWidth="1"/>
    <col min="9488" max="9488" width="6.375" style="86" customWidth="1"/>
    <col min="9489" max="9489" width="7.125" style="86" customWidth="1"/>
    <col min="9490" max="9490" width="7.625" style="86" customWidth="1"/>
    <col min="9491" max="9491" width="5.625" style="86" customWidth="1"/>
    <col min="9492" max="9493" width="8.125" style="86" customWidth="1"/>
    <col min="9494" max="9494" width="5.625" style="86" customWidth="1"/>
    <col min="9495" max="9496" width="8.375" style="86" customWidth="1"/>
    <col min="9497" max="9497" width="5.625" style="86" customWidth="1"/>
    <col min="9498" max="9499" width="8.375" style="86" customWidth="1"/>
    <col min="9500" max="9500" width="5.875" style="86" customWidth="1"/>
    <col min="9501" max="9503" width="9" style="86"/>
    <col min="9504" max="9504" width="9.5" style="86" bestFit="1" customWidth="1"/>
    <col min="9505" max="9725" width="9" style="86"/>
    <col min="9726" max="9726" width="16.375" style="86" customWidth="1"/>
    <col min="9727" max="9728" width="8.25" style="86" customWidth="1"/>
    <col min="9729" max="9729" width="6.75" style="86" customWidth="1"/>
    <col min="9730" max="9730" width="8.125" style="86" customWidth="1"/>
    <col min="9731" max="9731" width="8.625" style="86" customWidth="1"/>
    <col min="9732" max="9732" width="6.25" style="86" customWidth="1"/>
    <col min="9733" max="9733" width="7.5" style="86" customWidth="1"/>
    <col min="9734" max="9734" width="7.75" style="86" customWidth="1"/>
    <col min="9735" max="9735" width="6.25" style="86" customWidth="1"/>
    <col min="9736" max="9736" width="7.875" style="86" customWidth="1"/>
    <col min="9737" max="9737" width="7.625" style="86" customWidth="1"/>
    <col min="9738" max="9738" width="5.75" style="86" customWidth="1"/>
    <col min="9739" max="9739" width="7.125" style="86" customWidth="1"/>
    <col min="9740" max="9740" width="6.625" style="86" customWidth="1"/>
    <col min="9741" max="9741" width="6.125" style="86" customWidth="1"/>
    <col min="9742" max="9743" width="7.625" style="86" customWidth="1"/>
    <col min="9744" max="9744" width="6.375" style="86" customWidth="1"/>
    <col min="9745" max="9745" width="7.125" style="86" customWidth="1"/>
    <col min="9746" max="9746" width="7.625" style="86" customWidth="1"/>
    <col min="9747" max="9747" width="5.625" style="86" customWidth="1"/>
    <col min="9748" max="9749" width="8.125" style="86" customWidth="1"/>
    <col min="9750" max="9750" width="5.625" style="86" customWidth="1"/>
    <col min="9751" max="9752" width="8.375" style="86" customWidth="1"/>
    <col min="9753" max="9753" width="5.625" style="86" customWidth="1"/>
    <col min="9754" max="9755" width="8.375" style="86" customWidth="1"/>
    <col min="9756" max="9756" width="5.875" style="86" customWidth="1"/>
    <col min="9757" max="9759" width="9" style="86"/>
    <col min="9760" max="9760" width="9.5" style="86" bestFit="1" customWidth="1"/>
    <col min="9761" max="9981" width="9" style="86"/>
    <col min="9982" max="9982" width="16.375" style="86" customWidth="1"/>
    <col min="9983" max="9984" width="8.25" style="86" customWidth="1"/>
    <col min="9985" max="9985" width="6.75" style="86" customWidth="1"/>
    <col min="9986" max="9986" width="8.125" style="86" customWidth="1"/>
    <col min="9987" max="9987" width="8.625" style="86" customWidth="1"/>
    <col min="9988" max="9988" width="6.25" style="86" customWidth="1"/>
    <col min="9989" max="9989" width="7.5" style="86" customWidth="1"/>
    <col min="9990" max="9990" width="7.75" style="86" customWidth="1"/>
    <col min="9991" max="9991" width="6.25" style="86" customWidth="1"/>
    <col min="9992" max="9992" width="7.875" style="86" customWidth="1"/>
    <col min="9993" max="9993" width="7.625" style="86" customWidth="1"/>
    <col min="9994" max="9994" width="5.75" style="86" customWidth="1"/>
    <col min="9995" max="9995" width="7.125" style="86" customWidth="1"/>
    <col min="9996" max="9996" width="6.625" style="86" customWidth="1"/>
    <col min="9997" max="9997" width="6.125" style="86" customWidth="1"/>
    <col min="9998" max="9999" width="7.625" style="86" customWidth="1"/>
    <col min="10000" max="10000" width="6.375" style="86" customWidth="1"/>
    <col min="10001" max="10001" width="7.125" style="86" customWidth="1"/>
    <col min="10002" max="10002" width="7.625" style="86" customWidth="1"/>
    <col min="10003" max="10003" width="5.625" style="86" customWidth="1"/>
    <col min="10004" max="10005" width="8.125" style="86" customWidth="1"/>
    <col min="10006" max="10006" width="5.625" style="86" customWidth="1"/>
    <col min="10007" max="10008" width="8.375" style="86" customWidth="1"/>
    <col min="10009" max="10009" width="5.625" style="86" customWidth="1"/>
    <col min="10010" max="10011" width="8.375" style="86" customWidth="1"/>
    <col min="10012" max="10012" width="5.875" style="86" customWidth="1"/>
    <col min="10013" max="10015" width="9" style="86"/>
    <col min="10016" max="10016" width="9.5" style="86" bestFit="1" customWidth="1"/>
    <col min="10017" max="10237" width="9" style="86"/>
    <col min="10238" max="10238" width="16.375" style="86" customWidth="1"/>
    <col min="10239" max="10240" width="8.25" style="86" customWidth="1"/>
    <col min="10241" max="10241" width="6.75" style="86" customWidth="1"/>
    <col min="10242" max="10242" width="8.125" style="86" customWidth="1"/>
    <col min="10243" max="10243" width="8.625" style="86" customWidth="1"/>
    <col min="10244" max="10244" width="6.25" style="86" customWidth="1"/>
    <col min="10245" max="10245" width="7.5" style="86" customWidth="1"/>
    <col min="10246" max="10246" width="7.75" style="86" customWidth="1"/>
    <col min="10247" max="10247" width="6.25" style="86" customWidth="1"/>
    <col min="10248" max="10248" width="7.875" style="86" customWidth="1"/>
    <col min="10249" max="10249" width="7.625" style="86" customWidth="1"/>
    <col min="10250" max="10250" width="5.75" style="86" customWidth="1"/>
    <col min="10251" max="10251" width="7.125" style="86" customWidth="1"/>
    <col min="10252" max="10252" width="6.625" style="86" customWidth="1"/>
    <col min="10253" max="10253" width="6.125" style="86" customWidth="1"/>
    <col min="10254" max="10255" width="7.625" style="86" customWidth="1"/>
    <col min="10256" max="10256" width="6.375" style="86" customWidth="1"/>
    <col min="10257" max="10257" width="7.125" style="86" customWidth="1"/>
    <col min="10258" max="10258" width="7.625" style="86" customWidth="1"/>
    <col min="10259" max="10259" width="5.625" style="86" customWidth="1"/>
    <col min="10260" max="10261" width="8.125" style="86" customWidth="1"/>
    <col min="10262" max="10262" width="5.625" style="86" customWidth="1"/>
    <col min="10263" max="10264" width="8.375" style="86" customWidth="1"/>
    <col min="10265" max="10265" width="5.625" style="86" customWidth="1"/>
    <col min="10266" max="10267" width="8.375" style="86" customWidth="1"/>
    <col min="10268" max="10268" width="5.875" style="86" customWidth="1"/>
    <col min="10269" max="10271" width="9" style="86"/>
    <col min="10272" max="10272" width="9.5" style="86" bestFit="1" customWidth="1"/>
    <col min="10273" max="10493" width="9" style="86"/>
    <col min="10494" max="10494" width="16.375" style="86" customWidth="1"/>
    <col min="10495" max="10496" width="8.25" style="86" customWidth="1"/>
    <col min="10497" max="10497" width="6.75" style="86" customWidth="1"/>
    <col min="10498" max="10498" width="8.125" style="86" customWidth="1"/>
    <col min="10499" max="10499" width="8.625" style="86" customWidth="1"/>
    <col min="10500" max="10500" width="6.25" style="86" customWidth="1"/>
    <col min="10501" max="10501" width="7.5" style="86" customWidth="1"/>
    <col min="10502" max="10502" width="7.75" style="86" customWidth="1"/>
    <col min="10503" max="10503" width="6.25" style="86" customWidth="1"/>
    <col min="10504" max="10504" width="7.875" style="86" customWidth="1"/>
    <col min="10505" max="10505" width="7.625" style="86" customWidth="1"/>
    <col min="10506" max="10506" width="5.75" style="86" customWidth="1"/>
    <col min="10507" max="10507" width="7.125" style="86" customWidth="1"/>
    <col min="10508" max="10508" width="6.625" style="86" customWidth="1"/>
    <col min="10509" max="10509" width="6.125" style="86" customWidth="1"/>
    <col min="10510" max="10511" width="7.625" style="86" customWidth="1"/>
    <col min="10512" max="10512" width="6.375" style="86" customWidth="1"/>
    <col min="10513" max="10513" width="7.125" style="86" customWidth="1"/>
    <col min="10514" max="10514" width="7.625" style="86" customWidth="1"/>
    <col min="10515" max="10515" width="5.625" style="86" customWidth="1"/>
    <col min="10516" max="10517" width="8.125" style="86" customWidth="1"/>
    <col min="10518" max="10518" width="5.625" style="86" customWidth="1"/>
    <col min="10519" max="10520" width="8.375" style="86" customWidth="1"/>
    <col min="10521" max="10521" width="5.625" style="86" customWidth="1"/>
    <col min="10522" max="10523" width="8.375" style="86" customWidth="1"/>
    <col min="10524" max="10524" width="5.875" style="86" customWidth="1"/>
    <col min="10525" max="10527" width="9" style="86"/>
    <col min="10528" max="10528" width="9.5" style="86" bestFit="1" customWidth="1"/>
    <col min="10529" max="10749" width="9" style="86"/>
    <col min="10750" max="10750" width="16.375" style="86" customWidth="1"/>
    <col min="10751" max="10752" width="8.25" style="86" customWidth="1"/>
    <col min="10753" max="10753" width="6.75" style="86" customWidth="1"/>
    <col min="10754" max="10754" width="8.125" style="86" customWidth="1"/>
    <col min="10755" max="10755" width="8.625" style="86" customWidth="1"/>
    <col min="10756" max="10756" width="6.25" style="86" customWidth="1"/>
    <col min="10757" max="10757" width="7.5" style="86" customWidth="1"/>
    <col min="10758" max="10758" width="7.75" style="86" customWidth="1"/>
    <col min="10759" max="10759" width="6.25" style="86" customWidth="1"/>
    <col min="10760" max="10760" width="7.875" style="86" customWidth="1"/>
    <col min="10761" max="10761" width="7.625" style="86" customWidth="1"/>
    <col min="10762" max="10762" width="5.75" style="86" customWidth="1"/>
    <col min="10763" max="10763" width="7.125" style="86" customWidth="1"/>
    <col min="10764" max="10764" width="6.625" style="86" customWidth="1"/>
    <col min="10765" max="10765" width="6.125" style="86" customWidth="1"/>
    <col min="10766" max="10767" width="7.625" style="86" customWidth="1"/>
    <col min="10768" max="10768" width="6.375" style="86" customWidth="1"/>
    <col min="10769" max="10769" width="7.125" style="86" customWidth="1"/>
    <col min="10770" max="10770" width="7.625" style="86" customWidth="1"/>
    <col min="10771" max="10771" width="5.625" style="86" customWidth="1"/>
    <col min="10772" max="10773" width="8.125" style="86" customWidth="1"/>
    <col min="10774" max="10774" width="5.625" style="86" customWidth="1"/>
    <col min="10775" max="10776" width="8.375" style="86" customWidth="1"/>
    <col min="10777" max="10777" width="5.625" style="86" customWidth="1"/>
    <col min="10778" max="10779" width="8.375" style="86" customWidth="1"/>
    <col min="10780" max="10780" width="5.875" style="86" customWidth="1"/>
    <col min="10781" max="10783" width="9" style="86"/>
    <col min="10784" max="10784" width="9.5" style="86" bestFit="1" customWidth="1"/>
    <col min="10785" max="11005" width="9" style="86"/>
    <col min="11006" max="11006" width="16.375" style="86" customWidth="1"/>
    <col min="11007" max="11008" width="8.25" style="86" customWidth="1"/>
    <col min="11009" max="11009" width="6.75" style="86" customWidth="1"/>
    <col min="11010" max="11010" width="8.125" style="86" customWidth="1"/>
    <col min="11011" max="11011" width="8.625" style="86" customWidth="1"/>
    <col min="11012" max="11012" width="6.25" style="86" customWidth="1"/>
    <col min="11013" max="11013" width="7.5" style="86" customWidth="1"/>
    <col min="11014" max="11014" width="7.75" style="86" customWidth="1"/>
    <col min="11015" max="11015" width="6.25" style="86" customWidth="1"/>
    <col min="11016" max="11016" width="7.875" style="86" customWidth="1"/>
    <col min="11017" max="11017" width="7.625" style="86" customWidth="1"/>
    <col min="11018" max="11018" width="5.75" style="86" customWidth="1"/>
    <col min="11019" max="11019" width="7.125" style="86" customWidth="1"/>
    <col min="11020" max="11020" width="6.625" style="86" customWidth="1"/>
    <col min="11021" max="11021" width="6.125" style="86" customWidth="1"/>
    <col min="11022" max="11023" width="7.625" style="86" customWidth="1"/>
    <col min="11024" max="11024" width="6.375" style="86" customWidth="1"/>
    <col min="11025" max="11025" width="7.125" style="86" customWidth="1"/>
    <col min="11026" max="11026" width="7.625" style="86" customWidth="1"/>
    <col min="11027" max="11027" width="5.625" style="86" customWidth="1"/>
    <col min="11028" max="11029" width="8.125" style="86" customWidth="1"/>
    <col min="11030" max="11030" width="5.625" style="86" customWidth="1"/>
    <col min="11031" max="11032" width="8.375" style="86" customWidth="1"/>
    <col min="11033" max="11033" width="5.625" style="86" customWidth="1"/>
    <col min="11034" max="11035" width="8.375" style="86" customWidth="1"/>
    <col min="11036" max="11036" width="5.875" style="86" customWidth="1"/>
    <col min="11037" max="11039" width="9" style="86"/>
    <col min="11040" max="11040" width="9.5" style="86" bestFit="1" customWidth="1"/>
    <col min="11041" max="11261" width="9" style="86"/>
    <col min="11262" max="11262" width="16.375" style="86" customWidth="1"/>
    <col min="11263" max="11264" width="8.25" style="86" customWidth="1"/>
    <col min="11265" max="11265" width="6.75" style="86" customWidth="1"/>
    <col min="11266" max="11266" width="8.125" style="86" customWidth="1"/>
    <col min="11267" max="11267" width="8.625" style="86" customWidth="1"/>
    <col min="11268" max="11268" width="6.25" style="86" customWidth="1"/>
    <col min="11269" max="11269" width="7.5" style="86" customWidth="1"/>
    <col min="11270" max="11270" width="7.75" style="86" customWidth="1"/>
    <col min="11271" max="11271" width="6.25" style="86" customWidth="1"/>
    <col min="11272" max="11272" width="7.875" style="86" customWidth="1"/>
    <col min="11273" max="11273" width="7.625" style="86" customWidth="1"/>
    <col min="11274" max="11274" width="5.75" style="86" customWidth="1"/>
    <col min="11275" max="11275" width="7.125" style="86" customWidth="1"/>
    <col min="11276" max="11276" width="6.625" style="86" customWidth="1"/>
    <col min="11277" max="11277" width="6.125" style="86" customWidth="1"/>
    <col min="11278" max="11279" width="7.625" style="86" customWidth="1"/>
    <col min="11280" max="11280" width="6.375" style="86" customWidth="1"/>
    <col min="11281" max="11281" width="7.125" style="86" customWidth="1"/>
    <col min="11282" max="11282" width="7.625" style="86" customWidth="1"/>
    <col min="11283" max="11283" width="5.625" style="86" customWidth="1"/>
    <col min="11284" max="11285" width="8.125" style="86" customWidth="1"/>
    <col min="11286" max="11286" width="5.625" style="86" customWidth="1"/>
    <col min="11287" max="11288" width="8.375" style="86" customWidth="1"/>
    <col min="11289" max="11289" width="5.625" style="86" customWidth="1"/>
    <col min="11290" max="11291" width="8.375" style="86" customWidth="1"/>
    <col min="11292" max="11292" width="5.875" style="86" customWidth="1"/>
    <col min="11293" max="11295" width="9" style="86"/>
    <col min="11296" max="11296" width="9.5" style="86" bestFit="1" customWidth="1"/>
    <col min="11297" max="11517" width="9" style="86"/>
    <col min="11518" max="11518" width="16.375" style="86" customWidth="1"/>
    <col min="11519" max="11520" width="8.25" style="86" customWidth="1"/>
    <col min="11521" max="11521" width="6.75" style="86" customWidth="1"/>
    <col min="11522" max="11522" width="8.125" style="86" customWidth="1"/>
    <col min="11523" max="11523" width="8.625" style="86" customWidth="1"/>
    <col min="11524" max="11524" width="6.25" style="86" customWidth="1"/>
    <col min="11525" max="11525" width="7.5" style="86" customWidth="1"/>
    <col min="11526" max="11526" width="7.75" style="86" customWidth="1"/>
    <col min="11527" max="11527" width="6.25" style="86" customWidth="1"/>
    <col min="11528" max="11528" width="7.875" style="86" customWidth="1"/>
    <col min="11529" max="11529" width="7.625" style="86" customWidth="1"/>
    <col min="11530" max="11530" width="5.75" style="86" customWidth="1"/>
    <col min="11531" max="11531" width="7.125" style="86" customWidth="1"/>
    <col min="11532" max="11532" width="6.625" style="86" customWidth="1"/>
    <col min="11533" max="11533" width="6.125" style="86" customWidth="1"/>
    <col min="11534" max="11535" width="7.625" style="86" customWidth="1"/>
    <col min="11536" max="11536" width="6.375" style="86" customWidth="1"/>
    <col min="11537" max="11537" width="7.125" style="86" customWidth="1"/>
    <col min="11538" max="11538" width="7.625" style="86" customWidth="1"/>
    <col min="11539" max="11539" width="5.625" style="86" customWidth="1"/>
    <col min="11540" max="11541" width="8.125" style="86" customWidth="1"/>
    <col min="11542" max="11542" width="5.625" style="86" customWidth="1"/>
    <col min="11543" max="11544" width="8.375" style="86" customWidth="1"/>
    <col min="11545" max="11545" width="5.625" style="86" customWidth="1"/>
    <col min="11546" max="11547" width="8.375" style="86" customWidth="1"/>
    <col min="11548" max="11548" width="5.875" style="86" customWidth="1"/>
    <col min="11549" max="11551" width="9" style="86"/>
    <col min="11552" max="11552" width="9.5" style="86" bestFit="1" customWidth="1"/>
    <col min="11553" max="11773" width="9" style="86"/>
    <col min="11774" max="11774" width="16.375" style="86" customWidth="1"/>
    <col min="11775" max="11776" width="8.25" style="86" customWidth="1"/>
    <col min="11777" max="11777" width="6.75" style="86" customWidth="1"/>
    <col min="11778" max="11778" width="8.125" style="86" customWidth="1"/>
    <col min="11779" max="11779" width="8.625" style="86" customWidth="1"/>
    <col min="11780" max="11780" width="6.25" style="86" customWidth="1"/>
    <col min="11781" max="11781" width="7.5" style="86" customWidth="1"/>
    <col min="11782" max="11782" width="7.75" style="86" customWidth="1"/>
    <col min="11783" max="11783" width="6.25" style="86" customWidth="1"/>
    <col min="11784" max="11784" width="7.875" style="86" customWidth="1"/>
    <col min="11785" max="11785" width="7.625" style="86" customWidth="1"/>
    <col min="11786" max="11786" width="5.75" style="86" customWidth="1"/>
    <col min="11787" max="11787" width="7.125" style="86" customWidth="1"/>
    <col min="11788" max="11788" width="6.625" style="86" customWidth="1"/>
    <col min="11789" max="11789" width="6.125" style="86" customWidth="1"/>
    <col min="11790" max="11791" width="7.625" style="86" customWidth="1"/>
    <col min="11792" max="11792" width="6.375" style="86" customWidth="1"/>
    <col min="11793" max="11793" width="7.125" style="86" customWidth="1"/>
    <col min="11794" max="11794" width="7.625" style="86" customWidth="1"/>
    <col min="11795" max="11795" width="5.625" style="86" customWidth="1"/>
    <col min="11796" max="11797" width="8.125" style="86" customWidth="1"/>
    <col min="11798" max="11798" width="5.625" style="86" customWidth="1"/>
    <col min="11799" max="11800" width="8.375" style="86" customWidth="1"/>
    <col min="11801" max="11801" width="5.625" style="86" customWidth="1"/>
    <col min="11802" max="11803" width="8.375" style="86" customWidth="1"/>
    <col min="11804" max="11804" width="5.875" style="86" customWidth="1"/>
    <col min="11805" max="11807" width="9" style="86"/>
    <col min="11808" max="11808" width="9.5" style="86" bestFit="1" customWidth="1"/>
    <col min="11809" max="12029" width="9" style="86"/>
    <col min="12030" max="12030" width="16.375" style="86" customWidth="1"/>
    <col min="12031" max="12032" width="8.25" style="86" customWidth="1"/>
    <col min="12033" max="12033" width="6.75" style="86" customWidth="1"/>
    <col min="12034" max="12034" width="8.125" style="86" customWidth="1"/>
    <col min="12035" max="12035" width="8.625" style="86" customWidth="1"/>
    <col min="12036" max="12036" width="6.25" style="86" customWidth="1"/>
    <col min="12037" max="12037" width="7.5" style="86" customWidth="1"/>
    <col min="12038" max="12038" width="7.75" style="86" customWidth="1"/>
    <col min="12039" max="12039" width="6.25" style="86" customWidth="1"/>
    <col min="12040" max="12040" width="7.875" style="86" customWidth="1"/>
    <col min="12041" max="12041" width="7.625" style="86" customWidth="1"/>
    <col min="12042" max="12042" width="5.75" style="86" customWidth="1"/>
    <col min="12043" max="12043" width="7.125" style="86" customWidth="1"/>
    <col min="12044" max="12044" width="6.625" style="86" customWidth="1"/>
    <col min="12045" max="12045" width="6.125" style="86" customWidth="1"/>
    <col min="12046" max="12047" width="7.625" style="86" customWidth="1"/>
    <col min="12048" max="12048" width="6.375" style="86" customWidth="1"/>
    <col min="12049" max="12049" width="7.125" style="86" customWidth="1"/>
    <col min="12050" max="12050" width="7.625" style="86" customWidth="1"/>
    <col min="12051" max="12051" width="5.625" style="86" customWidth="1"/>
    <col min="12052" max="12053" width="8.125" style="86" customWidth="1"/>
    <col min="12054" max="12054" width="5.625" style="86" customWidth="1"/>
    <col min="12055" max="12056" width="8.375" style="86" customWidth="1"/>
    <col min="12057" max="12057" width="5.625" style="86" customWidth="1"/>
    <col min="12058" max="12059" width="8.375" style="86" customWidth="1"/>
    <col min="12060" max="12060" width="5.875" style="86" customWidth="1"/>
    <col min="12061" max="12063" width="9" style="86"/>
    <col min="12064" max="12064" width="9.5" style="86" bestFit="1" customWidth="1"/>
    <col min="12065" max="12285" width="9" style="86"/>
    <col min="12286" max="12286" width="16.375" style="86" customWidth="1"/>
    <col min="12287" max="12288" width="8.25" style="86" customWidth="1"/>
    <col min="12289" max="12289" width="6.75" style="86" customWidth="1"/>
    <col min="12290" max="12290" width="8.125" style="86" customWidth="1"/>
    <col min="12291" max="12291" width="8.625" style="86" customWidth="1"/>
    <col min="12292" max="12292" width="6.25" style="86" customWidth="1"/>
    <col min="12293" max="12293" width="7.5" style="86" customWidth="1"/>
    <col min="12294" max="12294" width="7.75" style="86" customWidth="1"/>
    <col min="12295" max="12295" width="6.25" style="86" customWidth="1"/>
    <col min="12296" max="12296" width="7.875" style="86" customWidth="1"/>
    <col min="12297" max="12297" width="7.625" style="86" customWidth="1"/>
    <col min="12298" max="12298" width="5.75" style="86" customWidth="1"/>
    <col min="12299" max="12299" width="7.125" style="86" customWidth="1"/>
    <col min="12300" max="12300" width="6.625" style="86" customWidth="1"/>
    <col min="12301" max="12301" width="6.125" style="86" customWidth="1"/>
    <col min="12302" max="12303" width="7.625" style="86" customWidth="1"/>
    <col min="12304" max="12304" width="6.375" style="86" customWidth="1"/>
    <col min="12305" max="12305" width="7.125" style="86" customWidth="1"/>
    <col min="12306" max="12306" width="7.625" style="86" customWidth="1"/>
    <col min="12307" max="12307" width="5.625" style="86" customWidth="1"/>
    <col min="12308" max="12309" width="8.125" style="86" customWidth="1"/>
    <col min="12310" max="12310" width="5.625" style="86" customWidth="1"/>
    <col min="12311" max="12312" width="8.375" style="86" customWidth="1"/>
    <col min="12313" max="12313" width="5.625" style="86" customWidth="1"/>
    <col min="12314" max="12315" width="8.375" style="86" customWidth="1"/>
    <col min="12316" max="12316" width="5.875" style="86" customWidth="1"/>
    <col min="12317" max="12319" width="9" style="86"/>
    <col min="12320" max="12320" width="9.5" style="86" bestFit="1" customWidth="1"/>
    <col min="12321" max="12541" width="9" style="86"/>
    <col min="12542" max="12542" width="16.375" style="86" customWidth="1"/>
    <col min="12543" max="12544" width="8.25" style="86" customWidth="1"/>
    <col min="12545" max="12545" width="6.75" style="86" customWidth="1"/>
    <col min="12546" max="12546" width="8.125" style="86" customWidth="1"/>
    <col min="12547" max="12547" width="8.625" style="86" customWidth="1"/>
    <col min="12548" max="12548" width="6.25" style="86" customWidth="1"/>
    <col min="12549" max="12549" width="7.5" style="86" customWidth="1"/>
    <col min="12550" max="12550" width="7.75" style="86" customWidth="1"/>
    <col min="12551" max="12551" width="6.25" style="86" customWidth="1"/>
    <col min="12552" max="12552" width="7.875" style="86" customWidth="1"/>
    <col min="12553" max="12553" width="7.625" style="86" customWidth="1"/>
    <col min="12554" max="12554" width="5.75" style="86" customWidth="1"/>
    <col min="12555" max="12555" width="7.125" style="86" customWidth="1"/>
    <col min="12556" max="12556" width="6.625" style="86" customWidth="1"/>
    <col min="12557" max="12557" width="6.125" style="86" customWidth="1"/>
    <col min="12558" max="12559" width="7.625" style="86" customWidth="1"/>
    <col min="12560" max="12560" width="6.375" style="86" customWidth="1"/>
    <col min="12561" max="12561" width="7.125" style="86" customWidth="1"/>
    <col min="12562" max="12562" width="7.625" style="86" customWidth="1"/>
    <col min="12563" max="12563" width="5.625" style="86" customWidth="1"/>
    <col min="12564" max="12565" width="8.125" style="86" customWidth="1"/>
    <col min="12566" max="12566" width="5.625" style="86" customWidth="1"/>
    <col min="12567" max="12568" width="8.375" style="86" customWidth="1"/>
    <col min="12569" max="12569" width="5.625" style="86" customWidth="1"/>
    <col min="12570" max="12571" width="8.375" style="86" customWidth="1"/>
    <col min="12572" max="12572" width="5.875" style="86" customWidth="1"/>
    <col min="12573" max="12575" width="9" style="86"/>
    <col min="12576" max="12576" width="9.5" style="86" bestFit="1" customWidth="1"/>
    <col min="12577" max="12797" width="9" style="86"/>
    <col min="12798" max="12798" width="16.375" style="86" customWidth="1"/>
    <col min="12799" max="12800" width="8.25" style="86" customWidth="1"/>
    <col min="12801" max="12801" width="6.75" style="86" customWidth="1"/>
    <col min="12802" max="12802" width="8.125" style="86" customWidth="1"/>
    <col min="12803" max="12803" width="8.625" style="86" customWidth="1"/>
    <col min="12804" max="12804" width="6.25" style="86" customWidth="1"/>
    <col min="12805" max="12805" width="7.5" style="86" customWidth="1"/>
    <col min="12806" max="12806" width="7.75" style="86" customWidth="1"/>
    <col min="12807" max="12807" width="6.25" style="86" customWidth="1"/>
    <col min="12808" max="12808" width="7.875" style="86" customWidth="1"/>
    <col min="12809" max="12809" width="7.625" style="86" customWidth="1"/>
    <col min="12810" max="12810" width="5.75" style="86" customWidth="1"/>
    <col min="12811" max="12811" width="7.125" style="86" customWidth="1"/>
    <col min="12812" max="12812" width="6.625" style="86" customWidth="1"/>
    <col min="12813" max="12813" width="6.125" style="86" customWidth="1"/>
    <col min="12814" max="12815" width="7.625" style="86" customWidth="1"/>
    <col min="12816" max="12816" width="6.375" style="86" customWidth="1"/>
    <col min="12817" max="12817" width="7.125" style="86" customWidth="1"/>
    <col min="12818" max="12818" width="7.625" style="86" customWidth="1"/>
    <col min="12819" max="12819" width="5.625" style="86" customWidth="1"/>
    <col min="12820" max="12821" width="8.125" style="86" customWidth="1"/>
    <col min="12822" max="12822" width="5.625" style="86" customWidth="1"/>
    <col min="12823" max="12824" width="8.375" style="86" customWidth="1"/>
    <col min="12825" max="12825" width="5.625" style="86" customWidth="1"/>
    <col min="12826" max="12827" width="8.375" style="86" customWidth="1"/>
    <col min="12828" max="12828" width="5.875" style="86" customWidth="1"/>
    <col min="12829" max="12831" width="9" style="86"/>
    <col min="12832" max="12832" width="9.5" style="86" bestFit="1" customWidth="1"/>
    <col min="12833" max="13053" width="9" style="86"/>
    <col min="13054" max="13054" width="16.375" style="86" customWidth="1"/>
    <col min="13055" max="13056" width="8.25" style="86" customWidth="1"/>
    <col min="13057" max="13057" width="6.75" style="86" customWidth="1"/>
    <col min="13058" max="13058" width="8.125" style="86" customWidth="1"/>
    <col min="13059" max="13059" width="8.625" style="86" customWidth="1"/>
    <col min="13060" max="13060" width="6.25" style="86" customWidth="1"/>
    <col min="13061" max="13061" width="7.5" style="86" customWidth="1"/>
    <col min="13062" max="13062" width="7.75" style="86" customWidth="1"/>
    <col min="13063" max="13063" width="6.25" style="86" customWidth="1"/>
    <col min="13064" max="13064" width="7.875" style="86" customWidth="1"/>
    <col min="13065" max="13065" width="7.625" style="86" customWidth="1"/>
    <col min="13066" max="13066" width="5.75" style="86" customWidth="1"/>
    <col min="13067" max="13067" width="7.125" style="86" customWidth="1"/>
    <col min="13068" max="13068" width="6.625" style="86" customWidth="1"/>
    <col min="13069" max="13069" width="6.125" style="86" customWidth="1"/>
    <col min="13070" max="13071" width="7.625" style="86" customWidth="1"/>
    <col min="13072" max="13072" width="6.375" style="86" customWidth="1"/>
    <col min="13073" max="13073" width="7.125" style="86" customWidth="1"/>
    <col min="13074" max="13074" width="7.625" style="86" customWidth="1"/>
    <col min="13075" max="13075" width="5.625" style="86" customWidth="1"/>
    <col min="13076" max="13077" width="8.125" style="86" customWidth="1"/>
    <col min="13078" max="13078" width="5.625" style="86" customWidth="1"/>
    <col min="13079" max="13080" width="8.375" style="86" customWidth="1"/>
    <col min="13081" max="13081" width="5.625" style="86" customWidth="1"/>
    <col min="13082" max="13083" width="8.375" style="86" customWidth="1"/>
    <col min="13084" max="13084" width="5.875" style="86" customWidth="1"/>
    <col min="13085" max="13087" width="9" style="86"/>
    <col min="13088" max="13088" width="9.5" style="86" bestFit="1" customWidth="1"/>
    <col min="13089" max="13309" width="9" style="86"/>
    <col min="13310" max="13310" width="16.375" style="86" customWidth="1"/>
    <col min="13311" max="13312" width="8.25" style="86" customWidth="1"/>
    <col min="13313" max="13313" width="6.75" style="86" customWidth="1"/>
    <col min="13314" max="13314" width="8.125" style="86" customWidth="1"/>
    <col min="13315" max="13315" width="8.625" style="86" customWidth="1"/>
    <col min="13316" max="13316" width="6.25" style="86" customWidth="1"/>
    <col min="13317" max="13317" width="7.5" style="86" customWidth="1"/>
    <col min="13318" max="13318" width="7.75" style="86" customWidth="1"/>
    <col min="13319" max="13319" width="6.25" style="86" customWidth="1"/>
    <col min="13320" max="13320" width="7.875" style="86" customWidth="1"/>
    <col min="13321" max="13321" width="7.625" style="86" customWidth="1"/>
    <col min="13322" max="13322" width="5.75" style="86" customWidth="1"/>
    <col min="13323" max="13323" width="7.125" style="86" customWidth="1"/>
    <col min="13324" max="13324" width="6.625" style="86" customWidth="1"/>
    <col min="13325" max="13325" width="6.125" style="86" customWidth="1"/>
    <col min="13326" max="13327" width="7.625" style="86" customWidth="1"/>
    <col min="13328" max="13328" width="6.375" style="86" customWidth="1"/>
    <col min="13329" max="13329" width="7.125" style="86" customWidth="1"/>
    <col min="13330" max="13330" width="7.625" style="86" customWidth="1"/>
    <col min="13331" max="13331" width="5.625" style="86" customWidth="1"/>
    <col min="13332" max="13333" width="8.125" style="86" customWidth="1"/>
    <col min="13334" max="13334" width="5.625" style="86" customWidth="1"/>
    <col min="13335" max="13336" width="8.375" style="86" customWidth="1"/>
    <col min="13337" max="13337" width="5.625" style="86" customWidth="1"/>
    <col min="13338" max="13339" width="8.375" style="86" customWidth="1"/>
    <col min="13340" max="13340" width="5.875" style="86" customWidth="1"/>
    <col min="13341" max="13343" width="9" style="86"/>
    <col min="13344" max="13344" width="9.5" style="86" bestFit="1" customWidth="1"/>
    <col min="13345" max="13565" width="9" style="86"/>
    <col min="13566" max="13566" width="16.375" style="86" customWidth="1"/>
    <col min="13567" max="13568" width="8.25" style="86" customWidth="1"/>
    <col min="13569" max="13569" width="6.75" style="86" customWidth="1"/>
    <col min="13570" max="13570" width="8.125" style="86" customWidth="1"/>
    <col min="13571" max="13571" width="8.625" style="86" customWidth="1"/>
    <col min="13572" max="13572" width="6.25" style="86" customWidth="1"/>
    <col min="13573" max="13573" width="7.5" style="86" customWidth="1"/>
    <col min="13574" max="13574" width="7.75" style="86" customWidth="1"/>
    <col min="13575" max="13575" width="6.25" style="86" customWidth="1"/>
    <col min="13576" max="13576" width="7.875" style="86" customWidth="1"/>
    <col min="13577" max="13577" width="7.625" style="86" customWidth="1"/>
    <col min="13578" max="13578" width="5.75" style="86" customWidth="1"/>
    <col min="13579" max="13579" width="7.125" style="86" customWidth="1"/>
    <col min="13580" max="13580" width="6.625" style="86" customWidth="1"/>
    <col min="13581" max="13581" width="6.125" style="86" customWidth="1"/>
    <col min="13582" max="13583" width="7.625" style="86" customWidth="1"/>
    <col min="13584" max="13584" width="6.375" style="86" customWidth="1"/>
    <col min="13585" max="13585" width="7.125" style="86" customWidth="1"/>
    <col min="13586" max="13586" width="7.625" style="86" customWidth="1"/>
    <col min="13587" max="13587" width="5.625" style="86" customWidth="1"/>
    <col min="13588" max="13589" width="8.125" style="86" customWidth="1"/>
    <col min="13590" max="13590" width="5.625" style="86" customWidth="1"/>
    <col min="13591" max="13592" width="8.375" style="86" customWidth="1"/>
    <col min="13593" max="13593" width="5.625" style="86" customWidth="1"/>
    <col min="13594" max="13595" width="8.375" style="86" customWidth="1"/>
    <col min="13596" max="13596" width="5.875" style="86" customWidth="1"/>
    <col min="13597" max="13599" width="9" style="86"/>
    <col min="13600" max="13600" width="9.5" style="86" bestFit="1" customWidth="1"/>
    <col min="13601" max="13821" width="9" style="86"/>
    <col min="13822" max="13822" width="16.375" style="86" customWidth="1"/>
    <col min="13823" max="13824" width="8.25" style="86" customWidth="1"/>
    <col min="13825" max="13825" width="6.75" style="86" customWidth="1"/>
    <col min="13826" max="13826" width="8.125" style="86" customWidth="1"/>
    <col min="13827" max="13827" width="8.625" style="86" customWidth="1"/>
    <col min="13828" max="13828" width="6.25" style="86" customWidth="1"/>
    <col min="13829" max="13829" width="7.5" style="86" customWidth="1"/>
    <col min="13830" max="13830" width="7.75" style="86" customWidth="1"/>
    <col min="13831" max="13831" width="6.25" style="86" customWidth="1"/>
    <col min="13832" max="13832" width="7.875" style="86" customWidth="1"/>
    <col min="13833" max="13833" width="7.625" style="86" customWidth="1"/>
    <col min="13834" max="13834" width="5.75" style="86" customWidth="1"/>
    <col min="13835" max="13835" width="7.125" style="86" customWidth="1"/>
    <col min="13836" max="13836" width="6.625" style="86" customWidth="1"/>
    <col min="13837" max="13837" width="6.125" style="86" customWidth="1"/>
    <col min="13838" max="13839" width="7.625" style="86" customWidth="1"/>
    <col min="13840" max="13840" width="6.375" style="86" customWidth="1"/>
    <col min="13841" max="13841" width="7.125" style="86" customWidth="1"/>
    <col min="13842" max="13842" width="7.625" style="86" customWidth="1"/>
    <col min="13843" max="13843" width="5.625" style="86" customWidth="1"/>
    <col min="13844" max="13845" width="8.125" style="86" customWidth="1"/>
    <col min="13846" max="13846" width="5.625" style="86" customWidth="1"/>
    <col min="13847" max="13848" width="8.375" style="86" customWidth="1"/>
    <col min="13849" max="13849" width="5.625" style="86" customWidth="1"/>
    <col min="13850" max="13851" width="8.375" style="86" customWidth="1"/>
    <col min="13852" max="13852" width="5.875" style="86" customWidth="1"/>
    <col min="13853" max="13855" width="9" style="86"/>
    <col min="13856" max="13856" width="9.5" style="86" bestFit="1" customWidth="1"/>
    <col min="13857" max="14077" width="9" style="86"/>
    <col min="14078" max="14078" width="16.375" style="86" customWidth="1"/>
    <col min="14079" max="14080" width="8.25" style="86" customWidth="1"/>
    <col min="14081" max="14081" width="6.75" style="86" customWidth="1"/>
    <col min="14082" max="14082" width="8.125" style="86" customWidth="1"/>
    <col min="14083" max="14083" width="8.625" style="86" customWidth="1"/>
    <col min="14084" max="14084" width="6.25" style="86" customWidth="1"/>
    <col min="14085" max="14085" width="7.5" style="86" customWidth="1"/>
    <col min="14086" max="14086" width="7.75" style="86" customWidth="1"/>
    <col min="14087" max="14087" width="6.25" style="86" customWidth="1"/>
    <col min="14088" max="14088" width="7.875" style="86" customWidth="1"/>
    <col min="14089" max="14089" width="7.625" style="86" customWidth="1"/>
    <col min="14090" max="14090" width="5.75" style="86" customWidth="1"/>
    <col min="14091" max="14091" width="7.125" style="86" customWidth="1"/>
    <col min="14092" max="14092" width="6.625" style="86" customWidth="1"/>
    <col min="14093" max="14093" width="6.125" style="86" customWidth="1"/>
    <col min="14094" max="14095" width="7.625" style="86" customWidth="1"/>
    <col min="14096" max="14096" width="6.375" style="86" customWidth="1"/>
    <col min="14097" max="14097" width="7.125" style="86" customWidth="1"/>
    <col min="14098" max="14098" width="7.625" style="86" customWidth="1"/>
    <col min="14099" max="14099" width="5.625" style="86" customWidth="1"/>
    <col min="14100" max="14101" width="8.125" style="86" customWidth="1"/>
    <col min="14102" max="14102" width="5.625" style="86" customWidth="1"/>
    <col min="14103" max="14104" width="8.375" style="86" customWidth="1"/>
    <col min="14105" max="14105" width="5.625" style="86" customWidth="1"/>
    <col min="14106" max="14107" width="8.375" style="86" customWidth="1"/>
    <col min="14108" max="14108" width="5.875" style="86" customWidth="1"/>
    <col min="14109" max="14111" width="9" style="86"/>
    <col min="14112" max="14112" width="9.5" style="86" bestFit="1" customWidth="1"/>
    <col min="14113" max="14333" width="9" style="86"/>
    <col min="14334" max="14334" width="16.375" style="86" customWidth="1"/>
    <col min="14335" max="14336" width="8.25" style="86" customWidth="1"/>
    <col min="14337" max="14337" width="6.75" style="86" customWidth="1"/>
    <col min="14338" max="14338" width="8.125" style="86" customWidth="1"/>
    <col min="14339" max="14339" width="8.625" style="86" customWidth="1"/>
    <col min="14340" max="14340" width="6.25" style="86" customWidth="1"/>
    <col min="14341" max="14341" width="7.5" style="86" customWidth="1"/>
    <col min="14342" max="14342" width="7.75" style="86" customWidth="1"/>
    <col min="14343" max="14343" width="6.25" style="86" customWidth="1"/>
    <col min="14344" max="14344" width="7.875" style="86" customWidth="1"/>
    <col min="14345" max="14345" width="7.625" style="86" customWidth="1"/>
    <col min="14346" max="14346" width="5.75" style="86" customWidth="1"/>
    <col min="14347" max="14347" width="7.125" style="86" customWidth="1"/>
    <col min="14348" max="14348" width="6.625" style="86" customWidth="1"/>
    <col min="14349" max="14349" width="6.125" style="86" customWidth="1"/>
    <col min="14350" max="14351" width="7.625" style="86" customWidth="1"/>
    <col min="14352" max="14352" width="6.375" style="86" customWidth="1"/>
    <col min="14353" max="14353" width="7.125" style="86" customWidth="1"/>
    <col min="14354" max="14354" width="7.625" style="86" customWidth="1"/>
    <col min="14355" max="14355" width="5.625" style="86" customWidth="1"/>
    <col min="14356" max="14357" width="8.125" style="86" customWidth="1"/>
    <col min="14358" max="14358" width="5.625" style="86" customWidth="1"/>
    <col min="14359" max="14360" width="8.375" style="86" customWidth="1"/>
    <col min="14361" max="14361" width="5.625" style="86" customWidth="1"/>
    <col min="14362" max="14363" width="8.375" style="86" customWidth="1"/>
    <col min="14364" max="14364" width="5.875" style="86" customWidth="1"/>
    <col min="14365" max="14367" width="9" style="86"/>
    <col min="14368" max="14368" width="9.5" style="86" bestFit="1" customWidth="1"/>
    <col min="14369" max="14589" width="9" style="86"/>
    <col min="14590" max="14590" width="16.375" style="86" customWidth="1"/>
    <col min="14591" max="14592" width="8.25" style="86" customWidth="1"/>
    <col min="14593" max="14593" width="6.75" style="86" customWidth="1"/>
    <col min="14594" max="14594" width="8.125" style="86" customWidth="1"/>
    <col min="14595" max="14595" width="8.625" style="86" customWidth="1"/>
    <col min="14596" max="14596" width="6.25" style="86" customWidth="1"/>
    <col min="14597" max="14597" width="7.5" style="86" customWidth="1"/>
    <col min="14598" max="14598" width="7.75" style="86" customWidth="1"/>
    <col min="14599" max="14599" width="6.25" style="86" customWidth="1"/>
    <col min="14600" max="14600" width="7.875" style="86" customWidth="1"/>
    <col min="14601" max="14601" width="7.625" style="86" customWidth="1"/>
    <col min="14602" max="14602" width="5.75" style="86" customWidth="1"/>
    <col min="14603" max="14603" width="7.125" style="86" customWidth="1"/>
    <col min="14604" max="14604" width="6.625" style="86" customWidth="1"/>
    <col min="14605" max="14605" width="6.125" style="86" customWidth="1"/>
    <col min="14606" max="14607" width="7.625" style="86" customWidth="1"/>
    <col min="14608" max="14608" width="6.375" style="86" customWidth="1"/>
    <col min="14609" max="14609" width="7.125" style="86" customWidth="1"/>
    <col min="14610" max="14610" width="7.625" style="86" customWidth="1"/>
    <col min="14611" max="14611" width="5.625" style="86" customWidth="1"/>
    <col min="14612" max="14613" width="8.125" style="86" customWidth="1"/>
    <col min="14614" max="14614" width="5.625" style="86" customWidth="1"/>
    <col min="14615" max="14616" width="8.375" style="86" customWidth="1"/>
    <col min="14617" max="14617" width="5.625" style="86" customWidth="1"/>
    <col min="14618" max="14619" width="8.375" style="86" customWidth="1"/>
    <col min="14620" max="14620" width="5.875" style="86" customWidth="1"/>
    <col min="14621" max="14623" width="9" style="86"/>
    <col min="14624" max="14624" width="9.5" style="86" bestFit="1" customWidth="1"/>
    <col min="14625" max="14845" width="9" style="86"/>
    <col min="14846" max="14846" width="16.375" style="86" customWidth="1"/>
    <col min="14847" max="14848" width="8.25" style="86" customWidth="1"/>
    <col min="14849" max="14849" width="6.75" style="86" customWidth="1"/>
    <col min="14850" max="14850" width="8.125" style="86" customWidth="1"/>
    <col min="14851" max="14851" width="8.625" style="86" customWidth="1"/>
    <col min="14852" max="14852" width="6.25" style="86" customWidth="1"/>
    <col min="14853" max="14853" width="7.5" style="86" customWidth="1"/>
    <col min="14854" max="14854" width="7.75" style="86" customWidth="1"/>
    <col min="14855" max="14855" width="6.25" style="86" customWidth="1"/>
    <col min="14856" max="14856" width="7.875" style="86" customWidth="1"/>
    <col min="14857" max="14857" width="7.625" style="86" customWidth="1"/>
    <col min="14858" max="14858" width="5.75" style="86" customWidth="1"/>
    <col min="14859" max="14859" width="7.125" style="86" customWidth="1"/>
    <col min="14860" max="14860" width="6.625" style="86" customWidth="1"/>
    <col min="14861" max="14861" width="6.125" style="86" customWidth="1"/>
    <col min="14862" max="14863" width="7.625" style="86" customWidth="1"/>
    <col min="14864" max="14864" width="6.375" style="86" customWidth="1"/>
    <col min="14865" max="14865" width="7.125" style="86" customWidth="1"/>
    <col min="14866" max="14866" width="7.625" style="86" customWidth="1"/>
    <col min="14867" max="14867" width="5.625" style="86" customWidth="1"/>
    <col min="14868" max="14869" width="8.125" style="86" customWidth="1"/>
    <col min="14870" max="14870" width="5.625" style="86" customWidth="1"/>
    <col min="14871" max="14872" width="8.375" style="86" customWidth="1"/>
    <col min="14873" max="14873" width="5.625" style="86" customWidth="1"/>
    <col min="14874" max="14875" width="8.375" style="86" customWidth="1"/>
    <col min="14876" max="14876" width="5.875" style="86" customWidth="1"/>
    <col min="14877" max="14879" width="9" style="86"/>
    <col min="14880" max="14880" width="9.5" style="86" bestFit="1" customWidth="1"/>
    <col min="14881" max="15101" width="9" style="86"/>
    <col min="15102" max="15102" width="16.375" style="86" customWidth="1"/>
    <col min="15103" max="15104" width="8.25" style="86" customWidth="1"/>
    <col min="15105" max="15105" width="6.75" style="86" customWidth="1"/>
    <col min="15106" max="15106" width="8.125" style="86" customWidth="1"/>
    <col min="15107" max="15107" width="8.625" style="86" customWidth="1"/>
    <col min="15108" max="15108" width="6.25" style="86" customWidth="1"/>
    <col min="15109" max="15109" width="7.5" style="86" customWidth="1"/>
    <col min="15110" max="15110" width="7.75" style="86" customWidth="1"/>
    <col min="15111" max="15111" width="6.25" style="86" customWidth="1"/>
    <col min="15112" max="15112" width="7.875" style="86" customWidth="1"/>
    <col min="15113" max="15113" width="7.625" style="86" customWidth="1"/>
    <col min="15114" max="15114" width="5.75" style="86" customWidth="1"/>
    <col min="15115" max="15115" width="7.125" style="86" customWidth="1"/>
    <col min="15116" max="15116" width="6.625" style="86" customWidth="1"/>
    <col min="15117" max="15117" width="6.125" style="86" customWidth="1"/>
    <col min="15118" max="15119" width="7.625" style="86" customWidth="1"/>
    <col min="15120" max="15120" width="6.375" style="86" customWidth="1"/>
    <col min="15121" max="15121" width="7.125" style="86" customWidth="1"/>
    <col min="15122" max="15122" width="7.625" style="86" customWidth="1"/>
    <col min="15123" max="15123" width="5.625" style="86" customWidth="1"/>
    <col min="15124" max="15125" width="8.125" style="86" customWidth="1"/>
    <col min="15126" max="15126" width="5.625" style="86" customWidth="1"/>
    <col min="15127" max="15128" width="8.375" style="86" customWidth="1"/>
    <col min="15129" max="15129" width="5.625" style="86" customWidth="1"/>
    <col min="15130" max="15131" width="8.375" style="86" customWidth="1"/>
    <col min="15132" max="15132" width="5.875" style="86" customWidth="1"/>
    <col min="15133" max="15135" width="9" style="86"/>
    <col min="15136" max="15136" width="9.5" style="86" bestFit="1" customWidth="1"/>
    <col min="15137" max="15357" width="9" style="86"/>
    <col min="15358" max="15358" width="16.375" style="86" customWidth="1"/>
    <col min="15359" max="15360" width="8.25" style="86" customWidth="1"/>
    <col min="15361" max="15361" width="6.75" style="86" customWidth="1"/>
    <col min="15362" max="15362" width="8.125" style="86" customWidth="1"/>
    <col min="15363" max="15363" width="8.625" style="86" customWidth="1"/>
    <col min="15364" max="15364" width="6.25" style="86" customWidth="1"/>
    <col min="15365" max="15365" width="7.5" style="86" customWidth="1"/>
    <col min="15366" max="15366" width="7.75" style="86" customWidth="1"/>
    <col min="15367" max="15367" width="6.25" style="86" customWidth="1"/>
    <col min="15368" max="15368" width="7.875" style="86" customWidth="1"/>
    <col min="15369" max="15369" width="7.625" style="86" customWidth="1"/>
    <col min="15370" max="15370" width="5.75" style="86" customWidth="1"/>
    <col min="15371" max="15371" width="7.125" style="86" customWidth="1"/>
    <col min="15372" max="15372" width="6.625" style="86" customWidth="1"/>
    <col min="15373" max="15373" width="6.125" style="86" customWidth="1"/>
    <col min="15374" max="15375" width="7.625" style="86" customWidth="1"/>
    <col min="15376" max="15376" width="6.375" style="86" customWidth="1"/>
    <col min="15377" max="15377" width="7.125" style="86" customWidth="1"/>
    <col min="15378" max="15378" width="7.625" style="86" customWidth="1"/>
    <col min="15379" max="15379" width="5.625" style="86" customWidth="1"/>
    <col min="15380" max="15381" width="8.125" style="86" customWidth="1"/>
    <col min="15382" max="15382" width="5.625" style="86" customWidth="1"/>
    <col min="15383" max="15384" width="8.375" style="86" customWidth="1"/>
    <col min="15385" max="15385" width="5.625" style="86" customWidth="1"/>
    <col min="15386" max="15387" width="8.375" style="86" customWidth="1"/>
    <col min="15388" max="15388" width="5.875" style="86" customWidth="1"/>
    <col min="15389" max="15391" width="9" style="86"/>
    <col min="15392" max="15392" width="9.5" style="86" bestFit="1" customWidth="1"/>
    <col min="15393" max="15613" width="9" style="86"/>
    <col min="15614" max="15614" width="16.375" style="86" customWidth="1"/>
    <col min="15615" max="15616" width="8.25" style="86" customWidth="1"/>
    <col min="15617" max="15617" width="6.75" style="86" customWidth="1"/>
    <col min="15618" max="15618" width="8.125" style="86" customWidth="1"/>
    <col min="15619" max="15619" width="8.625" style="86" customWidth="1"/>
    <col min="15620" max="15620" width="6.25" style="86" customWidth="1"/>
    <col min="15621" max="15621" width="7.5" style="86" customWidth="1"/>
    <col min="15622" max="15622" width="7.75" style="86" customWidth="1"/>
    <col min="15623" max="15623" width="6.25" style="86" customWidth="1"/>
    <col min="15624" max="15624" width="7.875" style="86" customWidth="1"/>
    <col min="15625" max="15625" width="7.625" style="86" customWidth="1"/>
    <col min="15626" max="15626" width="5.75" style="86" customWidth="1"/>
    <col min="15627" max="15627" width="7.125" style="86" customWidth="1"/>
    <col min="15628" max="15628" width="6.625" style="86" customWidth="1"/>
    <col min="15629" max="15629" width="6.125" style="86" customWidth="1"/>
    <col min="15630" max="15631" width="7.625" style="86" customWidth="1"/>
    <col min="15632" max="15632" width="6.375" style="86" customWidth="1"/>
    <col min="15633" max="15633" width="7.125" style="86" customWidth="1"/>
    <col min="15634" max="15634" width="7.625" style="86" customWidth="1"/>
    <col min="15635" max="15635" width="5.625" style="86" customWidth="1"/>
    <col min="15636" max="15637" width="8.125" style="86" customWidth="1"/>
    <col min="15638" max="15638" width="5.625" style="86" customWidth="1"/>
    <col min="15639" max="15640" width="8.375" style="86" customWidth="1"/>
    <col min="15641" max="15641" width="5.625" style="86" customWidth="1"/>
    <col min="15642" max="15643" width="8.375" style="86" customWidth="1"/>
    <col min="15644" max="15644" width="5.875" style="86" customWidth="1"/>
    <col min="15645" max="15647" width="9" style="86"/>
    <col min="15648" max="15648" width="9.5" style="86" bestFit="1" customWidth="1"/>
    <col min="15649" max="15869" width="9" style="86"/>
    <col min="15870" max="15870" width="16.375" style="86" customWidth="1"/>
    <col min="15871" max="15872" width="8.25" style="86" customWidth="1"/>
    <col min="15873" max="15873" width="6.75" style="86" customWidth="1"/>
    <col min="15874" max="15874" width="8.125" style="86" customWidth="1"/>
    <col min="15875" max="15875" width="8.625" style="86" customWidth="1"/>
    <col min="15876" max="15876" width="6.25" style="86" customWidth="1"/>
    <col min="15877" max="15877" width="7.5" style="86" customWidth="1"/>
    <col min="15878" max="15878" width="7.75" style="86" customWidth="1"/>
    <col min="15879" max="15879" width="6.25" style="86" customWidth="1"/>
    <col min="15880" max="15880" width="7.875" style="86" customWidth="1"/>
    <col min="15881" max="15881" width="7.625" style="86" customWidth="1"/>
    <col min="15882" max="15882" width="5.75" style="86" customWidth="1"/>
    <col min="15883" max="15883" width="7.125" style="86" customWidth="1"/>
    <col min="15884" max="15884" width="6.625" style="86" customWidth="1"/>
    <col min="15885" max="15885" width="6.125" style="86" customWidth="1"/>
    <col min="15886" max="15887" width="7.625" style="86" customWidth="1"/>
    <col min="15888" max="15888" width="6.375" style="86" customWidth="1"/>
    <col min="15889" max="15889" width="7.125" style="86" customWidth="1"/>
    <col min="15890" max="15890" width="7.625" style="86" customWidth="1"/>
    <col min="15891" max="15891" width="5.625" style="86" customWidth="1"/>
    <col min="15892" max="15893" width="8.125" style="86" customWidth="1"/>
    <col min="15894" max="15894" width="5.625" style="86" customWidth="1"/>
    <col min="15895" max="15896" width="8.375" style="86" customWidth="1"/>
    <col min="15897" max="15897" width="5.625" style="86" customWidth="1"/>
    <col min="15898" max="15899" width="8.375" style="86" customWidth="1"/>
    <col min="15900" max="15900" width="5.875" style="86" customWidth="1"/>
    <col min="15901" max="15903" width="9" style="86"/>
    <col min="15904" max="15904" width="9.5" style="86" bestFit="1" customWidth="1"/>
    <col min="15905" max="16125" width="9" style="86"/>
    <col min="16126" max="16126" width="16.375" style="86" customWidth="1"/>
    <col min="16127" max="16128" width="8.25" style="86" customWidth="1"/>
    <col min="16129" max="16129" width="6.75" style="86" customWidth="1"/>
    <col min="16130" max="16130" width="8.125" style="86" customWidth="1"/>
    <col min="16131" max="16131" width="8.625" style="86" customWidth="1"/>
    <col min="16132" max="16132" width="6.25" style="86" customWidth="1"/>
    <col min="16133" max="16133" width="7.5" style="86" customWidth="1"/>
    <col min="16134" max="16134" width="7.75" style="86" customWidth="1"/>
    <col min="16135" max="16135" width="6.25" style="86" customWidth="1"/>
    <col min="16136" max="16136" width="7.875" style="86" customWidth="1"/>
    <col min="16137" max="16137" width="7.625" style="86" customWidth="1"/>
    <col min="16138" max="16138" width="5.75" style="86" customWidth="1"/>
    <col min="16139" max="16139" width="7.125" style="86" customWidth="1"/>
    <col min="16140" max="16140" width="6.625" style="86" customWidth="1"/>
    <col min="16141" max="16141" width="6.125" style="86" customWidth="1"/>
    <col min="16142" max="16143" width="7.625" style="86" customWidth="1"/>
    <col min="16144" max="16144" width="6.375" style="86" customWidth="1"/>
    <col min="16145" max="16145" width="7.125" style="86" customWidth="1"/>
    <col min="16146" max="16146" width="7.625" style="86" customWidth="1"/>
    <col min="16147" max="16147" width="5.625" style="86" customWidth="1"/>
    <col min="16148" max="16149" width="8.125" style="86" customWidth="1"/>
    <col min="16150" max="16150" width="5.625" style="86" customWidth="1"/>
    <col min="16151" max="16152" width="8.375" style="86" customWidth="1"/>
    <col min="16153" max="16153" width="5.625" style="86" customWidth="1"/>
    <col min="16154" max="16155" width="8.375" style="86" customWidth="1"/>
    <col min="16156" max="16156" width="5.875" style="86" customWidth="1"/>
    <col min="16157" max="16159" width="9" style="86"/>
    <col min="16160" max="16160" width="9.5" style="86" bestFit="1" customWidth="1"/>
    <col min="16161" max="16384" width="9" style="86"/>
  </cols>
  <sheetData>
    <row r="1" spans="1:29" ht="15.75" customHeight="1" x14ac:dyDescent="0.3">
      <c r="B1" s="220" t="s">
        <v>109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AA1" s="86"/>
      <c r="AB1" s="165" t="s">
        <v>20</v>
      </c>
    </row>
    <row r="2" spans="1:29" ht="57" customHeight="1" x14ac:dyDescent="0.25">
      <c r="B2" s="219" t="s">
        <v>110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4" spans="1:29" s="73" customFormat="1" ht="13.5" customHeight="1" x14ac:dyDescent="0.25">
      <c r="A4" s="68"/>
      <c r="B4" s="75"/>
      <c r="C4" s="75"/>
      <c r="D4" s="75"/>
      <c r="E4" s="75"/>
      <c r="F4" s="75"/>
      <c r="G4" s="75"/>
      <c r="H4" s="76"/>
      <c r="I4" s="76"/>
      <c r="J4" s="76"/>
      <c r="K4" s="75"/>
      <c r="L4" s="75"/>
      <c r="N4" s="69"/>
      <c r="O4" s="69"/>
      <c r="P4" s="74" t="s">
        <v>21</v>
      </c>
      <c r="Q4" s="70"/>
      <c r="R4" s="70"/>
      <c r="S4" s="71"/>
      <c r="T4" s="70"/>
      <c r="U4" s="70"/>
      <c r="V4" s="71"/>
      <c r="W4" s="70"/>
      <c r="X4" s="70"/>
      <c r="Y4" s="72"/>
      <c r="AB4" s="74" t="s">
        <v>21</v>
      </c>
    </row>
    <row r="5" spans="1:29" s="73" customFormat="1" ht="27.75" customHeight="1" x14ac:dyDescent="0.2">
      <c r="A5" s="221"/>
      <c r="B5" s="224" t="s">
        <v>39</v>
      </c>
      <c r="C5" s="225"/>
      <c r="D5" s="226"/>
      <c r="E5" s="200" t="s">
        <v>40</v>
      </c>
      <c r="F5" s="201"/>
      <c r="G5" s="202"/>
      <c r="H5" s="233" t="s">
        <v>41</v>
      </c>
      <c r="I5" s="233"/>
      <c r="J5" s="233"/>
      <c r="K5" s="200" t="s">
        <v>49</v>
      </c>
      <c r="L5" s="201"/>
      <c r="M5" s="202"/>
      <c r="N5" s="200" t="s">
        <v>50</v>
      </c>
      <c r="O5" s="201"/>
      <c r="P5" s="202"/>
      <c r="Q5" s="200" t="s">
        <v>27</v>
      </c>
      <c r="R5" s="201"/>
      <c r="S5" s="201"/>
      <c r="T5" s="200" t="s">
        <v>51</v>
      </c>
      <c r="U5" s="201"/>
      <c r="V5" s="202"/>
      <c r="W5" s="210" t="s">
        <v>52</v>
      </c>
      <c r="X5" s="211"/>
      <c r="Y5" s="212"/>
      <c r="Z5" s="200" t="s">
        <v>30</v>
      </c>
      <c r="AA5" s="201"/>
      <c r="AB5" s="202"/>
    </row>
    <row r="6" spans="1:29" s="77" customFormat="1" ht="14.25" customHeight="1" x14ac:dyDescent="0.2">
      <c r="A6" s="222"/>
      <c r="B6" s="227"/>
      <c r="C6" s="228"/>
      <c r="D6" s="229"/>
      <c r="E6" s="203"/>
      <c r="F6" s="204"/>
      <c r="G6" s="205"/>
      <c r="H6" s="233"/>
      <c r="I6" s="233"/>
      <c r="J6" s="233"/>
      <c r="K6" s="204"/>
      <c r="L6" s="204"/>
      <c r="M6" s="205"/>
      <c r="N6" s="203"/>
      <c r="O6" s="204"/>
      <c r="P6" s="205"/>
      <c r="Q6" s="203"/>
      <c r="R6" s="204"/>
      <c r="S6" s="204"/>
      <c r="T6" s="203"/>
      <c r="U6" s="204"/>
      <c r="V6" s="205"/>
      <c r="W6" s="213"/>
      <c r="X6" s="214"/>
      <c r="Y6" s="215"/>
      <c r="Z6" s="203"/>
      <c r="AA6" s="204"/>
      <c r="AB6" s="205"/>
    </row>
    <row r="7" spans="1:29" s="77" customFormat="1" ht="22.5" customHeight="1" x14ac:dyDescent="0.2">
      <c r="A7" s="222"/>
      <c r="B7" s="230"/>
      <c r="C7" s="231"/>
      <c r="D7" s="232"/>
      <c r="E7" s="206"/>
      <c r="F7" s="207"/>
      <c r="G7" s="208"/>
      <c r="H7" s="233"/>
      <c r="I7" s="233"/>
      <c r="J7" s="233"/>
      <c r="K7" s="207"/>
      <c r="L7" s="207"/>
      <c r="M7" s="208"/>
      <c r="N7" s="206"/>
      <c r="O7" s="207"/>
      <c r="P7" s="208"/>
      <c r="Q7" s="206"/>
      <c r="R7" s="207"/>
      <c r="S7" s="207"/>
      <c r="T7" s="206"/>
      <c r="U7" s="207"/>
      <c r="V7" s="208"/>
      <c r="W7" s="216"/>
      <c r="X7" s="217"/>
      <c r="Y7" s="218"/>
      <c r="Z7" s="206"/>
      <c r="AA7" s="207"/>
      <c r="AB7" s="208"/>
    </row>
    <row r="8" spans="1:29" s="77" customFormat="1" ht="21.6" customHeight="1" x14ac:dyDescent="0.2">
      <c r="A8" s="223"/>
      <c r="B8" s="35">
        <v>2020</v>
      </c>
      <c r="C8" s="35">
        <v>2021</v>
      </c>
      <c r="D8" s="78" t="s">
        <v>5</v>
      </c>
      <c r="E8" s="35">
        <f>B8</f>
        <v>2020</v>
      </c>
      <c r="F8" s="35">
        <f>C8</f>
        <v>2021</v>
      </c>
      <c r="G8" s="78" t="s">
        <v>5</v>
      </c>
      <c r="H8" s="35">
        <f>E8</f>
        <v>2020</v>
      </c>
      <c r="I8" s="35">
        <f>F8</f>
        <v>2021</v>
      </c>
      <c r="J8" s="78" t="s">
        <v>5</v>
      </c>
      <c r="K8" s="35">
        <f>H8</f>
        <v>2020</v>
      </c>
      <c r="L8" s="35">
        <f>I8</f>
        <v>2021</v>
      </c>
      <c r="M8" s="78" t="s">
        <v>5</v>
      </c>
      <c r="N8" s="35">
        <f>K8</f>
        <v>2020</v>
      </c>
      <c r="O8" s="35">
        <f>L8</f>
        <v>2021</v>
      </c>
      <c r="P8" s="78" t="s">
        <v>5</v>
      </c>
      <c r="Q8" s="35">
        <f>N8</f>
        <v>2020</v>
      </c>
      <c r="R8" s="35">
        <f>O8</f>
        <v>2021</v>
      </c>
      <c r="S8" s="78" t="s">
        <v>5</v>
      </c>
      <c r="T8" s="35">
        <f>Q8</f>
        <v>2020</v>
      </c>
      <c r="U8" s="35">
        <f>R8</f>
        <v>2021</v>
      </c>
      <c r="V8" s="78" t="s">
        <v>5</v>
      </c>
      <c r="W8" s="35">
        <f>T8</f>
        <v>2020</v>
      </c>
      <c r="X8" s="35">
        <f>U8</f>
        <v>2021</v>
      </c>
      <c r="Y8" s="78" t="s">
        <v>5</v>
      </c>
      <c r="Z8" s="35">
        <f>W8</f>
        <v>2020</v>
      </c>
      <c r="AA8" s="35">
        <f>X8</f>
        <v>2021</v>
      </c>
      <c r="AB8" s="78" t="s">
        <v>5</v>
      </c>
    </row>
    <row r="9" spans="1:29" s="80" customFormat="1" ht="11.25" customHeight="1" x14ac:dyDescent="0.2">
      <c r="A9" s="79" t="s">
        <v>7</v>
      </c>
      <c r="B9" s="79">
        <v>1</v>
      </c>
      <c r="C9" s="79">
        <v>2</v>
      </c>
      <c r="D9" s="79">
        <v>3</v>
      </c>
      <c r="E9" s="79">
        <v>4</v>
      </c>
      <c r="F9" s="79">
        <v>5</v>
      </c>
      <c r="G9" s="79">
        <v>6</v>
      </c>
      <c r="H9" s="79">
        <v>7</v>
      </c>
      <c r="I9" s="79">
        <v>8</v>
      </c>
      <c r="J9" s="79">
        <v>9</v>
      </c>
      <c r="K9" s="79">
        <v>10</v>
      </c>
      <c r="L9" s="79">
        <v>11</v>
      </c>
      <c r="M9" s="79">
        <v>12</v>
      </c>
      <c r="N9" s="79">
        <v>13</v>
      </c>
      <c r="O9" s="79">
        <v>14</v>
      </c>
      <c r="P9" s="79">
        <v>15</v>
      </c>
      <c r="Q9" s="79">
        <v>16</v>
      </c>
      <c r="R9" s="79">
        <v>17</v>
      </c>
      <c r="S9" s="79">
        <v>18</v>
      </c>
      <c r="T9" s="79">
        <v>19</v>
      </c>
      <c r="U9" s="79">
        <v>20</v>
      </c>
      <c r="V9" s="79">
        <v>21</v>
      </c>
      <c r="W9" s="79">
        <v>22</v>
      </c>
      <c r="X9" s="79">
        <v>23</v>
      </c>
      <c r="Y9" s="79">
        <v>24</v>
      </c>
      <c r="Z9" s="79">
        <v>25</v>
      </c>
      <c r="AA9" s="79">
        <v>26</v>
      </c>
      <c r="AB9" s="79">
        <v>27</v>
      </c>
    </row>
    <row r="10" spans="1:29" s="82" customFormat="1" ht="16.5" customHeight="1" x14ac:dyDescent="0.3">
      <c r="A10" s="40" t="s">
        <v>31</v>
      </c>
      <c r="B10" s="90">
        <v>488</v>
      </c>
      <c r="C10" s="90">
        <v>538</v>
      </c>
      <c r="D10" s="91">
        <v>110.24590163934427</v>
      </c>
      <c r="E10" s="90">
        <v>363</v>
      </c>
      <c r="F10" s="90">
        <v>432</v>
      </c>
      <c r="G10" s="92">
        <v>119.00826446280992</v>
      </c>
      <c r="H10" s="90">
        <v>33</v>
      </c>
      <c r="I10" s="90">
        <v>22</v>
      </c>
      <c r="J10" s="92">
        <v>66.666666666666657</v>
      </c>
      <c r="K10" s="90">
        <v>14</v>
      </c>
      <c r="L10" s="90">
        <v>2</v>
      </c>
      <c r="M10" s="92">
        <v>14.285714285714285</v>
      </c>
      <c r="N10" s="90">
        <v>0</v>
      </c>
      <c r="O10" s="90">
        <v>0</v>
      </c>
      <c r="P10" s="162" t="s">
        <v>92</v>
      </c>
      <c r="Q10" s="90">
        <v>253</v>
      </c>
      <c r="R10" s="90">
        <v>216</v>
      </c>
      <c r="S10" s="92">
        <v>85.37549407114625</v>
      </c>
      <c r="T10" s="90">
        <v>412</v>
      </c>
      <c r="U10" s="90">
        <v>465</v>
      </c>
      <c r="V10" s="92">
        <v>112.86407766990291</v>
      </c>
      <c r="W10" s="90">
        <v>295</v>
      </c>
      <c r="X10" s="90">
        <v>361</v>
      </c>
      <c r="Y10" s="92">
        <v>122.37288135593219</v>
      </c>
      <c r="Z10" s="90">
        <v>267</v>
      </c>
      <c r="AA10" s="90">
        <v>314</v>
      </c>
      <c r="AB10" s="93">
        <v>117.60299625468166</v>
      </c>
      <c r="AC10" s="81"/>
    </row>
    <row r="11" spans="1:29" ht="13.5" customHeight="1" x14ac:dyDescent="0.25">
      <c r="A11" s="44" t="s">
        <v>82</v>
      </c>
      <c r="B11" s="83">
        <v>46</v>
      </c>
      <c r="C11" s="83">
        <v>51</v>
      </c>
      <c r="D11" s="94">
        <v>110.8695652173913</v>
      </c>
      <c r="E11" s="84">
        <v>40</v>
      </c>
      <c r="F11" s="84">
        <v>45</v>
      </c>
      <c r="G11" s="95">
        <v>112.5</v>
      </c>
      <c r="H11" s="84">
        <v>2</v>
      </c>
      <c r="I11" s="84">
        <v>2</v>
      </c>
      <c r="J11" s="95">
        <v>100</v>
      </c>
      <c r="K11" s="84">
        <v>1</v>
      </c>
      <c r="L11" s="84">
        <v>0</v>
      </c>
      <c r="M11" s="95">
        <v>0</v>
      </c>
      <c r="N11" s="84">
        <v>0</v>
      </c>
      <c r="O11" s="84">
        <v>0</v>
      </c>
      <c r="P11" s="162" t="s">
        <v>92</v>
      </c>
      <c r="Q11" s="84">
        <v>28</v>
      </c>
      <c r="R11" s="84">
        <v>26</v>
      </c>
      <c r="S11" s="95">
        <v>92.857142857142847</v>
      </c>
      <c r="T11" s="84">
        <v>37</v>
      </c>
      <c r="U11" s="84">
        <v>41</v>
      </c>
      <c r="V11" s="95">
        <v>110.81081081081081</v>
      </c>
      <c r="W11" s="84">
        <v>33</v>
      </c>
      <c r="X11" s="84">
        <v>36</v>
      </c>
      <c r="Y11" s="95">
        <v>109.09090909090908</v>
      </c>
      <c r="Z11" s="84">
        <v>31</v>
      </c>
      <c r="AA11" s="84">
        <v>33</v>
      </c>
      <c r="AB11" s="96">
        <v>106.45161290322581</v>
      </c>
    </row>
    <row r="12" spans="1:29" x14ac:dyDescent="0.25">
      <c r="A12" s="47" t="s">
        <v>83</v>
      </c>
      <c r="B12" s="83">
        <v>73</v>
      </c>
      <c r="C12" s="83">
        <v>76</v>
      </c>
      <c r="D12" s="94">
        <v>104.10958904109589</v>
      </c>
      <c r="E12" s="84">
        <v>59</v>
      </c>
      <c r="F12" s="84">
        <v>70</v>
      </c>
      <c r="G12" s="95">
        <v>118.64406779661017</v>
      </c>
      <c r="H12" s="84">
        <v>5</v>
      </c>
      <c r="I12" s="84">
        <v>1</v>
      </c>
      <c r="J12" s="95">
        <v>20</v>
      </c>
      <c r="K12" s="84">
        <v>1</v>
      </c>
      <c r="L12" s="84">
        <v>0</v>
      </c>
      <c r="M12" s="95">
        <v>0</v>
      </c>
      <c r="N12" s="84">
        <v>0</v>
      </c>
      <c r="O12" s="84">
        <v>0</v>
      </c>
      <c r="P12" s="162" t="s">
        <v>92</v>
      </c>
      <c r="Q12" s="84">
        <v>39</v>
      </c>
      <c r="R12" s="84">
        <v>29</v>
      </c>
      <c r="S12" s="95">
        <v>74.358974358974351</v>
      </c>
      <c r="T12" s="84">
        <v>58</v>
      </c>
      <c r="U12" s="84">
        <v>63</v>
      </c>
      <c r="V12" s="95">
        <v>108.62068965517243</v>
      </c>
      <c r="W12" s="84">
        <v>46</v>
      </c>
      <c r="X12" s="84">
        <v>57</v>
      </c>
      <c r="Y12" s="95">
        <v>123.91304347826086</v>
      </c>
      <c r="Z12" s="84">
        <v>42</v>
      </c>
      <c r="AA12" s="85">
        <v>55</v>
      </c>
      <c r="AB12" s="96">
        <v>130.95238095238096</v>
      </c>
    </row>
    <row r="13" spans="1:29" x14ac:dyDescent="0.25">
      <c r="A13" s="47" t="s">
        <v>84</v>
      </c>
      <c r="B13" s="83">
        <v>43</v>
      </c>
      <c r="C13" s="83">
        <v>56</v>
      </c>
      <c r="D13" s="94">
        <v>130.23255813953489</v>
      </c>
      <c r="E13" s="84">
        <v>37</v>
      </c>
      <c r="F13" s="84">
        <v>53</v>
      </c>
      <c r="G13" s="95">
        <v>143.24324324324326</v>
      </c>
      <c r="H13" s="84">
        <v>5</v>
      </c>
      <c r="I13" s="84">
        <v>3</v>
      </c>
      <c r="J13" s="95">
        <v>60</v>
      </c>
      <c r="K13" s="84">
        <v>4</v>
      </c>
      <c r="L13" s="84">
        <v>1</v>
      </c>
      <c r="M13" s="95">
        <v>25</v>
      </c>
      <c r="N13" s="84">
        <v>0</v>
      </c>
      <c r="O13" s="84">
        <v>0</v>
      </c>
      <c r="P13" s="162" t="s">
        <v>92</v>
      </c>
      <c r="Q13" s="84">
        <v>23</v>
      </c>
      <c r="R13" s="84">
        <v>21</v>
      </c>
      <c r="S13" s="95">
        <v>91.304347826086953</v>
      </c>
      <c r="T13" s="84">
        <v>37</v>
      </c>
      <c r="U13" s="84">
        <v>50</v>
      </c>
      <c r="V13" s="95">
        <v>135.13513513513513</v>
      </c>
      <c r="W13" s="84">
        <v>31</v>
      </c>
      <c r="X13" s="84">
        <v>47</v>
      </c>
      <c r="Y13" s="95">
        <v>151.61290322580646</v>
      </c>
      <c r="Z13" s="84">
        <v>27</v>
      </c>
      <c r="AA13" s="85">
        <v>40</v>
      </c>
      <c r="AB13" s="96">
        <v>148.14814814814815</v>
      </c>
    </row>
    <row r="14" spans="1:29" x14ac:dyDescent="0.25">
      <c r="A14" s="47" t="s">
        <v>85</v>
      </c>
      <c r="B14" s="83">
        <v>52</v>
      </c>
      <c r="C14" s="83">
        <v>51</v>
      </c>
      <c r="D14" s="94">
        <v>98.07692307692308</v>
      </c>
      <c r="E14" s="84">
        <v>42</v>
      </c>
      <c r="F14" s="84">
        <v>45</v>
      </c>
      <c r="G14" s="95">
        <v>107.14285714285715</v>
      </c>
      <c r="H14" s="84">
        <v>7</v>
      </c>
      <c r="I14" s="84">
        <v>4</v>
      </c>
      <c r="J14" s="95">
        <v>57.142857142857139</v>
      </c>
      <c r="K14" s="84">
        <v>0</v>
      </c>
      <c r="L14" s="84">
        <v>0</v>
      </c>
      <c r="M14" s="162" t="s">
        <v>92</v>
      </c>
      <c r="N14" s="84">
        <v>0</v>
      </c>
      <c r="O14" s="84">
        <v>0</v>
      </c>
      <c r="P14" s="162" t="s">
        <v>92</v>
      </c>
      <c r="Q14" s="84">
        <v>30</v>
      </c>
      <c r="R14" s="84">
        <v>18</v>
      </c>
      <c r="S14" s="95">
        <v>60</v>
      </c>
      <c r="T14" s="84">
        <v>40</v>
      </c>
      <c r="U14" s="84">
        <v>39</v>
      </c>
      <c r="V14" s="95">
        <v>97.5</v>
      </c>
      <c r="W14" s="84">
        <v>34</v>
      </c>
      <c r="X14" s="84">
        <v>33</v>
      </c>
      <c r="Y14" s="95">
        <v>97.058823529411754</v>
      </c>
      <c r="Z14" s="84">
        <v>28</v>
      </c>
      <c r="AA14" s="85">
        <v>29</v>
      </c>
      <c r="AB14" s="96">
        <v>103.57142857142856</v>
      </c>
    </row>
    <row r="15" spans="1:29" x14ac:dyDescent="0.25">
      <c r="A15" s="47" t="s">
        <v>86</v>
      </c>
      <c r="B15" s="83">
        <v>59</v>
      </c>
      <c r="C15" s="83">
        <v>45</v>
      </c>
      <c r="D15" s="94">
        <v>76.271186440677965</v>
      </c>
      <c r="E15" s="84">
        <v>51</v>
      </c>
      <c r="F15" s="84">
        <v>44</v>
      </c>
      <c r="G15" s="95">
        <v>86.274509803921561</v>
      </c>
      <c r="H15" s="84">
        <v>1</v>
      </c>
      <c r="I15" s="84">
        <v>4</v>
      </c>
      <c r="J15" s="95" t="s">
        <v>99</v>
      </c>
      <c r="K15" s="84">
        <v>0</v>
      </c>
      <c r="L15" s="84">
        <v>0</v>
      </c>
      <c r="M15" s="162" t="s">
        <v>92</v>
      </c>
      <c r="N15" s="84">
        <v>0</v>
      </c>
      <c r="O15" s="84">
        <v>0</v>
      </c>
      <c r="P15" s="162" t="s">
        <v>92</v>
      </c>
      <c r="Q15" s="84">
        <v>27</v>
      </c>
      <c r="R15" s="84">
        <v>20</v>
      </c>
      <c r="S15" s="95">
        <v>74.074074074074076</v>
      </c>
      <c r="T15" s="84">
        <v>52</v>
      </c>
      <c r="U15" s="84">
        <v>35</v>
      </c>
      <c r="V15" s="95">
        <v>67.307692307692307</v>
      </c>
      <c r="W15" s="84">
        <v>44</v>
      </c>
      <c r="X15" s="84">
        <v>34</v>
      </c>
      <c r="Y15" s="95">
        <v>77.272727272727266</v>
      </c>
      <c r="Z15" s="84">
        <v>42</v>
      </c>
      <c r="AA15" s="85">
        <v>28</v>
      </c>
      <c r="AB15" s="96">
        <v>66.666666666666671</v>
      </c>
    </row>
    <row r="16" spans="1:29" x14ac:dyDescent="0.25">
      <c r="A16" s="47" t="s">
        <v>87</v>
      </c>
      <c r="B16" s="83">
        <v>42</v>
      </c>
      <c r="C16" s="83">
        <v>48</v>
      </c>
      <c r="D16" s="94">
        <v>114.28571428571429</v>
      </c>
      <c r="E16" s="84">
        <v>32</v>
      </c>
      <c r="F16" s="84">
        <v>36</v>
      </c>
      <c r="G16" s="95">
        <v>112.5</v>
      </c>
      <c r="H16" s="84">
        <v>1</v>
      </c>
      <c r="I16" s="84">
        <v>2</v>
      </c>
      <c r="J16" s="95" t="s">
        <v>97</v>
      </c>
      <c r="K16" s="84">
        <v>1</v>
      </c>
      <c r="L16" s="84">
        <v>0</v>
      </c>
      <c r="M16" s="95">
        <v>0</v>
      </c>
      <c r="N16" s="84">
        <v>0</v>
      </c>
      <c r="O16" s="84">
        <v>0</v>
      </c>
      <c r="P16" s="162" t="s">
        <v>92</v>
      </c>
      <c r="Q16" s="84">
        <v>18</v>
      </c>
      <c r="R16" s="84">
        <v>18</v>
      </c>
      <c r="S16" s="95">
        <v>100</v>
      </c>
      <c r="T16" s="84">
        <v>37</v>
      </c>
      <c r="U16" s="84">
        <v>42</v>
      </c>
      <c r="V16" s="95">
        <v>113.51351351351352</v>
      </c>
      <c r="W16" s="84">
        <v>27</v>
      </c>
      <c r="X16" s="84">
        <v>31</v>
      </c>
      <c r="Y16" s="95">
        <v>114.81481481481481</v>
      </c>
      <c r="Z16" s="84">
        <v>24</v>
      </c>
      <c r="AA16" s="85">
        <v>29</v>
      </c>
      <c r="AB16" s="96">
        <v>120.83333333333334</v>
      </c>
    </row>
    <row r="17" spans="1:28" x14ac:dyDescent="0.25">
      <c r="A17" s="47" t="s">
        <v>88</v>
      </c>
      <c r="B17" s="83">
        <v>35</v>
      </c>
      <c r="C17" s="83">
        <v>63</v>
      </c>
      <c r="D17" s="94">
        <v>180</v>
      </c>
      <c r="E17" s="84">
        <v>19</v>
      </c>
      <c r="F17" s="84">
        <v>52</v>
      </c>
      <c r="G17" s="95" t="s">
        <v>98</v>
      </c>
      <c r="H17" s="84">
        <v>2</v>
      </c>
      <c r="I17" s="84">
        <v>4</v>
      </c>
      <c r="J17" s="95" t="s">
        <v>97</v>
      </c>
      <c r="K17" s="84">
        <v>0</v>
      </c>
      <c r="L17" s="84">
        <v>0</v>
      </c>
      <c r="M17" s="162" t="s">
        <v>92</v>
      </c>
      <c r="N17" s="84">
        <v>0</v>
      </c>
      <c r="O17" s="84">
        <v>0</v>
      </c>
      <c r="P17" s="162" t="s">
        <v>92</v>
      </c>
      <c r="Q17" s="84">
        <v>13</v>
      </c>
      <c r="R17" s="84">
        <v>27</v>
      </c>
      <c r="S17" s="95" t="s">
        <v>81</v>
      </c>
      <c r="T17" s="84">
        <v>31</v>
      </c>
      <c r="U17" s="84">
        <v>57</v>
      </c>
      <c r="V17" s="95">
        <v>183.87096774193549</v>
      </c>
      <c r="W17" s="84">
        <v>15</v>
      </c>
      <c r="X17" s="84">
        <v>46</v>
      </c>
      <c r="Y17" s="95">
        <v>306.66666666666669</v>
      </c>
      <c r="Z17" s="84">
        <v>13</v>
      </c>
      <c r="AA17" s="85">
        <v>38</v>
      </c>
      <c r="AB17" s="96">
        <v>292.30769230769232</v>
      </c>
    </row>
    <row r="18" spans="1:28" x14ac:dyDescent="0.25">
      <c r="A18" s="47" t="s">
        <v>89</v>
      </c>
      <c r="B18" s="83">
        <v>24</v>
      </c>
      <c r="C18" s="83">
        <v>23</v>
      </c>
      <c r="D18" s="94">
        <v>95.833333333333343</v>
      </c>
      <c r="E18" s="84">
        <v>22</v>
      </c>
      <c r="F18" s="84">
        <v>21</v>
      </c>
      <c r="G18" s="95">
        <v>95.454545454545453</v>
      </c>
      <c r="H18" s="84">
        <v>4</v>
      </c>
      <c r="I18" s="84">
        <v>1</v>
      </c>
      <c r="J18" s="95">
        <v>25</v>
      </c>
      <c r="K18" s="84">
        <v>2</v>
      </c>
      <c r="L18" s="84">
        <v>1</v>
      </c>
      <c r="M18" s="95">
        <v>50</v>
      </c>
      <c r="N18" s="84">
        <v>0</v>
      </c>
      <c r="O18" s="84">
        <v>0</v>
      </c>
      <c r="P18" s="162" t="s">
        <v>92</v>
      </c>
      <c r="Q18" s="84">
        <v>21</v>
      </c>
      <c r="R18" s="84">
        <v>20</v>
      </c>
      <c r="S18" s="95">
        <v>95.238095238095241</v>
      </c>
      <c r="T18" s="84">
        <v>20</v>
      </c>
      <c r="U18" s="84">
        <v>19</v>
      </c>
      <c r="V18" s="95">
        <v>95</v>
      </c>
      <c r="W18" s="84">
        <v>18</v>
      </c>
      <c r="X18" s="84">
        <v>17</v>
      </c>
      <c r="Y18" s="95">
        <v>94.444444444444443</v>
      </c>
      <c r="Z18" s="84">
        <v>18</v>
      </c>
      <c r="AA18" s="85">
        <v>15</v>
      </c>
      <c r="AB18" s="96">
        <v>83.333333333333343</v>
      </c>
    </row>
    <row r="19" spans="1:28" x14ac:dyDescent="0.25">
      <c r="A19" s="47" t="s">
        <v>90</v>
      </c>
      <c r="B19" s="83">
        <v>87</v>
      </c>
      <c r="C19" s="83">
        <v>98</v>
      </c>
      <c r="D19" s="94">
        <v>112.64367816091954</v>
      </c>
      <c r="E19" s="84">
        <v>35</v>
      </c>
      <c r="F19" s="84">
        <v>39</v>
      </c>
      <c r="G19" s="95">
        <v>111.42857142857143</v>
      </c>
      <c r="H19" s="84">
        <v>3</v>
      </c>
      <c r="I19" s="84">
        <v>1</v>
      </c>
      <c r="J19" s="95">
        <v>33.333333333333336</v>
      </c>
      <c r="K19" s="84">
        <v>4</v>
      </c>
      <c r="L19" s="84">
        <v>0</v>
      </c>
      <c r="M19" s="95">
        <v>0</v>
      </c>
      <c r="N19" s="84">
        <v>0</v>
      </c>
      <c r="O19" s="84">
        <v>0</v>
      </c>
      <c r="P19" s="162" t="s">
        <v>92</v>
      </c>
      <c r="Q19" s="84">
        <v>31</v>
      </c>
      <c r="R19" s="84">
        <v>15</v>
      </c>
      <c r="S19" s="95">
        <v>48.387096774193552</v>
      </c>
      <c r="T19" s="84">
        <v>80</v>
      </c>
      <c r="U19" s="84">
        <v>95</v>
      </c>
      <c r="V19" s="95">
        <v>118.75</v>
      </c>
      <c r="W19" s="84">
        <v>28</v>
      </c>
      <c r="X19" s="84">
        <v>36</v>
      </c>
      <c r="Y19" s="95">
        <v>128.57142857142856</v>
      </c>
      <c r="Z19" s="84">
        <v>25</v>
      </c>
      <c r="AA19" s="85">
        <v>24</v>
      </c>
      <c r="AB19" s="96">
        <v>96</v>
      </c>
    </row>
    <row r="20" spans="1:28" x14ac:dyDescent="0.25">
      <c r="A20" s="47" t="s">
        <v>91</v>
      </c>
      <c r="B20" s="83">
        <v>27</v>
      </c>
      <c r="C20" s="83">
        <v>27</v>
      </c>
      <c r="D20" s="94">
        <v>100</v>
      </c>
      <c r="E20" s="84">
        <v>26</v>
      </c>
      <c r="F20" s="84">
        <v>27</v>
      </c>
      <c r="G20" s="95">
        <v>103.84615384615384</v>
      </c>
      <c r="H20" s="84">
        <v>3</v>
      </c>
      <c r="I20" s="84">
        <v>0</v>
      </c>
      <c r="J20" s="95">
        <v>0</v>
      </c>
      <c r="K20" s="84">
        <v>1</v>
      </c>
      <c r="L20" s="84">
        <v>0</v>
      </c>
      <c r="M20" s="95">
        <v>0</v>
      </c>
      <c r="N20" s="84">
        <v>0</v>
      </c>
      <c r="O20" s="84">
        <v>0</v>
      </c>
      <c r="P20" s="162" t="s">
        <v>92</v>
      </c>
      <c r="Q20" s="84">
        <v>23</v>
      </c>
      <c r="R20" s="84">
        <v>22</v>
      </c>
      <c r="S20" s="95">
        <v>95.65217391304347</v>
      </c>
      <c r="T20" s="84">
        <v>20</v>
      </c>
      <c r="U20" s="84">
        <v>24</v>
      </c>
      <c r="V20" s="95">
        <v>120</v>
      </c>
      <c r="W20" s="84">
        <v>19</v>
      </c>
      <c r="X20" s="84">
        <v>24</v>
      </c>
      <c r="Y20" s="95">
        <v>126.31578947368421</v>
      </c>
      <c r="Z20" s="84">
        <v>17</v>
      </c>
      <c r="AA20" s="85">
        <v>23</v>
      </c>
      <c r="AB20" s="96">
        <v>135.29411764705881</v>
      </c>
    </row>
    <row r="22" spans="1:28" ht="20.25" x14ac:dyDescent="0.25"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</row>
  </sheetData>
  <mergeCells count="13">
    <mergeCell ref="B2:L2"/>
    <mergeCell ref="B1:L1"/>
    <mergeCell ref="A5:A8"/>
    <mergeCell ref="B5:D7"/>
    <mergeCell ref="E5:G7"/>
    <mergeCell ref="H5:J7"/>
    <mergeCell ref="K5:M7"/>
    <mergeCell ref="Z5:AB7"/>
    <mergeCell ref="F22:R22"/>
    <mergeCell ref="N5:P7"/>
    <mergeCell ref="Q5:S7"/>
    <mergeCell ref="T5:V7"/>
    <mergeCell ref="W5:Y7"/>
  </mergeCells>
  <pageMargins left="0.23622047244094491" right="0.15748031496062992" top="0.74803149606299213" bottom="0.15748031496062992" header="0.15748031496062992" footer="0.31496062992125984"/>
  <pageSetup paperSize="9" scale="90" orientation="landscape" r:id="rId1"/>
  <colBreaks count="1" manualBreakCount="1">
    <brk id="16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H4" sqref="H4"/>
    </sheetView>
  </sheetViews>
  <sheetFormatPr defaultColWidth="7" defaultRowHeight="12.75" x14ac:dyDescent="0.2"/>
  <cols>
    <col min="1" max="1" width="52.75" style="1" customWidth="1"/>
    <col min="2" max="2" width="17.25" style="1" customWidth="1"/>
    <col min="3" max="3" width="16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78" t="s">
        <v>53</v>
      </c>
      <c r="B1" s="178"/>
      <c r="C1" s="178"/>
      <c r="D1" s="178"/>
      <c r="E1" s="178"/>
    </row>
    <row r="2" spans="1:9" ht="29.25" customHeight="1" x14ac:dyDescent="0.2">
      <c r="A2" s="234" t="s">
        <v>54</v>
      </c>
      <c r="B2" s="234"/>
      <c r="C2" s="234"/>
      <c r="D2" s="234"/>
      <c r="E2" s="234"/>
    </row>
    <row r="3" spans="1:9" s="2" customFormat="1" ht="23.25" customHeight="1" x14ac:dyDescent="0.25">
      <c r="A3" s="173" t="s">
        <v>1</v>
      </c>
      <c r="B3" s="179" t="str">
        <f>'[7]1'!B3:B4</f>
        <v>січень-лютий 2020 р.</v>
      </c>
      <c r="C3" s="179" t="str">
        <f>'[7]1'!C3:C4</f>
        <v>січень-лютий 2021 р.</v>
      </c>
      <c r="D3" s="176" t="s">
        <v>4</v>
      </c>
      <c r="E3" s="177"/>
    </row>
    <row r="4" spans="1:9" s="2" customFormat="1" ht="30" x14ac:dyDescent="0.25">
      <c r="A4" s="174"/>
      <c r="B4" s="180"/>
      <c r="C4" s="180"/>
      <c r="D4" s="3" t="s">
        <v>5</v>
      </c>
      <c r="E4" s="51" t="s">
        <v>48</v>
      </c>
    </row>
    <row r="5" spans="1:9" s="8" customFormat="1" ht="15.75" customHeight="1" x14ac:dyDescent="0.25">
      <c r="A5" s="5" t="s">
        <v>7</v>
      </c>
      <c r="B5" s="6">
        <v>1</v>
      </c>
      <c r="C5" s="6">
        <v>2</v>
      </c>
      <c r="D5" s="6">
        <v>3</v>
      </c>
      <c r="E5" s="6">
        <v>4</v>
      </c>
    </row>
    <row r="6" spans="1:9" s="8" customFormat="1" ht="29.25" customHeight="1" x14ac:dyDescent="0.25">
      <c r="A6" s="9" t="s">
        <v>8</v>
      </c>
      <c r="B6" s="97">
        <v>669</v>
      </c>
      <c r="C6" s="97">
        <v>1153</v>
      </c>
      <c r="D6" s="98">
        <v>172.34678624813154</v>
      </c>
      <c r="E6" s="52">
        <v>484</v>
      </c>
      <c r="I6" s="13"/>
    </row>
    <row r="7" spans="1:9" s="2" customFormat="1" ht="29.25" customHeight="1" x14ac:dyDescent="0.25">
      <c r="A7" s="9" t="s">
        <v>9</v>
      </c>
      <c r="B7" s="97">
        <v>481</v>
      </c>
      <c r="C7" s="97">
        <v>991</v>
      </c>
      <c r="D7" s="98" t="s">
        <v>81</v>
      </c>
      <c r="E7" s="52">
        <v>510</v>
      </c>
      <c r="I7" s="13"/>
    </row>
    <row r="8" spans="1:9" s="2" customFormat="1" ht="48.75" customHeight="1" x14ac:dyDescent="0.25">
      <c r="A8" s="14" t="s">
        <v>10</v>
      </c>
      <c r="B8" s="97">
        <v>72</v>
      </c>
      <c r="C8" s="97">
        <v>73</v>
      </c>
      <c r="D8" s="98">
        <v>101.38888888888889</v>
      </c>
      <c r="E8" s="52">
        <v>1</v>
      </c>
      <c r="I8" s="13"/>
    </row>
    <row r="9" spans="1:9" s="2" customFormat="1" ht="34.5" customHeight="1" x14ac:dyDescent="0.25">
      <c r="A9" s="15" t="s">
        <v>11</v>
      </c>
      <c r="B9" s="97">
        <v>29</v>
      </c>
      <c r="C9" s="97">
        <v>4</v>
      </c>
      <c r="D9" s="98">
        <v>13.793103448275863</v>
      </c>
      <c r="E9" s="52">
        <v>-25</v>
      </c>
      <c r="I9" s="13"/>
    </row>
    <row r="10" spans="1:9" s="2" customFormat="1" ht="48.75" customHeight="1" x14ac:dyDescent="0.25">
      <c r="A10" s="15" t="s">
        <v>12</v>
      </c>
      <c r="B10" s="97">
        <v>3</v>
      </c>
      <c r="C10" s="97">
        <v>2</v>
      </c>
      <c r="D10" s="98">
        <v>66.666666666666671</v>
      </c>
      <c r="E10" s="52">
        <v>-1</v>
      </c>
      <c r="I10" s="13"/>
    </row>
    <row r="11" spans="1:9" s="2" customFormat="1" ht="54.75" customHeight="1" x14ac:dyDescent="0.25">
      <c r="A11" s="15" t="s">
        <v>13</v>
      </c>
      <c r="B11" s="99">
        <v>377</v>
      </c>
      <c r="C11" s="99">
        <v>449</v>
      </c>
      <c r="D11" s="98">
        <v>119.09814323607426</v>
      </c>
      <c r="E11" s="52">
        <v>72</v>
      </c>
      <c r="I11" s="13"/>
    </row>
    <row r="12" spans="1:9" s="2" customFormat="1" ht="12.75" customHeight="1" x14ac:dyDescent="0.25">
      <c r="A12" s="169" t="s">
        <v>14</v>
      </c>
      <c r="B12" s="170"/>
      <c r="C12" s="170"/>
      <c r="D12" s="170"/>
      <c r="E12" s="170"/>
      <c r="I12" s="13"/>
    </row>
    <row r="13" spans="1:9" s="2" customFormat="1" ht="18" customHeight="1" x14ac:dyDescent="0.25">
      <c r="A13" s="171"/>
      <c r="B13" s="172"/>
      <c r="C13" s="172"/>
      <c r="D13" s="172"/>
      <c r="E13" s="172"/>
      <c r="I13" s="13"/>
    </row>
    <row r="14" spans="1:9" s="2" customFormat="1" ht="20.25" customHeight="1" x14ac:dyDescent="0.25">
      <c r="A14" s="173" t="s">
        <v>1</v>
      </c>
      <c r="B14" s="175" t="s">
        <v>15</v>
      </c>
      <c r="C14" s="175" t="s">
        <v>16</v>
      </c>
      <c r="D14" s="176" t="s">
        <v>4</v>
      </c>
      <c r="E14" s="177"/>
      <c r="I14" s="13"/>
    </row>
    <row r="15" spans="1:9" ht="35.25" customHeight="1" x14ac:dyDescent="0.2">
      <c r="A15" s="174"/>
      <c r="B15" s="175"/>
      <c r="C15" s="175"/>
      <c r="D15" s="16" t="s">
        <v>5</v>
      </c>
      <c r="E15" s="51" t="s">
        <v>55</v>
      </c>
      <c r="I15" s="13"/>
    </row>
    <row r="16" spans="1:9" ht="28.5" customHeight="1" x14ac:dyDescent="0.2">
      <c r="A16" s="9" t="s">
        <v>8</v>
      </c>
      <c r="B16" s="99">
        <v>522</v>
      </c>
      <c r="C16" s="99">
        <v>901</v>
      </c>
      <c r="D16" s="98">
        <v>172.60536398467434</v>
      </c>
      <c r="E16" s="20">
        <v>379</v>
      </c>
      <c r="I16" s="13"/>
    </row>
    <row r="17" spans="1:9" ht="25.5" customHeight="1" x14ac:dyDescent="0.2">
      <c r="A17" s="21" t="s">
        <v>9</v>
      </c>
      <c r="B17" s="99">
        <v>351</v>
      </c>
      <c r="C17" s="99">
        <v>741</v>
      </c>
      <c r="D17" s="98" t="s">
        <v>81</v>
      </c>
      <c r="E17" s="20">
        <v>390</v>
      </c>
      <c r="I17" s="13"/>
    </row>
    <row r="18" spans="1:9" ht="30" customHeight="1" x14ac:dyDescent="0.2">
      <c r="A18" s="21" t="s">
        <v>38</v>
      </c>
      <c r="B18" s="99">
        <v>303</v>
      </c>
      <c r="C18" s="99">
        <v>582</v>
      </c>
      <c r="D18" s="98">
        <v>192.0792079207921</v>
      </c>
      <c r="E18" s="20">
        <v>279</v>
      </c>
      <c r="I18" s="13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50"/>
  <sheetViews>
    <sheetView tabSelected="1" view="pageBreakPreview" zoomScale="90" zoomScaleNormal="90" zoomScaleSheetLayoutView="90" workbookViewId="0">
      <selection activeCell="D2" sqref="D2"/>
    </sheetView>
  </sheetViews>
  <sheetFormatPr defaultRowHeight="14.25" x14ac:dyDescent="0.2"/>
  <cols>
    <col min="1" max="1" width="27.25" style="49" customWidth="1"/>
    <col min="2" max="2" width="9.625" style="49" customWidth="1"/>
    <col min="3" max="3" width="8.25" style="49" customWidth="1"/>
    <col min="4" max="4" width="9.125" style="49" customWidth="1"/>
    <col min="5" max="5" width="7.625" style="49" customWidth="1"/>
    <col min="6" max="6" width="7.5" style="49" customWidth="1"/>
    <col min="7" max="13" width="8.5" style="49" customWidth="1"/>
    <col min="14" max="15" width="7" style="49" customWidth="1"/>
    <col min="16" max="16" width="7.125" style="49" customWidth="1"/>
    <col min="17" max="17" width="6.375" style="49" customWidth="1"/>
    <col min="18" max="18" width="6" style="49" customWidth="1"/>
    <col min="19" max="19" width="8.75" style="49" customWidth="1"/>
    <col min="20" max="20" width="5.625" style="49" customWidth="1"/>
    <col min="21" max="21" width="7" style="49" customWidth="1"/>
    <col min="22" max="22" width="7.375" style="49" customWidth="1"/>
    <col min="23" max="23" width="7" style="49" customWidth="1"/>
    <col min="24" max="24" width="6.625" style="49" customWidth="1"/>
    <col min="25" max="25" width="7.625" style="49" customWidth="1"/>
    <col min="26" max="26" width="7.125" style="49" customWidth="1"/>
    <col min="27" max="28" width="7" style="49" customWidth="1"/>
    <col min="29" max="16384" width="9" style="49"/>
  </cols>
  <sheetData>
    <row r="1" spans="1:28" ht="62.25" customHeight="1" x14ac:dyDescent="0.3">
      <c r="A1" s="167"/>
      <c r="B1" s="239" t="s">
        <v>114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8" ht="15.75" customHeight="1" x14ac:dyDescent="0.3">
      <c r="B2" s="166" t="s">
        <v>113</v>
      </c>
      <c r="C2" s="166"/>
      <c r="D2" s="168" t="s">
        <v>111</v>
      </c>
      <c r="E2" s="166"/>
      <c r="F2" s="166"/>
      <c r="G2" s="166"/>
      <c r="H2" s="166"/>
      <c r="I2" s="166"/>
      <c r="J2" s="166"/>
      <c r="K2" s="166"/>
      <c r="L2" s="166"/>
      <c r="M2" s="166"/>
    </row>
    <row r="3" spans="1:28" ht="15.75" customHeight="1" x14ac:dyDescent="0.3">
      <c r="C3" s="168"/>
      <c r="D3" s="168"/>
      <c r="E3" s="168"/>
      <c r="F3" s="168"/>
      <c r="G3" s="168"/>
      <c r="H3" s="168"/>
      <c r="I3" s="168"/>
      <c r="J3" s="168"/>
      <c r="K3" s="167"/>
      <c r="L3" s="167"/>
      <c r="M3" s="167"/>
    </row>
    <row r="4" spans="1:28" s="32" customFormat="1" ht="14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61" t="s">
        <v>21</v>
      </c>
      <c r="N4" s="29"/>
      <c r="O4" s="29"/>
      <c r="P4" s="29"/>
      <c r="Q4" s="31"/>
      <c r="R4" s="31"/>
      <c r="S4" s="31"/>
      <c r="T4" s="31"/>
      <c r="U4" s="31"/>
      <c r="V4" s="31"/>
      <c r="X4" s="31"/>
      <c r="Y4" s="53"/>
      <c r="Z4" s="53"/>
      <c r="AA4" s="53"/>
      <c r="AB4" s="161" t="s">
        <v>21</v>
      </c>
    </row>
    <row r="5" spans="1:28" s="33" customFormat="1" ht="56.25" customHeight="1" x14ac:dyDescent="0.25">
      <c r="A5" s="194"/>
      <c r="B5" s="186" t="s">
        <v>39</v>
      </c>
      <c r="C5" s="186"/>
      <c r="D5" s="186"/>
      <c r="E5" s="186" t="s">
        <v>40</v>
      </c>
      <c r="F5" s="186"/>
      <c r="G5" s="186"/>
      <c r="H5" s="186" t="s">
        <v>41</v>
      </c>
      <c r="I5" s="186"/>
      <c r="J5" s="186"/>
      <c r="K5" s="183" t="s">
        <v>25</v>
      </c>
      <c r="L5" s="184"/>
      <c r="M5" s="185"/>
      <c r="N5" s="186" t="s">
        <v>26</v>
      </c>
      <c r="O5" s="186"/>
      <c r="P5" s="186"/>
      <c r="Q5" s="183" t="s">
        <v>27</v>
      </c>
      <c r="R5" s="184"/>
      <c r="S5" s="185"/>
      <c r="T5" s="183" t="s">
        <v>28</v>
      </c>
      <c r="U5" s="184"/>
      <c r="V5" s="185"/>
      <c r="W5" s="186" t="s">
        <v>29</v>
      </c>
      <c r="X5" s="186"/>
      <c r="Y5" s="186"/>
      <c r="Z5" s="186" t="s">
        <v>42</v>
      </c>
      <c r="AA5" s="186"/>
      <c r="AB5" s="186"/>
    </row>
    <row r="6" spans="1:28" s="36" customFormat="1" ht="26.25" customHeight="1" x14ac:dyDescent="0.25">
      <c r="A6" s="195"/>
      <c r="B6" s="35">
        <v>2020</v>
      </c>
      <c r="C6" s="35">
        <v>2021</v>
      </c>
      <c r="D6" s="78" t="s">
        <v>5</v>
      </c>
      <c r="E6" s="35">
        <f>B6</f>
        <v>2020</v>
      </c>
      <c r="F6" s="35">
        <f>C6</f>
        <v>2021</v>
      </c>
      <c r="G6" s="78" t="s">
        <v>5</v>
      </c>
      <c r="H6" s="35">
        <f>E6</f>
        <v>2020</v>
      </c>
      <c r="I6" s="35">
        <f>F6</f>
        <v>2021</v>
      </c>
      <c r="J6" s="78" t="s">
        <v>5</v>
      </c>
      <c r="K6" s="35">
        <f>H6</f>
        <v>2020</v>
      </c>
      <c r="L6" s="35">
        <f>I6</f>
        <v>2021</v>
      </c>
      <c r="M6" s="78" t="s">
        <v>5</v>
      </c>
      <c r="N6" s="35">
        <f>K6</f>
        <v>2020</v>
      </c>
      <c r="O6" s="35">
        <f>L6</f>
        <v>2021</v>
      </c>
      <c r="P6" s="78" t="s">
        <v>5</v>
      </c>
      <c r="Q6" s="35">
        <f>N6</f>
        <v>2020</v>
      </c>
      <c r="R6" s="35">
        <f>O6</f>
        <v>2021</v>
      </c>
      <c r="S6" s="78" t="s">
        <v>5</v>
      </c>
      <c r="T6" s="35">
        <f>Q6</f>
        <v>2020</v>
      </c>
      <c r="U6" s="35">
        <f>R6</f>
        <v>2021</v>
      </c>
      <c r="V6" s="78" t="s">
        <v>5</v>
      </c>
      <c r="W6" s="35">
        <f>T6</f>
        <v>2020</v>
      </c>
      <c r="X6" s="35">
        <f>U6</f>
        <v>2021</v>
      </c>
      <c r="Y6" s="78" t="s">
        <v>5</v>
      </c>
      <c r="Z6" s="35">
        <f>W6</f>
        <v>2020</v>
      </c>
      <c r="AA6" s="35">
        <f>X6</f>
        <v>2021</v>
      </c>
      <c r="AB6" s="78" t="s">
        <v>5</v>
      </c>
    </row>
    <row r="7" spans="1:28" s="56" customFormat="1" ht="11.25" customHeight="1" x14ac:dyDescent="0.25">
      <c r="A7" s="54" t="s">
        <v>7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5">
        <v>20</v>
      </c>
      <c r="V7" s="55">
        <v>21</v>
      </c>
      <c r="W7" s="55">
        <v>22</v>
      </c>
      <c r="X7" s="55">
        <v>23</v>
      </c>
      <c r="Y7" s="55">
        <v>24</v>
      </c>
      <c r="Z7" s="55">
        <v>25</v>
      </c>
      <c r="AA7" s="55">
        <v>26</v>
      </c>
      <c r="AB7" s="55">
        <v>27</v>
      </c>
    </row>
    <row r="8" spans="1:28" s="42" customFormat="1" ht="16.5" customHeight="1" x14ac:dyDescent="0.25">
      <c r="A8" s="100" t="s">
        <v>31</v>
      </c>
      <c r="B8" s="147">
        <f>SUM(B9:B18)</f>
        <v>669</v>
      </c>
      <c r="C8" s="147">
        <f>SUM(C9:C18)</f>
        <v>1153</v>
      </c>
      <c r="D8" s="148">
        <f>C8/B8%</f>
        <v>172.34678624813154</v>
      </c>
      <c r="E8" s="147">
        <f>SUM(E9:E18)</f>
        <v>481</v>
      </c>
      <c r="F8" s="149">
        <f>SUM(F9:F18)</f>
        <v>991</v>
      </c>
      <c r="G8" s="148" t="s">
        <v>81</v>
      </c>
      <c r="H8" s="147">
        <f>SUM(H9:H18)</f>
        <v>72</v>
      </c>
      <c r="I8" s="147">
        <f>SUM(I9:I18)</f>
        <v>73</v>
      </c>
      <c r="J8" s="148">
        <f>I8/H8%</f>
        <v>101.38888888888889</v>
      </c>
      <c r="K8" s="147">
        <f>SUM(K9:K18)</f>
        <v>29</v>
      </c>
      <c r="L8" s="147">
        <f>SUM(L9:L18)</f>
        <v>4</v>
      </c>
      <c r="M8" s="148">
        <f>L8/K8%</f>
        <v>13.793103448275863</v>
      </c>
      <c r="N8" s="147">
        <f>SUM(N9:N18)</f>
        <v>3</v>
      </c>
      <c r="O8" s="147">
        <f>SUM(O9:O18)</f>
        <v>2</v>
      </c>
      <c r="P8" s="148">
        <f>O8/N8%</f>
        <v>66.666666666666671</v>
      </c>
      <c r="Q8" s="147">
        <f>SUM(Q9:Q18)</f>
        <v>377</v>
      </c>
      <c r="R8" s="147">
        <f>SUM(R9:R18)</f>
        <v>449</v>
      </c>
      <c r="S8" s="148">
        <f>R8/Q8%</f>
        <v>119.09814323607426</v>
      </c>
      <c r="T8" s="147">
        <f>SUM(T9:T18)</f>
        <v>522</v>
      </c>
      <c r="U8" s="147">
        <f>SUM(U9:U18)</f>
        <v>901</v>
      </c>
      <c r="V8" s="148">
        <f>U8/T8%</f>
        <v>172.60536398467434</v>
      </c>
      <c r="W8" s="147">
        <f>SUM(W9:W18)</f>
        <v>351</v>
      </c>
      <c r="X8" s="150">
        <f>SUM(X9:X18)</f>
        <v>741</v>
      </c>
      <c r="Y8" s="148" t="s">
        <v>81</v>
      </c>
      <c r="Z8" s="147">
        <f>SUM(Z9:Z18)</f>
        <v>303</v>
      </c>
      <c r="AA8" s="147">
        <f>SUM(AA9:AA18)</f>
        <v>582</v>
      </c>
      <c r="AB8" s="148">
        <f>AA8/Z8%</f>
        <v>192.0792079207921</v>
      </c>
    </row>
    <row r="9" spans="1:28" s="46" customFormat="1" ht="16.5" customHeight="1" x14ac:dyDescent="0.25">
      <c r="A9" s="44" t="s">
        <v>82</v>
      </c>
      <c r="B9" s="151">
        <f>'[7]7-8 Впо'!B10+'[7]7-8 Впо'!AM10</f>
        <v>39</v>
      </c>
      <c r="C9" s="152">
        <f>'[7]7-8 Впо'!B23+'[7]7-8 Впо'!AM23</f>
        <v>122</v>
      </c>
      <c r="D9" s="153" t="s">
        <v>100</v>
      </c>
      <c r="E9" s="151">
        <f>'[7]7-8 Впо'!B10</f>
        <v>29</v>
      </c>
      <c r="F9" s="154">
        <f>'[7]7-8 Впо'!B23</f>
        <v>108</v>
      </c>
      <c r="G9" s="153" t="s">
        <v>101</v>
      </c>
      <c r="H9" s="151">
        <f>'[7]7-8 Впо'!E10+'[7]7-8 Впо'!AD10</f>
        <v>4</v>
      </c>
      <c r="I9" s="151">
        <f>'[7]7-8 Впо'!E23+'[7]7-8 Впо'!AD23</f>
        <v>8</v>
      </c>
      <c r="J9" s="153" t="s">
        <v>97</v>
      </c>
      <c r="K9" s="151">
        <f>'[7]7-8 Впо'!N10</f>
        <v>2</v>
      </c>
      <c r="L9" s="151">
        <f>'[7]7-8 Впо'!N23</f>
        <v>0</v>
      </c>
      <c r="M9" s="153">
        <f t="shared" ref="M9:M18" si="0">L9/K9%</f>
        <v>0</v>
      </c>
      <c r="N9" s="151">
        <f>'[7]7-8 Впо'!R10+'[7]7-8 Впо'!S10</f>
        <v>0</v>
      </c>
      <c r="O9" s="151">
        <f>'[7]7-8 Впо'!R23+'[7]7-8 Впо'!S23</f>
        <v>0</v>
      </c>
      <c r="P9" s="160" t="s">
        <v>92</v>
      </c>
      <c r="Q9" s="151">
        <f>'[7]7-8 Впо'!M10</f>
        <v>25</v>
      </c>
      <c r="R9" s="151">
        <f>'[7]7-8 Впо'!M23</f>
        <v>37</v>
      </c>
      <c r="S9" s="153">
        <f t="shared" ref="S9:S18" si="1">R9/Q9%</f>
        <v>148</v>
      </c>
      <c r="T9" s="151">
        <f>'[7]7-8 Впо'!T10+'[7]7-8 Впо'!AL10</f>
        <v>33</v>
      </c>
      <c r="U9" s="151">
        <f>'[7]7-8 Впо'!T23+'[7]7-8 Впо'!AL23</f>
        <v>88</v>
      </c>
      <c r="V9" s="153" t="s">
        <v>98</v>
      </c>
      <c r="W9" s="151">
        <f>'[7]7-8 Впо'!T10</f>
        <v>23</v>
      </c>
      <c r="X9" s="152">
        <f>'[7]7-8 Впо'!T23</f>
        <v>74</v>
      </c>
      <c r="Y9" s="153" t="s">
        <v>105</v>
      </c>
      <c r="Z9" s="151">
        <f>'[7]7-8 Впо'!U10</f>
        <v>17</v>
      </c>
      <c r="AA9" s="151">
        <f>'[7]7-8 Впо'!U23</f>
        <v>52</v>
      </c>
      <c r="AB9" s="153" t="s">
        <v>100</v>
      </c>
    </row>
    <row r="10" spans="1:28" s="48" customFormat="1" ht="16.5" customHeight="1" x14ac:dyDescent="0.25">
      <c r="A10" s="47" t="s">
        <v>83</v>
      </c>
      <c r="B10" s="151">
        <f>'[7]7-8 Впо'!B11+'[7]7-8 Впо'!AM11</f>
        <v>118</v>
      </c>
      <c r="C10" s="152">
        <f>'[7]7-8 Впо'!B24+'[7]7-8 Впо'!AM24</f>
        <v>181</v>
      </c>
      <c r="D10" s="153">
        <f t="shared" ref="D10:D18" si="2">C10/B10%</f>
        <v>153.38983050847457</v>
      </c>
      <c r="E10" s="151">
        <f>'[7]7-8 Впо'!B11</f>
        <v>78</v>
      </c>
      <c r="F10" s="154">
        <f>'[7]7-8 Впо'!B24</f>
        <v>155</v>
      </c>
      <c r="G10" s="153">
        <f t="shared" ref="G10:G18" si="3">F10/E10%</f>
        <v>198.7179487179487</v>
      </c>
      <c r="H10" s="151">
        <f>'[7]7-8 Впо'!E11+'[7]7-8 Впо'!AD11</f>
        <v>11</v>
      </c>
      <c r="I10" s="151">
        <f>'[7]7-8 Впо'!E24+'[7]7-8 Впо'!AD24</f>
        <v>17</v>
      </c>
      <c r="J10" s="153">
        <f t="shared" ref="J10:J18" si="4">I10/H10%</f>
        <v>154.54545454545453</v>
      </c>
      <c r="K10" s="151">
        <f>'[7]7-8 Впо'!N11</f>
        <v>6</v>
      </c>
      <c r="L10" s="151">
        <f>'[7]7-8 Впо'!N24</f>
        <v>2</v>
      </c>
      <c r="M10" s="153">
        <f t="shared" si="0"/>
        <v>33.333333333333336</v>
      </c>
      <c r="N10" s="151">
        <f>'[7]7-8 Впо'!R11+'[7]7-8 Впо'!S11</f>
        <v>1</v>
      </c>
      <c r="O10" s="151">
        <f>'[7]7-8 Впо'!R24+'[7]7-8 Впо'!S24</f>
        <v>1</v>
      </c>
      <c r="P10" s="153">
        <f t="shared" ref="P10:P17" si="5">O10/N10%</f>
        <v>100</v>
      </c>
      <c r="Q10" s="151">
        <f>'[7]7-8 Впо'!M11</f>
        <v>56</v>
      </c>
      <c r="R10" s="151">
        <f>'[7]7-8 Впо'!M24</f>
        <v>52</v>
      </c>
      <c r="S10" s="153">
        <f t="shared" si="1"/>
        <v>92.857142857142847</v>
      </c>
      <c r="T10" s="151">
        <f>'[7]7-8 Впо'!T11+'[7]7-8 Впо'!AL11</f>
        <v>89</v>
      </c>
      <c r="U10" s="151">
        <f>'[7]7-8 Впо'!T24+'[7]7-8 Впо'!AL24</f>
        <v>135</v>
      </c>
      <c r="V10" s="153">
        <f t="shared" ref="V10:V18" si="6">U10/T10%</f>
        <v>151.68539325842696</v>
      </c>
      <c r="W10" s="151">
        <f>'[7]7-8 Впо'!T11</f>
        <v>54</v>
      </c>
      <c r="X10" s="152">
        <f>'[7]7-8 Впо'!T24</f>
        <v>109</v>
      </c>
      <c r="Y10" s="153" t="s">
        <v>97</v>
      </c>
      <c r="Z10" s="151">
        <f>'[7]7-8 Впо'!U11</f>
        <v>47</v>
      </c>
      <c r="AA10" s="151">
        <f>'[7]7-8 Впо'!U24</f>
        <v>88</v>
      </c>
      <c r="AB10" s="153">
        <f t="shared" ref="AB10:AB18" si="7">AA10/Z10%</f>
        <v>187.2340425531915</v>
      </c>
    </row>
    <row r="11" spans="1:28" s="46" customFormat="1" ht="16.5" customHeight="1" x14ac:dyDescent="0.25">
      <c r="A11" s="47" t="s">
        <v>84</v>
      </c>
      <c r="B11" s="151">
        <f>'[7]7-8 Впо'!B12+'[7]7-8 Впо'!AM12</f>
        <v>75</v>
      </c>
      <c r="C11" s="152">
        <f>'[7]7-8 Впо'!B25+'[7]7-8 Впо'!AM25</f>
        <v>137</v>
      </c>
      <c r="D11" s="153">
        <f t="shared" si="2"/>
        <v>182.66666666666666</v>
      </c>
      <c r="E11" s="151">
        <f>'[7]7-8 Впо'!B12</f>
        <v>58</v>
      </c>
      <c r="F11" s="154">
        <f>'[7]7-8 Впо'!B25</f>
        <v>128</v>
      </c>
      <c r="G11" s="153" t="s">
        <v>93</v>
      </c>
      <c r="H11" s="151">
        <f>'[7]7-8 Впо'!E12+'[7]7-8 Впо'!AD12</f>
        <v>10</v>
      </c>
      <c r="I11" s="151">
        <f>'[7]7-8 Впо'!E25+'[7]7-8 Впо'!AD25</f>
        <v>11</v>
      </c>
      <c r="J11" s="153">
        <f>I11/H11%</f>
        <v>110</v>
      </c>
      <c r="K11" s="151">
        <f>'[7]7-8 Впо'!N12</f>
        <v>6</v>
      </c>
      <c r="L11" s="151">
        <f>'[7]7-8 Впо'!N25</f>
        <v>0</v>
      </c>
      <c r="M11" s="153">
        <f t="shared" si="0"/>
        <v>0</v>
      </c>
      <c r="N11" s="151">
        <f>'[7]7-8 Впо'!R12+'[7]7-8 Впо'!S12</f>
        <v>0</v>
      </c>
      <c r="O11" s="151">
        <f>'[7]7-8 Впо'!R25+'[7]7-8 Впо'!S25</f>
        <v>0</v>
      </c>
      <c r="P11" s="160" t="s">
        <v>92</v>
      </c>
      <c r="Q11" s="151">
        <f>'[7]7-8 Впо'!M12</f>
        <v>48</v>
      </c>
      <c r="R11" s="151">
        <f>'[7]7-8 Впо'!M25</f>
        <v>76</v>
      </c>
      <c r="S11" s="153">
        <f t="shared" si="1"/>
        <v>158.33333333333334</v>
      </c>
      <c r="T11" s="151">
        <f>'[7]7-8 Впо'!T12+'[7]7-8 Впо'!AL12</f>
        <v>58</v>
      </c>
      <c r="U11" s="151">
        <f>'[7]7-8 Впо'!T25+'[7]7-8 Впо'!AL25</f>
        <v>105</v>
      </c>
      <c r="V11" s="153">
        <f t="shared" si="6"/>
        <v>181.0344827586207</v>
      </c>
      <c r="W11" s="151">
        <f>'[7]7-8 Впо'!T12</f>
        <v>44</v>
      </c>
      <c r="X11" s="152">
        <f>'[7]7-8 Впо'!T25</f>
        <v>96</v>
      </c>
      <c r="Y11" s="153" t="s">
        <v>93</v>
      </c>
      <c r="Z11" s="151">
        <f>'[7]7-8 Впо'!U12</f>
        <v>34</v>
      </c>
      <c r="AA11" s="151">
        <f>'[7]7-8 Впо'!U25</f>
        <v>70</v>
      </c>
      <c r="AB11" s="153" t="s">
        <v>81</v>
      </c>
    </row>
    <row r="12" spans="1:28" s="46" customFormat="1" ht="16.5" customHeight="1" x14ac:dyDescent="0.25">
      <c r="A12" s="47" t="s">
        <v>85</v>
      </c>
      <c r="B12" s="151">
        <f>'[7]7-8 Впо'!B13+'[7]7-8 Впо'!AM13</f>
        <v>57</v>
      </c>
      <c r="C12" s="152">
        <f>'[7]7-8 Впо'!B26+'[7]7-8 Впо'!AM26</f>
        <v>116</v>
      </c>
      <c r="D12" s="153" t="s">
        <v>97</v>
      </c>
      <c r="E12" s="151">
        <f>'[7]7-8 Впо'!B13</f>
        <v>43</v>
      </c>
      <c r="F12" s="154">
        <f>'[7]7-8 Впо'!B26</f>
        <v>87</v>
      </c>
      <c r="G12" s="153" t="s">
        <v>97</v>
      </c>
      <c r="H12" s="151">
        <f>'[7]7-8 Впо'!E13+'[7]7-8 Впо'!AD13</f>
        <v>10</v>
      </c>
      <c r="I12" s="151">
        <f>'[7]7-8 Впо'!E26+'[7]7-8 Впо'!AD26</f>
        <v>8</v>
      </c>
      <c r="J12" s="153">
        <f t="shared" si="4"/>
        <v>80</v>
      </c>
      <c r="K12" s="151">
        <f>'[7]7-8 Впо'!N13</f>
        <v>5</v>
      </c>
      <c r="L12" s="151">
        <f>'[7]7-8 Впо'!N26</f>
        <v>0</v>
      </c>
      <c r="M12" s="153">
        <f t="shared" si="0"/>
        <v>0</v>
      </c>
      <c r="N12" s="151">
        <f>'[7]7-8 Впо'!R13+'[7]7-8 Впо'!S13</f>
        <v>0</v>
      </c>
      <c r="O12" s="151">
        <f>'[7]7-8 Впо'!R26+'[7]7-8 Впо'!S26</f>
        <v>1</v>
      </c>
      <c r="P12" s="160" t="s">
        <v>92</v>
      </c>
      <c r="Q12" s="151">
        <f>'[7]7-8 Впо'!M13</f>
        <v>33</v>
      </c>
      <c r="R12" s="151">
        <f>'[7]7-8 Впо'!M26</f>
        <v>36</v>
      </c>
      <c r="S12" s="153">
        <f t="shared" si="1"/>
        <v>109.09090909090908</v>
      </c>
      <c r="T12" s="151">
        <f>'[7]7-8 Впо'!T13+'[7]7-8 Впо'!AL13</f>
        <v>40</v>
      </c>
      <c r="U12" s="151">
        <f>'[7]7-8 Впо'!T26+'[7]7-8 Впо'!AL26</f>
        <v>91</v>
      </c>
      <c r="V12" s="153" t="s">
        <v>80</v>
      </c>
      <c r="W12" s="151">
        <f>'[7]7-8 Впо'!T13</f>
        <v>27</v>
      </c>
      <c r="X12" s="152">
        <f>'[7]7-8 Впо'!T26</f>
        <v>62</v>
      </c>
      <c r="Y12" s="153" t="s">
        <v>80</v>
      </c>
      <c r="Z12" s="151">
        <f>'[7]7-8 Впо'!U13</f>
        <v>21</v>
      </c>
      <c r="AA12" s="151">
        <f>'[7]7-8 Впо'!U26</f>
        <v>57</v>
      </c>
      <c r="AB12" s="153" t="s">
        <v>98</v>
      </c>
    </row>
    <row r="13" spans="1:28" s="46" customFormat="1" ht="16.5" customHeight="1" x14ac:dyDescent="0.25">
      <c r="A13" s="47" t="s">
        <v>86</v>
      </c>
      <c r="B13" s="151">
        <f>'[7]7-8 Впо'!B14+'[7]7-8 Впо'!AM14</f>
        <v>87</v>
      </c>
      <c r="C13" s="152">
        <f>'[7]7-8 Впо'!B27+'[7]7-8 Впо'!AM27</f>
        <v>103</v>
      </c>
      <c r="D13" s="153">
        <f t="shared" si="2"/>
        <v>118.39080459770115</v>
      </c>
      <c r="E13" s="151">
        <f>'[7]7-8 Впо'!B14</f>
        <v>54</v>
      </c>
      <c r="F13" s="154">
        <f>'[7]7-8 Впо'!B27</f>
        <v>91</v>
      </c>
      <c r="G13" s="153">
        <f t="shared" si="3"/>
        <v>168.5185185185185</v>
      </c>
      <c r="H13" s="151">
        <f>'[7]7-8 Впо'!E14+'[7]7-8 Впо'!AD14</f>
        <v>5</v>
      </c>
      <c r="I13" s="151">
        <f>'[7]7-8 Впо'!E27+'[7]7-8 Впо'!AD27</f>
        <v>3</v>
      </c>
      <c r="J13" s="153">
        <f t="shared" si="4"/>
        <v>60</v>
      </c>
      <c r="K13" s="151">
        <f>'[7]7-8 Впо'!N14</f>
        <v>0</v>
      </c>
      <c r="L13" s="151">
        <f>'[7]7-8 Впо'!N27</f>
        <v>1</v>
      </c>
      <c r="M13" s="160" t="s">
        <v>92</v>
      </c>
      <c r="N13" s="151">
        <f>'[7]7-8 Впо'!R14+'[7]7-8 Впо'!S14</f>
        <v>0</v>
      </c>
      <c r="O13" s="151">
        <f>'[7]7-8 Впо'!R27+'[7]7-8 Впо'!S27</f>
        <v>0</v>
      </c>
      <c r="P13" s="160" t="s">
        <v>92</v>
      </c>
      <c r="Q13" s="151">
        <f>'[7]7-8 Впо'!M14</f>
        <v>34</v>
      </c>
      <c r="R13" s="151">
        <f>'[7]7-8 Впо'!M27</f>
        <v>39</v>
      </c>
      <c r="S13" s="153">
        <f t="shared" si="1"/>
        <v>114.70588235294117</v>
      </c>
      <c r="T13" s="151">
        <f>'[7]7-8 Впо'!T14+'[7]7-8 Впо'!AL14</f>
        <v>73</v>
      </c>
      <c r="U13" s="151">
        <f>'[7]7-8 Впо'!T27+'[7]7-8 Впо'!AL27</f>
        <v>84</v>
      </c>
      <c r="V13" s="153">
        <f t="shared" si="6"/>
        <v>115.06849315068493</v>
      </c>
      <c r="W13" s="151">
        <f>'[7]7-8 Впо'!T14</f>
        <v>42</v>
      </c>
      <c r="X13" s="152">
        <f>'[7]7-8 Впо'!T27</f>
        <v>72</v>
      </c>
      <c r="Y13" s="153">
        <f t="shared" ref="Y13:Y18" si="8">X13/W13%</f>
        <v>171.42857142857144</v>
      </c>
      <c r="Z13" s="151">
        <f>'[7]7-8 Впо'!U14</f>
        <v>38</v>
      </c>
      <c r="AA13" s="151">
        <f>'[7]7-8 Впо'!U27</f>
        <v>53</v>
      </c>
      <c r="AB13" s="153">
        <f t="shared" si="7"/>
        <v>139.4736842105263</v>
      </c>
    </row>
    <row r="14" spans="1:28" s="46" customFormat="1" ht="16.5" customHeight="1" x14ac:dyDescent="0.25">
      <c r="A14" s="47" t="s">
        <v>87</v>
      </c>
      <c r="B14" s="151">
        <f>'[7]7-8 Впо'!B15+'[7]7-8 Впо'!AM15</f>
        <v>101</v>
      </c>
      <c r="C14" s="152">
        <f>'[7]7-8 Впо'!B28+'[7]7-8 Впо'!AM28</f>
        <v>146</v>
      </c>
      <c r="D14" s="153">
        <f t="shared" si="2"/>
        <v>144.55445544554456</v>
      </c>
      <c r="E14" s="151">
        <f>'[7]7-8 Впо'!B15</f>
        <v>73</v>
      </c>
      <c r="F14" s="154">
        <f>'[7]7-8 Впо'!B28</f>
        <v>111</v>
      </c>
      <c r="G14" s="153">
        <f t="shared" si="3"/>
        <v>152.05479452054794</v>
      </c>
      <c r="H14" s="151">
        <f>'[7]7-8 Впо'!E15+'[7]7-8 Впо'!AD15</f>
        <v>7</v>
      </c>
      <c r="I14" s="151">
        <f>'[7]7-8 Впо'!E28+'[7]7-8 Впо'!AD28</f>
        <v>8</v>
      </c>
      <c r="J14" s="153">
        <f t="shared" si="4"/>
        <v>114.28571428571428</v>
      </c>
      <c r="K14" s="151">
        <f>'[7]7-8 Впо'!N15</f>
        <v>3</v>
      </c>
      <c r="L14" s="151">
        <f>'[7]7-8 Впо'!N28</f>
        <v>0</v>
      </c>
      <c r="M14" s="153">
        <f t="shared" si="0"/>
        <v>0</v>
      </c>
      <c r="N14" s="151">
        <f>'[7]7-8 Впо'!R15+'[7]7-8 Впо'!S15</f>
        <v>1</v>
      </c>
      <c r="O14" s="151">
        <f>'[7]7-8 Впо'!R28+'[7]7-8 Впо'!S28</f>
        <v>0</v>
      </c>
      <c r="P14" s="153">
        <f t="shared" si="5"/>
        <v>0</v>
      </c>
      <c r="Q14" s="151">
        <f>'[7]7-8 Впо'!M15</f>
        <v>46</v>
      </c>
      <c r="R14" s="151">
        <f>'[7]7-8 Впо'!M28</f>
        <v>40</v>
      </c>
      <c r="S14" s="153">
        <f t="shared" si="1"/>
        <v>86.956521739130437</v>
      </c>
      <c r="T14" s="151">
        <f>'[7]7-8 Впо'!T15+'[7]7-8 Впо'!AL15</f>
        <v>82</v>
      </c>
      <c r="U14" s="151">
        <f>'[7]7-8 Впо'!T28+'[7]7-8 Впо'!AL28</f>
        <v>120</v>
      </c>
      <c r="V14" s="153">
        <f t="shared" si="6"/>
        <v>146.34146341463415</v>
      </c>
      <c r="W14" s="151">
        <f>'[7]7-8 Впо'!T15</f>
        <v>54</v>
      </c>
      <c r="X14" s="152">
        <f>'[7]7-8 Впо'!T28</f>
        <v>85</v>
      </c>
      <c r="Y14" s="153">
        <f t="shared" si="8"/>
        <v>157.40740740740739</v>
      </c>
      <c r="Z14" s="151">
        <f>'[7]7-8 Впо'!U15</f>
        <v>48</v>
      </c>
      <c r="AA14" s="151">
        <f>'[7]7-8 Впо'!U28</f>
        <v>64</v>
      </c>
      <c r="AB14" s="153">
        <f t="shared" si="7"/>
        <v>133.33333333333334</v>
      </c>
    </row>
    <row r="15" spans="1:28" s="46" customFormat="1" ht="16.5" customHeight="1" x14ac:dyDescent="0.25">
      <c r="A15" s="47" t="s">
        <v>88</v>
      </c>
      <c r="B15" s="151">
        <f>'[7]7-8 Впо'!B16+'[7]7-8 Впо'!AM16</f>
        <v>58</v>
      </c>
      <c r="C15" s="152">
        <f>'[7]7-8 Впо'!B29+'[7]7-8 Впо'!AM29</f>
        <v>117</v>
      </c>
      <c r="D15" s="153" t="s">
        <v>97</v>
      </c>
      <c r="E15" s="151">
        <f>'[7]7-8 Впо'!B16</f>
        <v>35</v>
      </c>
      <c r="F15" s="154">
        <f>'[7]7-8 Впо'!B29</f>
        <v>105</v>
      </c>
      <c r="G15" s="153" t="s">
        <v>102</v>
      </c>
      <c r="H15" s="151">
        <f>'[7]7-8 Впо'!E16+'[7]7-8 Впо'!AD16</f>
        <v>6</v>
      </c>
      <c r="I15" s="151">
        <f>'[7]7-8 Впо'!E29+'[7]7-8 Впо'!AD29</f>
        <v>2</v>
      </c>
      <c r="J15" s="153">
        <f t="shared" si="4"/>
        <v>33.333333333333336</v>
      </c>
      <c r="K15" s="151">
        <f>'[7]7-8 Впо'!N16</f>
        <v>1</v>
      </c>
      <c r="L15" s="151">
        <f>'[7]7-8 Впо'!N29</f>
        <v>0</v>
      </c>
      <c r="M15" s="153">
        <f t="shared" si="0"/>
        <v>0</v>
      </c>
      <c r="N15" s="151">
        <f>'[7]7-8 Впо'!R16+'[7]7-8 Впо'!S16</f>
        <v>0</v>
      </c>
      <c r="O15" s="151">
        <f>'[7]7-8 Впо'!R29+'[7]7-8 Впо'!S29</f>
        <v>0</v>
      </c>
      <c r="P15" s="160" t="s">
        <v>92</v>
      </c>
      <c r="Q15" s="151">
        <f>'[7]7-8 Впо'!M16</f>
        <v>27</v>
      </c>
      <c r="R15" s="151">
        <f>'[7]7-8 Впо'!M29</f>
        <v>47</v>
      </c>
      <c r="S15" s="153">
        <f t="shared" si="1"/>
        <v>174.07407407407408</v>
      </c>
      <c r="T15" s="151">
        <f>'[7]7-8 Впо'!T16+'[7]7-8 Впо'!AL16</f>
        <v>44</v>
      </c>
      <c r="U15" s="151">
        <f>'[7]7-8 Впо'!T29+'[7]7-8 Впо'!AL29</f>
        <v>98</v>
      </c>
      <c r="V15" s="153" t="s">
        <v>93</v>
      </c>
      <c r="W15" s="151">
        <f>'[7]7-8 Впо'!T16</f>
        <v>23</v>
      </c>
      <c r="X15" s="152">
        <f>'[7]7-8 Впо'!T29</f>
        <v>87</v>
      </c>
      <c r="Y15" s="153" t="s">
        <v>106</v>
      </c>
      <c r="Z15" s="151">
        <f>'[7]7-8 Впо'!U16</f>
        <v>23</v>
      </c>
      <c r="AA15" s="151">
        <f>'[7]7-8 Впо'!U29</f>
        <v>77</v>
      </c>
      <c r="AB15" s="153" t="s">
        <v>107</v>
      </c>
    </row>
    <row r="16" spans="1:28" s="46" customFormat="1" ht="16.5" customHeight="1" x14ac:dyDescent="0.25">
      <c r="A16" s="47" t="s">
        <v>89</v>
      </c>
      <c r="B16" s="151">
        <f>'[7]7-8 Впо'!B17+'[7]7-8 Впо'!AM17</f>
        <v>26</v>
      </c>
      <c r="C16" s="152">
        <f>'[7]7-8 Впо'!B30+'[7]7-8 Впо'!AM30</f>
        <v>65</v>
      </c>
      <c r="D16" s="153" t="s">
        <v>79</v>
      </c>
      <c r="E16" s="151">
        <f>'[7]7-8 Впо'!B17</f>
        <v>21</v>
      </c>
      <c r="F16" s="154">
        <f>'[7]7-8 Впо'!B30</f>
        <v>60</v>
      </c>
      <c r="G16" s="153" t="s">
        <v>103</v>
      </c>
      <c r="H16" s="151">
        <f>'[7]7-8 Впо'!E17+'[7]7-8 Впо'!AD17</f>
        <v>4</v>
      </c>
      <c r="I16" s="151">
        <f>'[7]7-8 Впо'!E30+'[7]7-8 Впо'!AD30</f>
        <v>6</v>
      </c>
      <c r="J16" s="153">
        <f t="shared" si="4"/>
        <v>150</v>
      </c>
      <c r="K16" s="151">
        <f>'[7]7-8 Впо'!N17</f>
        <v>2</v>
      </c>
      <c r="L16" s="151">
        <f>'[7]7-8 Впо'!N30</f>
        <v>0</v>
      </c>
      <c r="M16" s="153">
        <f t="shared" si="0"/>
        <v>0</v>
      </c>
      <c r="N16" s="151">
        <f>'[7]7-8 Впо'!R17+'[7]7-8 Впо'!S17</f>
        <v>0</v>
      </c>
      <c r="O16" s="151">
        <f>'[7]7-8 Впо'!R30+'[7]7-8 Впо'!S30</f>
        <v>0</v>
      </c>
      <c r="P16" s="160" t="s">
        <v>92</v>
      </c>
      <c r="Q16" s="151">
        <f>'[7]7-8 Впо'!M17</f>
        <v>20</v>
      </c>
      <c r="R16" s="151">
        <f>'[7]7-8 Впо'!M30</f>
        <v>51</v>
      </c>
      <c r="S16" s="153" t="s">
        <v>104</v>
      </c>
      <c r="T16" s="151">
        <f>'[7]7-8 Впо'!T17+'[7]7-8 Впо'!AL17</f>
        <v>21</v>
      </c>
      <c r="U16" s="151">
        <f>'[7]7-8 Впо'!T30+'[7]7-8 Впо'!AL30</f>
        <v>52</v>
      </c>
      <c r="V16" s="153" t="s">
        <v>79</v>
      </c>
      <c r="W16" s="151">
        <f>'[7]7-8 Впо'!T17</f>
        <v>16</v>
      </c>
      <c r="X16" s="152">
        <f>'[7]7-8 Впо'!T30</f>
        <v>47</v>
      </c>
      <c r="Y16" s="153" t="s">
        <v>103</v>
      </c>
      <c r="Z16" s="151">
        <f>'[7]7-8 Впо'!U17</f>
        <v>14</v>
      </c>
      <c r="AA16" s="151">
        <f>'[7]7-8 Впо'!U30</f>
        <v>40</v>
      </c>
      <c r="AB16" s="153" t="s">
        <v>103</v>
      </c>
    </row>
    <row r="17" spans="1:28" s="46" customFormat="1" ht="16.5" customHeight="1" x14ac:dyDescent="0.25">
      <c r="A17" s="47" t="s">
        <v>90</v>
      </c>
      <c r="B17" s="151">
        <f>'[7]7-8 Впо'!B18+'[7]7-8 Впо'!AM18</f>
        <v>41</v>
      </c>
      <c r="C17" s="152">
        <f>'[7]7-8 Впо'!B31+'[7]7-8 Впо'!AM31</f>
        <v>83</v>
      </c>
      <c r="D17" s="153" t="s">
        <v>97</v>
      </c>
      <c r="E17" s="151">
        <f>'[7]7-8 Впо'!B18</f>
        <v>30</v>
      </c>
      <c r="F17" s="154">
        <f>'[7]7-8 Впо'!B31</f>
        <v>69</v>
      </c>
      <c r="G17" s="153" t="s">
        <v>80</v>
      </c>
      <c r="H17" s="151">
        <f>'[7]7-8 Впо'!E18+'[7]7-8 Впо'!AD18</f>
        <v>5</v>
      </c>
      <c r="I17" s="151">
        <f>'[7]7-8 Впо'!E31+'[7]7-8 Впо'!AD31</f>
        <v>5</v>
      </c>
      <c r="J17" s="153">
        <f t="shared" si="4"/>
        <v>100</v>
      </c>
      <c r="K17" s="151">
        <f>'[7]7-8 Впо'!N18</f>
        <v>3</v>
      </c>
      <c r="L17" s="151">
        <f>'[7]7-8 Впо'!N31</f>
        <v>1</v>
      </c>
      <c r="M17" s="153">
        <f t="shared" si="0"/>
        <v>33.333333333333336</v>
      </c>
      <c r="N17" s="151">
        <f>'[7]7-8 Впо'!R18+'[7]7-8 Впо'!S18</f>
        <v>1</v>
      </c>
      <c r="O17" s="151">
        <f>'[7]7-8 Впо'!R31+'[7]7-8 Впо'!S31</f>
        <v>0</v>
      </c>
      <c r="P17" s="153">
        <f t="shared" si="5"/>
        <v>0</v>
      </c>
      <c r="Q17" s="151">
        <f>'[7]7-8 Впо'!M18</f>
        <v>29</v>
      </c>
      <c r="R17" s="151">
        <f>'[7]7-8 Впо'!M31</f>
        <v>21</v>
      </c>
      <c r="S17" s="153">
        <f t="shared" si="1"/>
        <v>72.413793103448285</v>
      </c>
      <c r="T17" s="151">
        <f>'[7]7-8 Впо'!T18+'[7]7-8 Впо'!AL18</f>
        <v>35</v>
      </c>
      <c r="U17" s="151">
        <f>'[7]7-8 Впо'!T31+'[7]7-8 Впо'!AL31</f>
        <v>71</v>
      </c>
      <c r="V17" s="153" t="s">
        <v>97</v>
      </c>
      <c r="W17" s="151">
        <f>'[7]7-8 Впо'!T18</f>
        <v>25</v>
      </c>
      <c r="X17" s="152">
        <f>'[7]7-8 Впо'!T31</f>
        <v>57</v>
      </c>
      <c r="Y17" s="153" t="s">
        <v>93</v>
      </c>
      <c r="Z17" s="151">
        <f>'[7]7-8 Впо'!U18</f>
        <v>21</v>
      </c>
      <c r="AA17" s="151">
        <f>'[7]7-8 Впо'!U31</f>
        <v>39</v>
      </c>
      <c r="AB17" s="153">
        <f t="shared" si="7"/>
        <v>185.71428571428572</v>
      </c>
    </row>
    <row r="18" spans="1:28" s="46" customFormat="1" ht="16.5" customHeight="1" x14ac:dyDescent="0.25">
      <c r="A18" s="47" t="s">
        <v>91</v>
      </c>
      <c r="B18" s="151">
        <f>'[7]7-8 Впо'!B19+'[7]7-8 Впо'!AM19</f>
        <v>67</v>
      </c>
      <c r="C18" s="152">
        <f>'[7]7-8 Впо'!B32+'[7]7-8 Впо'!AM32</f>
        <v>83</v>
      </c>
      <c r="D18" s="153">
        <f t="shared" si="2"/>
        <v>123.88059701492537</v>
      </c>
      <c r="E18" s="151">
        <f>'[7]7-8 Впо'!B19</f>
        <v>60</v>
      </c>
      <c r="F18" s="154">
        <f>'[7]7-8 Впо'!B32</f>
        <v>77</v>
      </c>
      <c r="G18" s="153">
        <f t="shared" si="3"/>
        <v>128.33333333333334</v>
      </c>
      <c r="H18" s="151">
        <f>'[7]7-8 Впо'!E19+'[7]7-8 Впо'!AD19</f>
        <v>10</v>
      </c>
      <c r="I18" s="151">
        <f>'[7]7-8 Впо'!E32+'[7]7-8 Впо'!AD32</f>
        <v>5</v>
      </c>
      <c r="J18" s="153">
        <f t="shared" si="4"/>
        <v>50</v>
      </c>
      <c r="K18" s="151">
        <f>'[7]7-8 Впо'!N19</f>
        <v>1</v>
      </c>
      <c r="L18" s="151">
        <f>'[7]7-8 Впо'!N32</f>
        <v>0</v>
      </c>
      <c r="M18" s="153">
        <f t="shared" si="0"/>
        <v>0</v>
      </c>
      <c r="N18" s="151">
        <f>'[7]7-8 Впо'!R19+'[7]7-8 Впо'!S19</f>
        <v>0</v>
      </c>
      <c r="O18" s="151">
        <f>'[7]7-8 Впо'!R32+'[7]7-8 Впо'!S32</f>
        <v>0</v>
      </c>
      <c r="P18" s="160" t="s">
        <v>92</v>
      </c>
      <c r="Q18" s="151">
        <f>'[7]7-8 Впо'!M19</f>
        <v>59</v>
      </c>
      <c r="R18" s="151">
        <f>'[7]7-8 Впо'!M32</f>
        <v>50</v>
      </c>
      <c r="S18" s="153">
        <f t="shared" si="1"/>
        <v>84.745762711864415</v>
      </c>
      <c r="T18" s="151">
        <f>'[7]7-8 Впо'!T19+'[7]7-8 Впо'!AL19</f>
        <v>47</v>
      </c>
      <c r="U18" s="151">
        <f>'[7]7-8 Впо'!T32+'[7]7-8 Впо'!AL32</f>
        <v>57</v>
      </c>
      <c r="V18" s="153">
        <f t="shared" si="6"/>
        <v>121.27659574468086</v>
      </c>
      <c r="W18" s="151">
        <f>'[7]7-8 Впо'!T19</f>
        <v>43</v>
      </c>
      <c r="X18" s="152">
        <f>'[7]7-8 Впо'!T32</f>
        <v>52</v>
      </c>
      <c r="Y18" s="153">
        <f t="shared" si="8"/>
        <v>120.93023255813954</v>
      </c>
      <c r="Z18" s="151">
        <f>'[7]7-8 Впо'!U19</f>
        <v>40</v>
      </c>
      <c r="AA18" s="151">
        <f>'[7]7-8 Впо'!U32</f>
        <v>42</v>
      </c>
      <c r="AB18" s="153">
        <f t="shared" si="7"/>
        <v>105</v>
      </c>
    </row>
    <row r="19" spans="1:28" x14ac:dyDescent="0.2"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8" x14ac:dyDescent="0.2"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8" x14ac:dyDescent="0.2"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8" x14ac:dyDescent="0.2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8" x14ac:dyDescent="0.2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8" x14ac:dyDescent="0.2"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8" ht="18.75" x14ac:dyDescent="0.2"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50"/>
      <c r="S25" s="50"/>
      <c r="T25" s="50"/>
      <c r="U25" s="50"/>
      <c r="V25" s="50"/>
      <c r="W25" s="50"/>
      <c r="X25" s="50"/>
      <c r="Y25" s="50"/>
    </row>
    <row r="26" spans="1:28" x14ac:dyDescent="0.2"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8" x14ac:dyDescent="0.2"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8" x14ac:dyDescent="0.2"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8" x14ac:dyDescent="0.2"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8" x14ac:dyDescent="0.2"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8" x14ac:dyDescent="0.2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8" x14ac:dyDescent="0.2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</sheetData>
  <mergeCells count="12">
    <mergeCell ref="B1:M1"/>
    <mergeCell ref="Z5:AB5"/>
    <mergeCell ref="A5:A6"/>
    <mergeCell ref="B5:D5"/>
    <mergeCell ref="E5:G5"/>
    <mergeCell ref="H5:J5"/>
    <mergeCell ref="K5:M5"/>
    <mergeCell ref="F25:Q25"/>
    <mergeCell ref="N5:P5"/>
    <mergeCell ref="Q5:S5"/>
    <mergeCell ref="T5:V5"/>
    <mergeCell ref="W5:Y5"/>
  </mergeCells>
  <pageMargins left="0.23622047244094491" right="0.15748031496062992" top="0.74803149606299213" bottom="0.15748031496062992" header="0.15748031496062992" footer="0.31496062992125984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10" zoomScale="80" zoomScaleNormal="70" zoomScaleSheetLayoutView="80" workbookViewId="0">
      <selection activeCell="M8" sqref="M8"/>
    </sheetView>
  </sheetViews>
  <sheetFormatPr defaultColWidth="7" defaultRowHeight="12.75" x14ac:dyDescent="0.2"/>
  <cols>
    <col min="1" max="1" width="52.75" style="1" customWidth="1"/>
    <col min="2" max="2" width="17.375" style="1" customWidth="1"/>
    <col min="3" max="3" width="16.87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78" t="s">
        <v>56</v>
      </c>
      <c r="B1" s="178"/>
      <c r="C1" s="178"/>
      <c r="D1" s="178"/>
      <c r="E1" s="178"/>
    </row>
    <row r="2" spans="1:11" ht="23.25" customHeight="1" x14ac:dyDescent="0.2">
      <c r="A2" s="178" t="s">
        <v>57</v>
      </c>
      <c r="B2" s="178"/>
      <c r="C2" s="178"/>
      <c r="D2" s="178"/>
      <c r="E2" s="178"/>
    </row>
    <row r="3" spans="1:11" ht="10.5" customHeight="1" x14ac:dyDescent="0.2">
      <c r="A3" s="101"/>
    </row>
    <row r="4" spans="1:11" s="2" customFormat="1" ht="23.25" customHeight="1" x14ac:dyDescent="0.25">
      <c r="A4" s="175"/>
      <c r="B4" s="179" t="s">
        <v>58</v>
      </c>
      <c r="C4" s="179" t="s">
        <v>59</v>
      </c>
      <c r="D4" s="176" t="s">
        <v>4</v>
      </c>
      <c r="E4" s="177"/>
    </row>
    <row r="5" spans="1:11" s="2" customFormat="1" ht="32.25" customHeight="1" x14ac:dyDescent="0.25">
      <c r="A5" s="175"/>
      <c r="B5" s="180"/>
      <c r="C5" s="180"/>
      <c r="D5" s="3" t="s">
        <v>5</v>
      </c>
      <c r="E5" s="51" t="s">
        <v>60</v>
      </c>
    </row>
    <row r="6" spans="1:11" s="8" customFormat="1" ht="15.75" customHeight="1" x14ac:dyDescent="0.25">
      <c r="A6" s="5" t="s">
        <v>7</v>
      </c>
      <c r="B6" s="6">
        <v>5</v>
      </c>
      <c r="C6" s="6">
        <v>6</v>
      </c>
      <c r="D6" s="6">
        <v>7</v>
      </c>
      <c r="E6" s="6">
        <v>8</v>
      </c>
    </row>
    <row r="7" spans="1:11" s="8" customFormat="1" ht="31.5" customHeight="1" x14ac:dyDescent="0.25">
      <c r="A7" s="9" t="s">
        <v>8</v>
      </c>
      <c r="B7" s="97">
        <v>6839</v>
      </c>
      <c r="C7" s="97">
        <v>12216</v>
      </c>
      <c r="D7" s="98">
        <v>178.62260564410002</v>
      </c>
      <c r="E7" s="52">
        <v>5377</v>
      </c>
      <c r="K7" s="13"/>
    </row>
    <row r="8" spans="1:11" s="2" customFormat="1" ht="31.5" customHeight="1" x14ac:dyDescent="0.25">
      <c r="A8" s="9" t="s">
        <v>9</v>
      </c>
      <c r="B8" s="102">
        <v>3882</v>
      </c>
      <c r="C8" s="102">
        <v>9523</v>
      </c>
      <c r="D8" s="11" t="s">
        <v>79</v>
      </c>
      <c r="E8" s="52">
        <v>5641</v>
      </c>
      <c r="K8" s="13"/>
    </row>
    <row r="9" spans="1:11" s="2" customFormat="1" ht="54.75" customHeight="1" x14ac:dyDescent="0.25">
      <c r="A9" s="14" t="s">
        <v>61</v>
      </c>
      <c r="B9" s="102">
        <v>693</v>
      </c>
      <c r="C9" s="102">
        <v>347</v>
      </c>
      <c r="D9" s="11">
        <v>50.072150072150073</v>
      </c>
      <c r="E9" s="52">
        <v>-346</v>
      </c>
      <c r="K9" s="13"/>
    </row>
    <row r="10" spans="1:11" s="2" customFormat="1" ht="35.25" customHeight="1" x14ac:dyDescent="0.25">
      <c r="A10" s="15" t="s">
        <v>11</v>
      </c>
      <c r="B10" s="10">
        <v>91</v>
      </c>
      <c r="C10" s="10">
        <v>8</v>
      </c>
      <c r="D10" s="157">
        <v>8.7912087912087902</v>
      </c>
      <c r="E10" s="52">
        <v>-83</v>
      </c>
      <c r="K10" s="13"/>
    </row>
    <row r="11" spans="1:11" s="2" customFormat="1" ht="45.75" customHeight="1" x14ac:dyDescent="0.25">
      <c r="A11" s="15" t="s">
        <v>12</v>
      </c>
      <c r="B11" s="10">
        <v>10</v>
      </c>
      <c r="C11" s="10">
        <v>6</v>
      </c>
      <c r="D11" s="157">
        <v>60</v>
      </c>
      <c r="E11" s="52">
        <v>-4</v>
      </c>
      <c r="K11" s="13"/>
    </row>
    <row r="12" spans="1:11" s="2" customFormat="1" ht="55.5" customHeight="1" x14ac:dyDescent="0.25">
      <c r="A12" s="15" t="s">
        <v>13</v>
      </c>
      <c r="B12" s="10">
        <v>2773</v>
      </c>
      <c r="C12" s="10">
        <v>3890</v>
      </c>
      <c r="D12" s="157">
        <v>140.28128380815002</v>
      </c>
      <c r="E12" s="52">
        <v>1117</v>
      </c>
      <c r="K12" s="13"/>
    </row>
    <row r="13" spans="1:11" s="2" customFormat="1" ht="12.75" customHeight="1" x14ac:dyDescent="0.25">
      <c r="A13" s="169" t="s">
        <v>14</v>
      </c>
      <c r="B13" s="170"/>
      <c r="C13" s="170"/>
      <c r="D13" s="170"/>
      <c r="E13" s="170"/>
      <c r="K13" s="13"/>
    </row>
    <row r="14" spans="1:11" s="2" customFormat="1" ht="15" customHeight="1" x14ac:dyDescent="0.25">
      <c r="A14" s="171"/>
      <c r="B14" s="172"/>
      <c r="C14" s="172"/>
      <c r="D14" s="172"/>
      <c r="E14" s="172"/>
      <c r="K14" s="13"/>
    </row>
    <row r="15" spans="1:11" s="2" customFormat="1" ht="20.25" customHeight="1" x14ac:dyDescent="0.25">
      <c r="A15" s="173" t="s">
        <v>1</v>
      </c>
      <c r="B15" s="175" t="s">
        <v>15</v>
      </c>
      <c r="C15" s="175" t="s">
        <v>16</v>
      </c>
      <c r="D15" s="176" t="s">
        <v>4</v>
      </c>
      <c r="E15" s="177"/>
      <c r="K15" s="13"/>
    </row>
    <row r="16" spans="1:11" ht="35.25" customHeight="1" x14ac:dyDescent="0.2">
      <c r="A16" s="174"/>
      <c r="B16" s="175"/>
      <c r="C16" s="175"/>
      <c r="D16" s="3" t="s">
        <v>5</v>
      </c>
      <c r="E16" s="51" t="s">
        <v>17</v>
      </c>
      <c r="K16" s="13"/>
    </row>
    <row r="17" spans="1:11" ht="24" customHeight="1" x14ac:dyDescent="0.2">
      <c r="A17" s="9" t="s">
        <v>8</v>
      </c>
      <c r="B17" s="103">
        <v>5296</v>
      </c>
      <c r="C17" s="103">
        <v>9707</v>
      </c>
      <c r="D17" s="158">
        <v>183.2892749244713</v>
      </c>
      <c r="E17" s="104">
        <v>4411</v>
      </c>
      <c r="K17" s="13"/>
    </row>
    <row r="18" spans="1:11" ht="25.5" customHeight="1" x14ac:dyDescent="0.2">
      <c r="A18" s="21" t="s">
        <v>9</v>
      </c>
      <c r="B18" s="105">
        <v>2873</v>
      </c>
      <c r="C18" s="105">
        <v>7112</v>
      </c>
      <c r="D18" s="11" t="s">
        <v>79</v>
      </c>
      <c r="E18" s="104">
        <v>4239</v>
      </c>
      <c r="K18" s="13"/>
    </row>
    <row r="19" spans="1:11" ht="43.5" customHeight="1" x14ac:dyDescent="0.2">
      <c r="A19" s="21" t="s">
        <v>38</v>
      </c>
      <c r="B19" s="105">
        <v>2463</v>
      </c>
      <c r="C19" s="105">
        <v>5606</v>
      </c>
      <c r="D19" s="11" t="s">
        <v>80</v>
      </c>
      <c r="E19" s="104">
        <v>3143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Besedina_GG</cp:lastModifiedBy>
  <cp:lastPrinted>2021-03-12T12:25:07Z</cp:lastPrinted>
  <dcterms:created xsi:type="dcterms:W3CDTF">2021-03-11T10:21:42Z</dcterms:created>
  <dcterms:modified xsi:type="dcterms:W3CDTF">2021-03-12T12:26:46Z</dcterms:modified>
</cp:coreProperties>
</file>