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8000" windowHeight="6195" tabRatio="676" activeTab="12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6" r:id="rId11"/>
    <sheet name="12" sheetId="27" r:id="rId12"/>
    <sheet name="13" sheetId="2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'11'!$A$1:$D$20</definedName>
    <definedName name="_xlnm.Print_Area" localSheetId="11">'12'!$A$1:$K$17</definedName>
    <definedName name="_xlnm.Print_Area" localSheetId="12">'13'!$A$1:$K$18</definedName>
    <definedName name="_xlnm.Print_Area" localSheetId="1">'2'!$A$1:$AB$16</definedName>
    <definedName name="_xlnm.Print_Area" localSheetId="2">'3'!$A$1:$E$17</definedName>
    <definedName name="_xlnm.Print_Area" localSheetId="3">'4'!$A$1:$AB$16</definedName>
    <definedName name="_xlnm.Print_Area" localSheetId="4">'5'!$A$1:$E$18</definedName>
    <definedName name="_xlnm.Print_Area" localSheetId="5">'6'!$A$1:$AB$18</definedName>
    <definedName name="_xlnm.Print_Area" localSheetId="6">'7'!$A$1:$E$18</definedName>
    <definedName name="_xlnm.Print_Area" localSheetId="7">'8'!$A$1:$AB$16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K18" i="28" l="1"/>
  <c r="J18" i="28"/>
  <c r="I18" i="28"/>
  <c r="H18" i="28"/>
  <c r="G18" i="28"/>
  <c r="F18" i="28"/>
  <c r="E18" i="28"/>
  <c r="D18" i="28"/>
  <c r="C18" i="28"/>
  <c r="B18" i="28"/>
  <c r="K17" i="28"/>
  <c r="J17" i="28"/>
  <c r="I17" i="28"/>
  <c r="H17" i="28"/>
  <c r="G17" i="28"/>
  <c r="F17" i="28"/>
  <c r="E17" i="28"/>
  <c r="D17" i="28"/>
  <c r="C17" i="28"/>
  <c r="B17" i="28"/>
  <c r="K16" i="28"/>
  <c r="J16" i="28"/>
  <c r="I16" i="28"/>
  <c r="H16" i="28"/>
  <c r="G16" i="28"/>
  <c r="F16" i="28"/>
  <c r="E16" i="28"/>
  <c r="D16" i="28"/>
  <c r="C16" i="28"/>
  <c r="B16" i="28"/>
  <c r="K15" i="28"/>
  <c r="J15" i="28"/>
  <c r="I15" i="28"/>
  <c r="H15" i="28"/>
  <c r="G15" i="28"/>
  <c r="F15" i="28"/>
  <c r="E15" i="28"/>
  <c r="D15" i="28"/>
  <c r="C15" i="28"/>
  <c r="B15" i="28"/>
  <c r="K14" i="28"/>
  <c r="J14" i="28"/>
  <c r="I14" i="28"/>
  <c r="H14" i="28"/>
  <c r="G14" i="28"/>
  <c r="F14" i="28"/>
  <c r="E14" i="28"/>
  <c r="D14" i="28"/>
  <c r="C14" i="28"/>
  <c r="B14" i="28"/>
  <c r="K13" i="28"/>
  <c r="J13" i="28"/>
  <c r="I13" i="28"/>
  <c r="H13" i="28"/>
  <c r="G13" i="28"/>
  <c r="F13" i="28"/>
  <c r="E13" i="28"/>
  <c r="D13" i="28"/>
  <c r="C13" i="28"/>
  <c r="B13" i="28"/>
  <c r="K12" i="28"/>
  <c r="J12" i="28"/>
  <c r="I12" i="28"/>
  <c r="H12" i="28"/>
  <c r="G12" i="28"/>
  <c r="F12" i="28"/>
  <c r="E12" i="28"/>
  <c r="D12" i="28"/>
  <c r="C12" i="28"/>
  <c r="B12" i="28"/>
  <c r="K11" i="28"/>
  <c r="J11" i="28"/>
  <c r="I11" i="28"/>
  <c r="H11" i="28"/>
  <c r="G11" i="28"/>
  <c r="F11" i="28"/>
  <c r="E11" i="28"/>
  <c r="D11" i="28"/>
  <c r="C11" i="28"/>
  <c r="B11" i="28"/>
  <c r="K10" i="28"/>
  <c r="J10" i="28"/>
  <c r="I10" i="28"/>
  <c r="H10" i="28"/>
  <c r="G10" i="28"/>
  <c r="F10" i="28"/>
  <c r="E10" i="28"/>
  <c r="D10" i="28"/>
  <c r="C10" i="28"/>
  <c r="B10" i="28"/>
  <c r="K9" i="28"/>
  <c r="J9" i="28"/>
  <c r="I9" i="28"/>
  <c r="H9" i="28"/>
  <c r="G9" i="28"/>
  <c r="F9" i="28"/>
  <c r="E9" i="28"/>
  <c r="E8" i="28" s="1"/>
  <c r="D9" i="28"/>
  <c r="C9" i="28"/>
  <c r="C8" i="28" s="1"/>
  <c r="B9" i="28"/>
  <c r="K8" i="28"/>
  <c r="J8" i="28"/>
  <c r="I8" i="28"/>
  <c r="H8" i="28"/>
  <c r="F8" i="28"/>
  <c r="D8" i="28"/>
  <c r="B8" i="28"/>
  <c r="K17" i="27"/>
  <c r="J17" i="27"/>
  <c r="I17" i="27"/>
  <c r="H17" i="27"/>
  <c r="G17" i="27"/>
  <c r="F17" i="27"/>
  <c r="E17" i="27"/>
  <c r="D17" i="27"/>
  <c r="C17" i="27"/>
  <c r="B17" i="27"/>
  <c r="K16" i="27"/>
  <c r="J16" i="27"/>
  <c r="I16" i="27"/>
  <c r="H16" i="27"/>
  <c r="G16" i="27"/>
  <c r="F16" i="27"/>
  <c r="E16" i="27"/>
  <c r="D16" i="27"/>
  <c r="C16" i="27"/>
  <c r="B16" i="27"/>
  <c r="K15" i="27"/>
  <c r="J15" i="27"/>
  <c r="I15" i="27"/>
  <c r="H15" i="27"/>
  <c r="G15" i="27"/>
  <c r="F15" i="27"/>
  <c r="E15" i="27"/>
  <c r="D15" i="27"/>
  <c r="C15" i="27"/>
  <c r="B15" i="27"/>
  <c r="K14" i="27"/>
  <c r="J14" i="27"/>
  <c r="I14" i="27"/>
  <c r="H14" i="27"/>
  <c r="G14" i="27"/>
  <c r="F14" i="27"/>
  <c r="E14" i="27"/>
  <c r="D14" i="27"/>
  <c r="C14" i="27"/>
  <c r="B14" i="27"/>
  <c r="K13" i="27"/>
  <c r="J13" i="27"/>
  <c r="I13" i="27"/>
  <c r="H13" i="27"/>
  <c r="G13" i="27"/>
  <c r="F13" i="27"/>
  <c r="E13" i="27"/>
  <c r="D13" i="27"/>
  <c r="C13" i="27"/>
  <c r="B13" i="27"/>
  <c r="K12" i="27"/>
  <c r="J12" i="27"/>
  <c r="I12" i="27"/>
  <c r="H12" i="27"/>
  <c r="G12" i="27"/>
  <c r="F12" i="27"/>
  <c r="E12" i="27"/>
  <c r="D12" i="27"/>
  <c r="C12" i="27"/>
  <c r="B12" i="27"/>
  <c r="K11" i="27"/>
  <c r="J11" i="27"/>
  <c r="I11" i="27"/>
  <c r="H11" i="27"/>
  <c r="G11" i="27"/>
  <c r="F11" i="27"/>
  <c r="E11" i="27"/>
  <c r="D11" i="27"/>
  <c r="C11" i="27"/>
  <c r="B11" i="27"/>
  <c r="K10" i="27"/>
  <c r="J10" i="27"/>
  <c r="I10" i="27"/>
  <c r="H10" i="27"/>
  <c r="G10" i="27"/>
  <c r="F10" i="27"/>
  <c r="E10" i="27"/>
  <c r="D10" i="27"/>
  <c r="C10" i="27"/>
  <c r="B10" i="27"/>
  <c r="K9" i="27"/>
  <c r="J9" i="27"/>
  <c r="I9" i="27"/>
  <c r="H9" i="27"/>
  <c r="G9" i="27"/>
  <c r="F9" i="27"/>
  <c r="E9" i="27"/>
  <c r="D9" i="27"/>
  <c r="C9" i="27"/>
  <c r="B9" i="27"/>
  <c r="K8" i="27"/>
  <c r="J8" i="27"/>
  <c r="I8" i="27"/>
  <c r="H8" i="27"/>
  <c r="G8" i="27"/>
  <c r="F8" i="27"/>
  <c r="E8" i="27"/>
  <c r="D8" i="27"/>
  <c r="C8" i="27"/>
  <c r="B8" i="27"/>
  <c r="K7" i="27"/>
  <c r="J7" i="27"/>
  <c r="I7" i="27"/>
  <c r="H7" i="27"/>
  <c r="G7" i="27"/>
  <c r="F7" i="27"/>
  <c r="E7" i="27"/>
  <c r="D7" i="27"/>
  <c r="C7" i="27"/>
  <c r="B7" i="27"/>
  <c r="C20" i="26"/>
  <c r="B20" i="26"/>
  <c r="D20" i="26" s="1"/>
  <c r="C19" i="26"/>
  <c r="B19" i="26"/>
  <c r="D19" i="26" s="1"/>
  <c r="C18" i="26"/>
  <c r="B18" i="26"/>
  <c r="D18" i="26" s="1"/>
  <c r="C13" i="26"/>
  <c r="B13" i="26"/>
  <c r="D13" i="26" s="1"/>
  <c r="C12" i="26"/>
  <c r="B12" i="26"/>
  <c r="D12" i="26" s="1"/>
  <c r="C11" i="26"/>
  <c r="B11" i="26"/>
  <c r="D11" i="26" s="1"/>
  <c r="C10" i="26"/>
  <c r="B10" i="26"/>
  <c r="D10" i="26" s="1"/>
  <c r="C9" i="26"/>
  <c r="B9" i="26"/>
  <c r="D9" i="26" s="1"/>
  <c r="C8" i="26"/>
  <c r="B8" i="26"/>
  <c r="D8" i="26" s="1"/>
  <c r="G8" i="28" l="1"/>
  <c r="C14" i="1" l="1"/>
  <c r="C14" i="11" s="1"/>
  <c r="B14" i="1"/>
  <c r="B14" i="11" s="1"/>
  <c r="C3" i="11" l="1"/>
  <c r="B3" i="11"/>
  <c r="C3" i="1"/>
  <c r="B3" i="1"/>
  <c r="F4" i="12" l="1"/>
  <c r="I4" i="12" s="1"/>
  <c r="L4" i="12" s="1"/>
  <c r="O4" i="12" s="1"/>
  <c r="R4" i="12" s="1"/>
  <c r="U4" i="12" s="1"/>
  <c r="X4" i="12" s="1"/>
  <c r="AA4" i="12" s="1"/>
  <c r="E4" i="12"/>
  <c r="H4" i="12" s="1"/>
  <c r="K4" i="12" s="1"/>
  <c r="N4" i="12" s="1"/>
  <c r="Q4" i="12" s="1"/>
  <c r="T4" i="12" s="1"/>
  <c r="W4" i="12" s="1"/>
  <c r="Z4" i="12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</calcChain>
</file>

<file path=xl/sharedStrings.xml><?xml version="1.0" encoding="utf-8"?>
<sst xmlns="http://schemas.openxmlformats.org/spreadsheetml/2006/main" count="411" uniqueCount="106">
  <si>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</si>
  <si>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</si>
  <si>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</si>
  <si>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</si>
  <si>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</si>
  <si>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</si>
  <si>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</si>
  <si>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</si>
  <si>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</si>
  <si>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</si>
  <si>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</si>
  <si>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Отримували послуги,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</si>
  <si>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</si>
  <si>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</si>
  <si>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</si>
  <si>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</si>
  <si>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</si>
  <si>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Продовження таблиці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</si>
  <si>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</si>
  <si>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</si>
  <si>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</si>
  <si>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</si>
  <si>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</si>
  <si>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</si>
  <si>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</si>
  <si>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</si>
  <si>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Отримували послуги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</si>
  <si>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</si>
  <si>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</si>
  <si>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</si>
  <si>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</si>
  <si>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</si>
  <si>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</si>
  <si>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</si>
  <si>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</si>
  <si>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</si>
  <si>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</si>
  <si>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</si>
  <si>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</si>
  <si>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</si>
  <si>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</si>
  <si>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</si>
  <si>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t>з них, мали статус безробітного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</si>
  <si>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</si>
  <si>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</t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</si>
  <si>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</si>
  <si>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</si>
  <si>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Проходили професійне навчання, тис. осіб</t>
  </si>
  <si>
    <t>Отримували послуги,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</si>
  <si>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</si>
  <si>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</si>
  <si>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</si>
  <si>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</si>
  <si>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</si>
  <si>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</si>
  <si>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послугКиївським міським центром зайнятості </t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</si>
  <si>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січні-травні 2020-2021 рр.</t>
  </si>
  <si>
    <t>січень-травень 2020 р.</t>
  </si>
  <si>
    <t>на 1червня         2020 р.</t>
  </si>
  <si>
    <t xml:space="preserve"> січень-травень                   2020 р.</t>
  </si>
  <si>
    <t>на 1 червня         2020 р.</t>
  </si>
  <si>
    <t>Надання послуг Київським міським центром зайнятості  особам
з числа військовослужбовців, які брали участь в антитерористичній операції  (операції об'єднаних сил) у січні-травні 2020-2021 рр.</t>
  </si>
  <si>
    <t>Надання послугКиївським міським центром зайнятості  молоді у віці до 35 років
у січні-травні 2020-2021 рр.</t>
  </si>
  <si>
    <t xml:space="preserve"> січень -травень    2020 р.</t>
  </si>
  <si>
    <t>січень-травень 2021 р.</t>
  </si>
  <si>
    <t>на 1 червня     2021 р.</t>
  </si>
  <si>
    <t xml:space="preserve"> січень-травень                     2021 р.</t>
  </si>
  <si>
    <t xml:space="preserve"> січень-травень    2021 р.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</si>
  <si>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</si>
  <si>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</si>
  <si>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</si>
  <si>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</si>
  <si>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</si>
  <si>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</si>
  <si>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</si>
  <si>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</si>
  <si>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</si>
  <si>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</si>
  <si>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</si>
  <si>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-</t>
  </si>
  <si>
    <t>у 2,4 р.</t>
  </si>
  <si>
    <t>у 2,2 р.</t>
  </si>
  <si>
    <t>у 2,1 р.</t>
  </si>
  <si>
    <r>
      <t xml:space="preserve">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у січні-квітні 2020-2021 рр.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</si>
  <si>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2,5 р.</t>
  </si>
  <si>
    <t>у 2 р.</t>
  </si>
  <si>
    <t>у 4,7 р.</t>
  </si>
  <si>
    <t>у 2,7 р.</t>
  </si>
  <si>
    <t>у 2,3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</si>
  <si>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2020-2021 рр.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</si>
  <si>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Київським міським центром  зайнятості громадянам</t>
  </si>
  <si>
    <t>у січні-травні 2021 року</t>
  </si>
  <si>
    <t>осіб</t>
  </si>
  <si>
    <t>Усього</t>
  </si>
  <si>
    <t>з них:</t>
  </si>
  <si>
    <t>жінки</t>
  </si>
  <si>
    <t>чоловіки</t>
  </si>
  <si>
    <t>Кількість безробітних, охоплених профорієнтаційними послугами, осіб</t>
  </si>
  <si>
    <t>Станом на 01.06.2021: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</si>
  <si>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січні-травні 2021 року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</si>
  <si>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</si>
  <si>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</si>
  <si>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</si>
  <si>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</si>
  <si>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профорієнта-ційними послугами</t>
  </si>
  <si>
    <t>Надання послуг Київським міським центром  зайнятості  чоловікам                                                                                                                                                                         у січні-травні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</si>
</sst>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4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Arial Cyr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2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23" fillId="0" borderId="0"/>
    <xf numFmtId="0" fontId="15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23" borderId="0" applyNumberFormat="0" applyBorder="0" applyAlignment="0" applyProtection="0"/>
    <xf numFmtId="0" fontId="58" fillId="32" borderId="0" applyNumberFormat="0" applyBorder="0" applyAlignment="0" applyProtection="0"/>
    <xf numFmtId="0" fontId="59" fillId="16" borderId="16" applyNumberFormat="0" applyAlignment="0" applyProtection="0"/>
    <xf numFmtId="0" fontId="60" fillId="29" borderId="17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6" applyNumberFormat="0" applyAlignment="0" applyProtection="0"/>
    <xf numFmtId="0" fontId="67" fillId="0" borderId="21" applyNumberFormat="0" applyFill="0" applyAlignment="0" applyProtection="0"/>
    <xf numFmtId="0" fontId="68" fillId="17" borderId="0" applyNumberFormat="0" applyBorder="0" applyAlignment="0" applyProtection="0"/>
    <xf numFmtId="0" fontId="13" fillId="6" borderId="22" applyNumberFormat="0" applyFont="0" applyAlignment="0" applyProtection="0"/>
    <xf numFmtId="0" fontId="69" fillId="16" borderId="23" applyNumberFormat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6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6" borderId="0" applyNumberFormat="0" applyBorder="0" applyAlignment="0" applyProtection="0"/>
    <xf numFmtId="0" fontId="69" fillId="37" borderId="23" applyNumberFormat="0" applyAlignment="0" applyProtection="0"/>
    <xf numFmtId="0" fontId="59" fillId="37" borderId="16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68" fillId="38" borderId="0" applyNumberFormat="0" applyBorder="0" applyAlignment="0" applyProtection="0"/>
    <xf numFmtId="0" fontId="59" fillId="37" borderId="16" applyNumberFormat="0" applyAlignment="0" applyProtection="0"/>
    <xf numFmtId="0" fontId="71" fillId="0" borderId="24" applyNumberFormat="0" applyFill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69" fillId="37" borderId="23" applyNumberFormat="0" applyAlignment="0" applyProtection="0"/>
    <xf numFmtId="0" fontId="68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78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22" applyNumberFormat="0" applyFont="0" applyAlignment="0" applyProtection="0"/>
  </cellStyleXfs>
  <cellXfs count="240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6" applyFont="1" applyFill="1" applyBorder="1"/>
    <xf numFmtId="0" fontId="25" fillId="0" borderId="0" xfId="26" applyFont="1" applyFill="1" applyBorder="1" applyAlignment="1">
      <alignment vertical="top" wrapText="1"/>
    </xf>
    <xf numFmtId="1" fontId="4" fillId="0" borderId="0" xfId="25" applyNumberFormat="1" applyFont="1" applyAlignment="1" applyProtection="1">
      <alignment horizontal="right" vertical="top"/>
      <protection locked="0"/>
    </xf>
    <xf numFmtId="0" fontId="26" fillId="0" borderId="6" xfId="26" applyFont="1" applyFill="1" applyBorder="1" applyAlignment="1">
      <alignment horizontal="center" vertical="top"/>
    </xf>
    <xf numFmtId="0" fontId="26" fillId="0" borderId="0" xfId="26" applyFont="1" applyFill="1" applyBorder="1" applyAlignment="1">
      <alignment horizontal="center" vertical="top"/>
    </xf>
    <xf numFmtId="0" fontId="27" fillId="0" borderId="0" xfId="26" applyFont="1" applyFill="1" applyAlignment="1">
      <alignment vertical="top"/>
    </xf>
    <xf numFmtId="0" fontId="30" fillId="0" borderId="0" xfId="26" applyFont="1" applyFill="1" applyAlignment="1">
      <alignment horizontal="center" vertical="center" wrapText="1"/>
    </xf>
    <xf numFmtId="0" fontId="30" fillId="0" borderId="0" xfId="26" applyFont="1" applyFill="1" applyAlignment="1">
      <alignment vertical="center" wrapText="1"/>
    </xf>
    <xf numFmtId="0" fontId="29" fillId="0" borderId="0" xfId="26" applyFont="1" applyFill="1" applyAlignment="1">
      <alignment vertical="center"/>
    </xf>
    <xf numFmtId="0" fontId="32" fillId="0" borderId="0" xfId="26" applyFont="1" applyFill="1"/>
    <xf numFmtId="3" fontId="32" fillId="0" borderId="1" xfId="26" applyNumberFormat="1" applyFont="1" applyFill="1" applyBorder="1" applyAlignment="1">
      <alignment horizontal="center" vertical="center"/>
    </xf>
    <xf numFmtId="0" fontId="32" fillId="0" borderId="0" xfId="26" applyFont="1" applyFill="1" applyAlignment="1">
      <alignment horizontal="center" vertical="top"/>
    </xf>
    <xf numFmtId="0" fontId="27" fillId="0" borderId="0" xfId="26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1" xfId="9" applyNumberFormat="1" applyFont="1" applyFill="1" applyBorder="1" applyAlignment="1" applyProtection="1">
      <alignment horizontal="center"/>
    </xf>
    <xf numFmtId="1" fontId="37" fillId="0" borderId="0" xfId="9" applyNumberFormat="1" applyFont="1" applyFill="1" applyProtection="1">
      <protection locked="0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3" fontId="7" fillId="0" borderId="1" xfId="27" applyNumberFormat="1" applyFont="1" applyFill="1" applyBorder="1" applyAlignment="1">
      <alignment horizontal="center" vertical="center"/>
    </xf>
    <xf numFmtId="3" fontId="7" fillId="2" borderId="1" xfId="9" applyNumberFormat="1" applyFont="1" applyFill="1" applyBorder="1" applyAlignment="1" applyProtection="1">
      <alignment horizont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3" fontId="7" fillId="2" borderId="1" xfId="9" applyNumberFormat="1" applyFont="1" applyFill="1" applyBorder="1" applyAlignment="1" applyProtection="1">
      <alignment horizontal="center" vertical="center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41" fillId="0" borderId="0" xfId="26" applyFont="1" applyFill="1" applyAlignment="1">
      <alignment vertical="top"/>
    </xf>
    <xf numFmtId="0" fontId="42" fillId="0" borderId="1" xfId="26" applyFont="1" applyFill="1" applyBorder="1" applyAlignment="1">
      <alignment horizontal="center" vertical="center" wrapText="1"/>
    </xf>
    <xf numFmtId="1" fontId="42" fillId="0" borderId="1" xfId="26" applyNumberFormat="1" applyFont="1" applyFill="1" applyBorder="1" applyAlignment="1">
      <alignment horizontal="center" vertical="center" wrapText="1"/>
    </xf>
    <xf numFmtId="0" fontId="42" fillId="0" borderId="0" xfId="26" applyFont="1" applyFill="1" applyAlignment="1">
      <alignment vertical="center" wrapText="1"/>
    </xf>
    <xf numFmtId="3" fontId="7" fillId="0" borderId="1" xfId="21" applyNumberFormat="1" applyFont="1" applyFill="1" applyBorder="1" applyAlignment="1">
      <alignment horizontal="center"/>
    </xf>
    <xf numFmtId="1" fontId="1" fillId="2" borderId="0" xfId="9" applyNumberFormat="1" applyFont="1" applyFill="1" applyProtection="1">
      <protection locked="0"/>
    </xf>
    <xf numFmtId="1" fontId="43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1" fontId="7" fillId="0" borderId="1" xfId="24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 wrapText="1"/>
    </xf>
    <xf numFmtId="164" fontId="44" fillId="0" borderId="1" xfId="26" applyNumberFormat="1" applyFont="1" applyFill="1" applyBorder="1" applyAlignment="1">
      <alignment horizontal="center" vertical="center"/>
    </xf>
    <xf numFmtId="164" fontId="41" fillId="0" borderId="1" xfId="26" applyNumberFormat="1" applyFont="1" applyFill="1" applyBorder="1" applyAlignment="1">
      <alignment horizontal="center" vertical="center"/>
    </xf>
    <xf numFmtId="165" fontId="46" fillId="0" borderId="1" xfId="9" applyNumberFormat="1" applyFont="1" applyFill="1" applyBorder="1" applyAlignment="1" applyProtection="1">
      <alignment horizontal="center" vertical="center" wrapText="1" shrinkToFit="1"/>
    </xf>
    <xf numFmtId="0" fontId="52" fillId="0" borderId="0" xfId="26" applyFont="1" applyFill="1" applyBorder="1"/>
    <xf numFmtId="0" fontId="51" fillId="0" borderId="6" xfId="26" applyFont="1" applyFill="1" applyBorder="1" applyAlignment="1">
      <alignment vertical="top"/>
    </xf>
    <xf numFmtId="0" fontId="53" fillId="0" borderId="1" xfId="26" applyFont="1" applyFill="1" applyBorder="1" applyAlignment="1">
      <alignment horizontal="center" wrapText="1"/>
    </xf>
    <xf numFmtId="1" fontId="53" fillId="0" borderId="1" xfId="26" applyNumberFormat="1" applyFont="1" applyFill="1" applyBorder="1" applyAlignment="1">
      <alignment horizontal="center" wrapText="1"/>
    </xf>
    <xf numFmtId="0" fontId="53" fillId="0" borderId="0" xfId="26" applyFont="1" applyFill="1" applyAlignment="1">
      <alignment vertical="center" wrapText="1"/>
    </xf>
    <xf numFmtId="3" fontId="29" fillId="0" borderId="0" xfId="26" applyNumberFormat="1" applyFont="1" applyFill="1" applyAlignment="1">
      <alignment vertical="center"/>
    </xf>
    <xf numFmtId="3" fontId="32" fillId="0" borderId="0" xfId="26" applyNumberFormat="1" applyFont="1" applyFill="1"/>
    <xf numFmtId="0" fontId="29" fillId="0" borderId="0" xfId="26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5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0" fontId="41" fillId="0" borderId="0" xfId="26" applyFont="1" applyFill="1" applyAlignment="1">
      <alignment horizontal="center" vertical="top"/>
    </xf>
    <xf numFmtId="3" fontId="29" fillId="0" borderId="0" xfId="26" applyNumberFormat="1" applyFont="1" applyFill="1" applyAlignment="1">
      <alignment horizontal="center" vertical="center"/>
    </xf>
    <xf numFmtId="0" fontId="56" fillId="0" borderId="0" xfId="26" applyFont="1" applyFill="1"/>
    <xf numFmtId="0" fontId="76" fillId="0" borderId="0" xfId="26" applyFont="1" applyFill="1"/>
    <xf numFmtId="0" fontId="76" fillId="0" borderId="0" xfId="23" applyFont="1" applyFill="1"/>
    <xf numFmtId="0" fontId="77" fillId="0" borderId="0" xfId="26" applyFont="1" applyFill="1"/>
    <xf numFmtId="3" fontId="7" fillId="0" borderId="1" xfId="9" applyNumberFormat="1" applyFont="1" applyFill="1" applyBorder="1" applyAlignment="1" applyProtection="1">
      <alignment horizontal="center" vertical="center"/>
      <protection locked="0"/>
    </xf>
    <xf numFmtId="3" fontId="7" fillId="0" borderId="1" xfId="9" applyNumberFormat="1" applyFont="1" applyFill="1" applyBorder="1" applyAlignment="1" applyProtection="1">
      <alignment horizontal="center"/>
      <protection locked="0"/>
    </xf>
    <xf numFmtId="3" fontId="7" fillId="0" borderId="1" xfId="9" applyNumberFormat="1" applyFont="1" applyFill="1" applyBorder="1" applyAlignment="1" applyProtection="1">
      <alignment horizontal="center" vertical="center"/>
    </xf>
    <xf numFmtId="3" fontId="7" fillId="0" borderId="1" xfId="9" applyNumberFormat="1" applyFont="1" applyFill="1" applyBorder="1" applyAlignment="1">
      <alignment horizontal="center" vertical="center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3" fontId="21" fillId="0" borderId="1" xfId="9" applyNumberFormat="1" applyFont="1" applyFill="1" applyBorder="1" applyAlignment="1" applyProtection="1">
      <alignment horizontal="center" vertical="center" wrapText="1" shrinkToFit="1"/>
    </xf>
    <xf numFmtId="3" fontId="21" fillId="0" borderId="1" xfId="9" applyNumberFormat="1" applyFont="1" applyFill="1" applyBorder="1" applyAlignment="1" applyProtection="1">
      <alignment horizontal="center" vertical="center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3" fontId="29" fillId="0" borderId="1" xfId="26" applyNumberFormat="1" applyFont="1" applyFill="1" applyBorder="1" applyAlignment="1">
      <alignment horizontal="center" vertical="center"/>
    </xf>
    <xf numFmtId="0" fontId="21" fillId="0" borderId="1" xfId="24" applyFont="1" applyFill="1" applyBorder="1" applyAlignment="1">
      <alignment horizontal="center" vertical="center"/>
    </xf>
    <xf numFmtId="3" fontId="21" fillId="0" borderId="1" xfId="21" applyNumberFormat="1" applyFont="1" applyFill="1" applyBorder="1" applyAlignment="1">
      <alignment horizontal="center"/>
    </xf>
    <xf numFmtId="0" fontId="31" fillId="0" borderId="1" xfId="26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5" fontId="45" fillId="0" borderId="1" xfId="27" applyNumberFormat="1" applyFont="1" applyFill="1" applyBorder="1" applyAlignment="1">
      <alignment horizontal="center" vertical="center"/>
    </xf>
    <xf numFmtId="0" fontId="51" fillId="0" borderId="6" xfId="26" applyFont="1" applyFill="1" applyBorder="1" applyAlignment="1">
      <alignment horizontal="right" vertical="top"/>
    </xf>
    <xf numFmtId="1" fontId="20" fillId="0" borderId="1" xfId="118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48" fillId="0" borderId="0" xfId="26" applyFont="1" applyFill="1" applyBorder="1" applyAlignment="1">
      <alignment horizontal="center" vertical="center" wrapText="1"/>
    </xf>
    <xf numFmtId="3" fontId="79" fillId="0" borderId="1" xfId="26" applyNumberFormat="1" applyFont="1" applyFill="1" applyBorder="1" applyAlignment="1">
      <alignment horizontal="center" vertical="center"/>
    </xf>
    <xf numFmtId="164" fontId="51" fillId="0" borderId="1" xfId="26" applyNumberFormat="1" applyFont="1" applyFill="1" applyBorder="1" applyAlignment="1">
      <alignment horizontal="center" vertical="center"/>
    </xf>
    <xf numFmtId="3" fontId="80" fillId="0" borderId="1" xfId="26" applyNumberFormat="1" applyFont="1" applyFill="1" applyBorder="1" applyAlignment="1">
      <alignment horizontal="center" vertical="center"/>
    </xf>
    <xf numFmtId="164" fontId="26" fillId="0" borderId="1" xfId="26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49" fontId="51" fillId="0" borderId="1" xfId="26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5" fontId="34" fillId="0" borderId="1" xfId="22" applyNumberFormat="1" applyFont="1" applyFill="1" applyBorder="1" applyAlignment="1">
      <alignment horizontal="center" vertical="center" wrapText="1"/>
    </xf>
    <xf numFmtId="164" fontId="34" fillId="0" borderId="1" xfId="9" applyNumberFormat="1" applyFont="1" applyFill="1" applyBorder="1" applyAlignment="1" applyProtection="1">
      <alignment horizontal="center" vertical="center"/>
    </xf>
    <xf numFmtId="165" fontId="34" fillId="0" borderId="1" xfId="9" applyNumberFormat="1" applyFont="1" applyFill="1" applyBorder="1" applyAlignment="1" applyProtection="1">
      <alignment horizontal="center" vertical="center"/>
      <protection locked="0"/>
    </xf>
    <xf numFmtId="165" fontId="33" fillId="0" borderId="1" xfId="22" applyNumberFormat="1" applyFont="1" applyFill="1" applyBorder="1" applyAlignment="1">
      <alignment horizontal="center" vertical="center" wrapText="1"/>
    </xf>
    <xf numFmtId="164" fontId="33" fillId="0" borderId="1" xfId="9" applyNumberFormat="1" applyFont="1" applyFill="1" applyBorder="1" applyAlignment="1" applyProtection="1">
      <alignment horizontal="center" vertical="center"/>
    </xf>
    <xf numFmtId="165" fontId="33" fillId="0" borderId="1" xfId="9" applyNumberFormat="1" applyFont="1" applyFill="1" applyBorder="1" applyAlignment="1" applyProtection="1">
      <alignment horizontal="center" vertical="center"/>
      <protection locked="0"/>
    </xf>
    <xf numFmtId="49" fontId="33" fillId="0" borderId="1" xfId="9" applyNumberFormat="1" applyFont="1" applyFill="1" applyBorder="1" applyAlignment="1" applyProtection="1">
      <alignment horizontal="center" vertical="center"/>
    </xf>
    <xf numFmtId="1" fontId="37" fillId="0" borderId="1" xfId="9" applyNumberFormat="1" applyFont="1" applyFill="1" applyBorder="1" applyAlignment="1" applyProtection="1">
      <alignment horizontal="center" vertical="center"/>
    </xf>
    <xf numFmtId="49" fontId="41" fillId="0" borderId="1" xfId="26" applyNumberFormat="1" applyFont="1" applyFill="1" applyBorder="1" applyAlignment="1">
      <alignment horizontal="center" vertical="center"/>
    </xf>
    <xf numFmtId="49" fontId="45" fillId="0" borderId="1" xfId="27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82" fillId="0" borderId="0" xfId="2" applyFont="1" applyFill="1" applyAlignment="1">
      <alignment horizontal="right" vertical="center" wrapText="1"/>
    </xf>
    <xf numFmtId="0" fontId="33" fillId="0" borderId="0" xfId="2" applyFont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5" applyFont="1" applyFill="1" applyBorder="1" applyAlignment="1">
      <alignment horizontal="left" vertical="center" wrapText="1"/>
    </xf>
    <xf numFmtId="1" fontId="11" fillId="0" borderId="1" xfId="15" applyNumberFormat="1" applyFont="1" applyFill="1" applyBorder="1" applyAlignment="1">
      <alignment horizontal="center" vertical="center" wrapText="1"/>
    </xf>
    <xf numFmtId="0" fontId="11" fillId="0" borderId="1" xfId="15" applyFont="1" applyBorder="1" applyAlignment="1">
      <alignment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48" fillId="0" borderId="0" xfId="26" applyFont="1" applyFill="1" applyBorder="1" applyAlignment="1">
      <alignment horizontal="center" vertical="center" wrapText="1"/>
    </xf>
    <xf numFmtId="0" fontId="51" fillId="0" borderId="6" xfId="26" applyFont="1" applyFill="1" applyBorder="1" applyAlignment="1">
      <alignment horizontal="right" vertical="top"/>
    </xf>
    <xf numFmtId="0" fontId="28" fillId="0" borderId="1" xfId="26" applyFont="1" applyFill="1" applyBorder="1" applyAlignment="1">
      <alignment horizontal="center" vertical="center" wrapText="1"/>
    </xf>
    <xf numFmtId="0" fontId="29" fillId="0" borderId="1" xfId="26" applyFont="1" applyFill="1" applyBorder="1" applyAlignment="1">
      <alignment horizontal="center" vertical="center" wrapText="1"/>
    </xf>
    <xf numFmtId="0" fontId="29" fillId="0" borderId="4" xfId="26" applyFont="1" applyFill="1" applyBorder="1" applyAlignment="1">
      <alignment horizontal="center" vertical="center" wrapText="1"/>
    </xf>
    <xf numFmtId="0" fontId="29" fillId="0" borderId="13" xfId="26" applyFont="1" applyFill="1" applyBorder="1" applyAlignment="1">
      <alignment horizontal="center" vertical="center" wrapText="1"/>
    </xf>
    <xf numFmtId="0" fontId="29" fillId="0" borderId="2" xfId="26" applyFont="1" applyFill="1" applyBorder="1" applyAlignment="1">
      <alignment horizontal="center" vertical="center" wrapText="1"/>
    </xf>
    <xf numFmtId="0" fontId="51" fillId="0" borderId="0" xfId="26" applyFont="1" applyFill="1" applyBorder="1" applyAlignment="1">
      <alignment horizontal="center" vertical="top"/>
    </xf>
    <xf numFmtId="0" fontId="51" fillId="0" borderId="6" xfId="26" applyFont="1" applyFill="1" applyBorder="1" applyAlignment="1">
      <alignment horizontal="center" vertical="top"/>
    </xf>
    <xf numFmtId="0" fontId="48" fillId="0" borderId="0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0" fontId="29" fillId="0" borderId="9" xfId="26" applyFont="1" applyFill="1" applyBorder="1" applyAlignment="1">
      <alignment horizontal="center" vertical="center" wrapText="1"/>
    </xf>
    <xf numFmtId="0" fontId="29" fillId="0" borderId="8" xfId="26" applyFont="1" applyFill="1" applyBorder="1" applyAlignment="1">
      <alignment horizontal="center" vertical="center" wrapText="1"/>
    </xf>
    <xf numFmtId="0" fontId="29" fillId="0" borderId="12" xfId="26" applyFont="1" applyFill="1" applyBorder="1" applyAlignment="1">
      <alignment horizontal="center" vertical="center" wrapText="1"/>
    </xf>
    <xf numFmtId="0" fontId="29" fillId="0" borderId="14" xfId="26" applyFont="1" applyFill="1" applyBorder="1" applyAlignment="1">
      <alignment horizontal="center" vertical="center" wrapText="1"/>
    </xf>
    <xf numFmtId="0" fontId="29" fillId="0" borderId="0" xfId="26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center" vertical="center" wrapText="1"/>
    </xf>
    <xf numFmtId="0" fontId="29" fillId="0" borderId="6" xfId="26" applyFont="1" applyFill="1" applyBorder="1" applyAlignment="1">
      <alignment horizontal="center" vertical="center" wrapText="1"/>
    </xf>
    <xf numFmtId="0" fontId="29" fillId="0" borderId="11" xfId="26" applyFont="1" applyFill="1" applyBorder="1" applyAlignment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8" fillId="0" borderId="0" xfId="26" applyFont="1" applyFill="1" applyBorder="1" applyAlignment="1">
      <alignment horizontal="center" vertical="top" wrapText="1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83" fillId="0" borderId="9" xfId="15" applyFont="1" applyFill="1" applyBorder="1" applyAlignment="1">
      <alignment horizontal="center" vertical="center" wrapText="1"/>
    </xf>
    <xf numFmtId="0" fontId="83" fillId="0" borderId="8" xfId="15" applyFont="1" applyFill="1" applyBorder="1" applyAlignment="1">
      <alignment horizontal="center" vertical="center" wrapText="1"/>
    </xf>
    <xf numFmtId="0" fontId="83" fillId="0" borderId="7" xfId="15" applyFont="1" applyFill="1" applyBorder="1" applyAlignment="1">
      <alignment horizontal="center" vertical="center" wrapText="1"/>
    </xf>
    <xf numFmtId="0" fontId="83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81" fillId="0" borderId="0" xfId="2" applyFont="1" applyFill="1" applyAlignment="1">
      <alignment horizontal="center" vertical="top" wrapText="1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81" fillId="0" borderId="0" xfId="9" applyNumberFormat="1" applyFont="1" applyFill="1" applyAlignment="1" applyProtection="1">
      <alignment horizontal="center" vertical="center" wrapText="1"/>
      <protection locked="0"/>
    </xf>
    <xf numFmtId="1" fontId="11" fillId="0" borderId="0" xfId="9" applyNumberFormat="1" applyFont="1" applyFill="1" applyAlignment="1" applyProtection="1">
      <alignment horizontal="center" wrapText="1"/>
      <protection locked="0"/>
    </xf>
  </cellXfs>
  <cellStyles count="132">
    <cellStyle name=" 1" xfId="28"/>
    <cellStyle name="20% - Accent1" xfId="29"/>
    <cellStyle name="20% - Accent1 2" xfId="119"/>
    <cellStyle name="20% - Accent2" xfId="30"/>
    <cellStyle name="20% - Accent2 2" xfId="120"/>
    <cellStyle name="20% - Accent3" xfId="31"/>
    <cellStyle name="20% - Accent3 2" xfId="121"/>
    <cellStyle name="20% - Accent4" xfId="32"/>
    <cellStyle name="20% - Accent4 2" xfId="122"/>
    <cellStyle name="20% - Accent5" xfId="33"/>
    <cellStyle name="20% - Accent5 2" xfId="123"/>
    <cellStyle name="20% - Accent6" xfId="34"/>
    <cellStyle name="20% - Accent6 2" xfId="124"/>
    <cellStyle name="20% – Акцентування1" xfId="35"/>
    <cellStyle name="20% – Акцентування2" xfId="36"/>
    <cellStyle name="20% – Акцентування3" xfId="37"/>
    <cellStyle name="20% – Акцентування4" xfId="38"/>
    <cellStyle name="20% – Акцентування5" xfId="39"/>
    <cellStyle name="20% – Акцентування6" xfId="40"/>
    <cellStyle name="40% - Accent1" xfId="41"/>
    <cellStyle name="40% - Accent1 2" xfId="125"/>
    <cellStyle name="40% - Accent2" xfId="42"/>
    <cellStyle name="40% - Accent2 2" xfId="126"/>
    <cellStyle name="40% - Accent3" xfId="43"/>
    <cellStyle name="40% - Accent3 2" xfId="127"/>
    <cellStyle name="40% - Accent4" xfId="44"/>
    <cellStyle name="40% - Accent4 2" xfId="128"/>
    <cellStyle name="40% - Accent5" xfId="45"/>
    <cellStyle name="40% - Accent5 2" xfId="129"/>
    <cellStyle name="40% - Accent6" xfId="46"/>
    <cellStyle name="40% - Accent6 2" xfId="130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– Акцентування1" xfId="59"/>
    <cellStyle name="60% – Акцентування2" xfId="60"/>
    <cellStyle name="60% – Акцентування3" xfId="61"/>
    <cellStyle name="60% – Акцентування4" xfId="62"/>
    <cellStyle name="60% – Акцентування5" xfId="63"/>
    <cellStyle name="60% – Акцентування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e 2" xfId="131"/>
    <cellStyle name="Output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ывод 2" xfId="100"/>
    <cellStyle name="Вычисление 2" xfId="101"/>
    <cellStyle name="Заголовок 1 2" xfId="102"/>
    <cellStyle name="Заголовок 2 2" xfId="103"/>
    <cellStyle name="Заголовок 3 2" xfId="104"/>
    <cellStyle name="Заголовок 4 2" xfId="105"/>
    <cellStyle name="Звичайний 2 3" xfId="4"/>
    <cellStyle name="Звичайний 3 2" xfId="5"/>
    <cellStyle name="Звичайний 3 2 3" xfId="6"/>
    <cellStyle name="Звичайний_Ostan 2006" xfId="7"/>
    <cellStyle name="Итог 2" xfId="106"/>
    <cellStyle name="Нейтральный 2" xfId="107"/>
    <cellStyle name="Обчислення" xfId="108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06" xfId="118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25"/>
    <cellStyle name="Обычный_Перевірка_Молодь_до 18 років" xfId="2"/>
    <cellStyle name="Обычный_Табл. 3.15" xfId="26"/>
    <cellStyle name="Обычный_Укомплектування_11_2013" xfId="27"/>
    <cellStyle name="Підсумок" xfId="109"/>
    <cellStyle name="Плохой 2" xfId="110"/>
    <cellStyle name="Поганий" xfId="111"/>
    <cellStyle name="Пояснение 2" xfId="112"/>
    <cellStyle name="Примечание 2" xfId="113"/>
    <cellStyle name="Примітка" xfId="114"/>
    <cellStyle name="Результат" xfId="115"/>
    <cellStyle name="Середній" xfId="116"/>
    <cellStyle name="Стиль 1" xfId="17"/>
    <cellStyle name="Текст пояснення" xfId="117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sedina_GG\Documents\&#1052;&#1110;&#1089;&#1103;&#1095;&#1085;&#1110;%20&#1079;&#1074;&#1110;&#1090;&#1080;\&#1057;&#1040;&#1049;&#1058;\2021%20&#1088;&#1110;&#1082;\&#1053;&#1072;&#1076;&#1072;&#1085;&#1055;&#1086;&#1089;&#1083;&#1091;&#1075;&#1054;&#1082;&#1088;&#1077;&#1084;&#1080;&#1084;&#1050;&#1072;&#1090;&#1077;&#1043;&#1088;&#1086;&#1084;&#1072;&#1076;&#1103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1-2Кв"/>
      <sheetName val="3"/>
      <sheetName val="4"/>
      <sheetName val="3-4Інв"/>
      <sheetName val="5"/>
      <sheetName val="6"/>
      <sheetName val="5-6 Ато"/>
      <sheetName val="7"/>
      <sheetName val="8"/>
      <sheetName val="7-8 Впо"/>
      <sheetName val="9"/>
      <sheetName val="10"/>
      <sheetName val="9-10Мол"/>
      <sheetName val="11"/>
      <sheetName val="12"/>
      <sheetName val="13"/>
      <sheetName val="11-13Чж"/>
      <sheetName val="11ст"/>
      <sheetName val="12ст"/>
      <sheetName val="13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B7">
            <v>27234</v>
          </cell>
          <cell r="C7">
            <v>21947</v>
          </cell>
          <cell r="D7">
            <v>3380</v>
          </cell>
          <cell r="F7">
            <v>171</v>
          </cell>
          <cell r="G7">
            <v>11</v>
          </cell>
          <cell r="H7">
            <v>15197</v>
          </cell>
          <cell r="I7">
            <v>14730</v>
          </cell>
          <cell r="J7">
            <v>10011</v>
          </cell>
          <cell r="K7">
            <v>8748</v>
          </cell>
        </row>
      </sheetData>
      <sheetData sheetId="17" refreshError="1"/>
      <sheetData sheetId="18" refreshError="1">
        <row r="20">
          <cell r="D20">
            <v>2974</v>
          </cell>
          <cell r="J20">
            <v>10</v>
          </cell>
          <cell r="K20">
            <v>0</v>
          </cell>
          <cell r="L20">
            <v>0</v>
          </cell>
          <cell r="M20">
            <v>2114</v>
          </cell>
          <cell r="P20">
            <v>1319</v>
          </cell>
          <cell r="T20">
            <v>1126</v>
          </cell>
          <cell r="U20">
            <v>3524</v>
          </cell>
          <cell r="AH20">
            <v>500</v>
          </cell>
        </row>
        <row r="21">
          <cell r="D21">
            <v>3224</v>
          </cell>
          <cell r="J21">
            <v>34</v>
          </cell>
          <cell r="K21">
            <v>0</v>
          </cell>
          <cell r="L21">
            <v>2</v>
          </cell>
          <cell r="M21">
            <v>1589</v>
          </cell>
          <cell r="P21">
            <v>1386</v>
          </cell>
          <cell r="T21">
            <v>1295</v>
          </cell>
          <cell r="U21">
            <v>3970</v>
          </cell>
          <cell r="AH21">
            <v>576</v>
          </cell>
        </row>
        <row r="22">
          <cell r="D22">
            <v>2459</v>
          </cell>
          <cell r="J22">
            <v>46</v>
          </cell>
          <cell r="K22">
            <v>0</v>
          </cell>
          <cell r="L22">
            <v>0</v>
          </cell>
          <cell r="M22">
            <v>1847</v>
          </cell>
          <cell r="P22">
            <v>1056</v>
          </cell>
          <cell r="T22">
            <v>898</v>
          </cell>
          <cell r="U22">
            <v>2738</v>
          </cell>
          <cell r="AH22">
            <v>233</v>
          </cell>
        </row>
        <row r="23">
          <cell r="D23">
            <v>2064</v>
          </cell>
          <cell r="J23">
            <v>13</v>
          </cell>
          <cell r="K23">
            <v>0</v>
          </cell>
          <cell r="L23">
            <v>4</v>
          </cell>
          <cell r="M23">
            <v>1171</v>
          </cell>
          <cell r="P23">
            <v>983</v>
          </cell>
          <cell r="T23">
            <v>890</v>
          </cell>
          <cell r="U23">
            <v>2664</v>
          </cell>
          <cell r="AH23">
            <v>585</v>
          </cell>
        </row>
        <row r="24">
          <cell r="D24">
            <v>2777</v>
          </cell>
          <cell r="J24">
            <v>8</v>
          </cell>
          <cell r="K24">
            <v>0</v>
          </cell>
          <cell r="L24">
            <v>1</v>
          </cell>
          <cell r="M24">
            <v>2171</v>
          </cell>
          <cell r="P24">
            <v>1295</v>
          </cell>
          <cell r="T24">
            <v>1125</v>
          </cell>
          <cell r="U24">
            <v>3531</v>
          </cell>
          <cell r="AH24">
            <v>712</v>
          </cell>
        </row>
        <row r="25">
          <cell r="D25">
            <v>2344</v>
          </cell>
          <cell r="J25">
            <v>13</v>
          </cell>
          <cell r="K25">
            <v>0</v>
          </cell>
          <cell r="L25">
            <v>0</v>
          </cell>
          <cell r="M25">
            <v>1608</v>
          </cell>
          <cell r="P25">
            <v>989</v>
          </cell>
          <cell r="T25">
            <v>863</v>
          </cell>
          <cell r="U25">
            <v>3011</v>
          </cell>
          <cell r="AH25">
            <v>608</v>
          </cell>
        </row>
        <row r="26">
          <cell r="D26">
            <v>1806</v>
          </cell>
          <cell r="J26">
            <v>16</v>
          </cell>
          <cell r="K26">
            <v>0</v>
          </cell>
          <cell r="L26">
            <v>2</v>
          </cell>
          <cell r="M26">
            <v>1284</v>
          </cell>
          <cell r="P26">
            <v>866</v>
          </cell>
          <cell r="T26">
            <v>754</v>
          </cell>
          <cell r="U26">
            <v>2422</v>
          </cell>
          <cell r="AH26">
            <v>593</v>
          </cell>
        </row>
        <row r="27">
          <cell r="D27">
            <v>1011</v>
          </cell>
          <cell r="J27">
            <v>11</v>
          </cell>
          <cell r="K27">
            <v>0</v>
          </cell>
          <cell r="L27">
            <v>1</v>
          </cell>
          <cell r="M27">
            <v>852</v>
          </cell>
          <cell r="P27">
            <v>498</v>
          </cell>
          <cell r="T27">
            <v>430</v>
          </cell>
          <cell r="U27">
            <v>1121</v>
          </cell>
          <cell r="AH27">
            <v>83</v>
          </cell>
        </row>
        <row r="28">
          <cell r="D28">
            <v>1498</v>
          </cell>
          <cell r="J28">
            <v>4</v>
          </cell>
          <cell r="K28">
            <v>0</v>
          </cell>
          <cell r="L28">
            <v>0</v>
          </cell>
          <cell r="M28">
            <v>998</v>
          </cell>
          <cell r="P28">
            <v>775</v>
          </cell>
          <cell r="T28">
            <v>598</v>
          </cell>
          <cell r="U28">
            <v>1980</v>
          </cell>
          <cell r="AH28">
            <v>473</v>
          </cell>
        </row>
        <row r="29">
          <cell r="D29">
            <v>1790</v>
          </cell>
          <cell r="J29">
            <v>16</v>
          </cell>
          <cell r="K29">
            <v>0</v>
          </cell>
          <cell r="L29">
            <v>1</v>
          </cell>
          <cell r="M29">
            <v>1563</v>
          </cell>
          <cell r="P29">
            <v>844</v>
          </cell>
          <cell r="T29">
            <v>769</v>
          </cell>
          <cell r="U29">
            <v>2273</v>
          </cell>
          <cell r="AH29">
            <v>356</v>
          </cell>
        </row>
        <row r="49">
          <cell r="D49">
            <v>35663</v>
          </cell>
          <cell r="J49">
            <v>218</v>
          </cell>
          <cell r="K49">
            <v>0</v>
          </cell>
          <cell r="L49">
            <v>33</v>
          </cell>
          <cell r="M49">
            <v>24706</v>
          </cell>
          <cell r="P49">
            <v>16255</v>
          </cell>
          <cell r="T49">
            <v>14223</v>
          </cell>
          <cell r="U49">
            <v>45388</v>
          </cell>
          <cell r="AI49">
            <v>8781</v>
          </cell>
        </row>
        <row r="50">
          <cell r="D50">
            <v>4816</v>
          </cell>
          <cell r="J50">
            <v>15</v>
          </cell>
          <cell r="K50">
            <v>0</v>
          </cell>
          <cell r="L50">
            <v>0</v>
          </cell>
          <cell r="M50">
            <v>3395</v>
          </cell>
          <cell r="P50">
            <v>2063</v>
          </cell>
          <cell r="T50">
            <v>1759</v>
          </cell>
          <cell r="U50">
            <v>5821</v>
          </cell>
          <cell r="AI50">
            <v>921</v>
          </cell>
        </row>
        <row r="51">
          <cell r="D51">
            <v>5206</v>
          </cell>
          <cell r="J51">
            <v>40</v>
          </cell>
          <cell r="K51">
            <v>0</v>
          </cell>
          <cell r="L51">
            <v>6</v>
          </cell>
          <cell r="M51">
            <v>2548</v>
          </cell>
          <cell r="P51">
            <v>2271</v>
          </cell>
          <cell r="T51">
            <v>2121</v>
          </cell>
          <cell r="U51">
            <v>6582</v>
          </cell>
          <cell r="AI51">
            <v>1092</v>
          </cell>
        </row>
        <row r="52">
          <cell r="D52">
            <v>3962</v>
          </cell>
          <cell r="J52">
            <v>60</v>
          </cell>
          <cell r="K52">
            <v>0</v>
          </cell>
          <cell r="L52">
            <v>0</v>
          </cell>
          <cell r="M52">
            <v>2948</v>
          </cell>
          <cell r="P52">
            <v>1684</v>
          </cell>
          <cell r="T52">
            <v>1440</v>
          </cell>
          <cell r="U52">
            <v>4487</v>
          </cell>
          <cell r="AI52">
            <v>466</v>
          </cell>
        </row>
        <row r="53">
          <cell r="D53">
            <v>3344</v>
          </cell>
          <cell r="J53">
            <v>15</v>
          </cell>
          <cell r="K53">
            <v>0</v>
          </cell>
          <cell r="L53">
            <v>4</v>
          </cell>
          <cell r="M53">
            <v>1897</v>
          </cell>
          <cell r="P53">
            <v>1579</v>
          </cell>
          <cell r="T53">
            <v>1438</v>
          </cell>
          <cell r="U53">
            <v>4464</v>
          </cell>
          <cell r="AI53">
            <v>1100</v>
          </cell>
        </row>
        <row r="54">
          <cell r="D54">
            <v>4619</v>
          </cell>
          <cell r="J54">
            <v>10</v>
          </cell>
          <cell r="K54">
            <v>0</v>
          </cell>
          <cell r="L54">
            <v>12</v>
          </cell>
          <cell r="M54">
            <v>3643</v>
          </cell>
          <cell r="P54">
            <v>2147</v>
          </cell>
          <cell r="T54">
            <v>1863</v>
          </cell>
          <cell r="U54">
            <v>5922</v>
          </cell>
          <cell r="AI54">
            <v>1226</v>
          </cell>
        </row>
        <row r="55">
          <cell r="D55">
            <v>3860</v>
          </cell>
          <cell r="J55">
            <v>18</v>
          </cell>
          <cell r="K55">
            <v>0</v>
          </cell>
          <cell r="L55">
            <v>4</v>
          </cell>
          <cell r="M55">
            <v>2690</v>
          </cell>
          <cell r="P55">
            <v>1682</v>
          </cell>
          <cell r="T55">
            <v>1462</v>
          </cell>
          <cell r="U55">
            <v>5113</v>
          </cell>
          <cell r="AI55">
            <v>1161</v>
          </cell>
        </row>
        <row r="56">
          <cell r="D56">
            <v>2918</v>
          </cell>
          <cell r="J56">
            <v>25</v>
          </cell>
          <cell r="K56">
            <v>0</v>
          </cell>
          <cell r="L56">
            <v>2</v>
          </cell>
          <cell r="M56">
            <v>2088</v>
          </cell>
          <cell r="P56">
            <v>1437</v>
          </cell>
          <cell r="T56">
            <v>1253</v>
          </cell>
          <cell r="U56">
            <v>3992</v>
          </cell>
          <cell r="AI56">
            <v>1018</v>
          </cell>
        </row>
        <row r="57">
          <cell r="D57">
            <v>1597</v>
          </cell>
          <cell r="J57">
            <v>12</v>
          </cell>
          <cell r="K57">
            <v>0</v>
          </cell>
          <cell r="L57">
            <v>3</v>
          </cell>
          <cell r="M57">
            <v>1353</v>
          </cell>
          <cell r="P57">
            <v>793</v>
          </cell>
          <cell r="T57">
            <v>680</v>
          </cell>
          <cell r="U57">
            <v>1795</v>
          </cell>
          <cell r="AI57">
            <v>151</v>
          </cell>
        </row>
        <row r="58">
          <cell r="D58">
            <v>2441</v>
          </cell>
          <cell r="J58">
            <v>6</v>
          </cell>
          <cell r="K58">
            <v>0</v>
          </cell>
          <cell r="L58">
            <v>0</v>
          </cell>
          <cell r="M58">
            <v>1620</v>
          </cell>
          <cell r="P58">
            <v>1233</v>
          </cell>
          <cell r="T58">
            <v>972</v>
          </cell>
          <cell r="U58">
            <v>3508</v>
          </cell>
          <cell r="AI58">
            <v>1052</v>
          </cell>
        </row>
        <row r="59">
          <cell r="D59">
            <v>2900</v>
          </cell>
          <cell r="J59">
            <v>17</v>
          </cell>
          <cell r="K59">
            <v>0</v>
          </cell>
          <cell r="L59">
            <v>2</v>
          </cell>
          <cell r="M59">
            <v>2524</v>
          </cell>
          <cell r="P59">
            <v>1366</v>
          </cell>
          <cell r="T59">
            <v>1235</v>
          </cell>
          <cell r="U59">
            <v>3704</v>
          </cell>
          <cell r="AI59">
            <v>594</v>
          </cell>
        </row>
        <row r="65">
          <cell r="P65">
            <v>5480</v>
          </cell>
        </row>
        <row r="66">
          <cell r="R66">
            <v>282</v>
          </cell>
        </row>
        <row r="67">
          <cell r="R67">
            <v>323</v>
          </cell>
        </row>
        <row r="68">
          <cell r="R68">
            <v>217</v>
          </cell>
        </row>
        <row r="69">
          <cell r="R69">
            <v>175</v>
          </cell>
        </row>
        <row r="70">
          <cell r="R70">
            <v>275</v>
          </cell>
        </row>
        <row r="71">
          <cell r="R71">
            <v>256</v>
          </cell>
        </row>
        <row r="72">
          <cell r="R72">
            <v>169</v>
          </cell>
        </row>
        <row r="73">
          <cell r="R73">
            <v>96</v>
          </cell>
        </row>
        <row r="74">
          <cell r="R74">
            <v>141</v>
          </cell>
        </row>
        <row r="75">
          <cell r="R75">
            <v>166</v>
          </cell>
        </row>
        <row r="103">
          <cell r="E103">
            <v>712</v>
          </cell>
          <cell r="F103">
            <v>434</v>
          </cell>
          <cell r="H103">
            <v>451</v>
          </cell>
        </row>
        <row r="104">
          <cell r="E104">
            <v>807</v>
          </cell>
          <cell r="F104">
            <v>496</v>
          </cell>
          <cell r="H104">
            <v>503</v>
          </cell>
        </row>
        <row r="105">
          <cell r="E105">
            <v>559</v>
          </cell>
          <cell r="F105">
            <v>344</v>
          </cell>
          <cell r="H105">
            <v>347</v>
          </cell>
        </row>
        <row r="106">
          <cell r="E106">
            <v>472</v>
          </cell>
          <cell r="F106">
            <v>299</v>
          </cell>
          <cell r="H106">
            <v>303</v>
          </cell>
        </row>
        <row r="107">
          <cell r="E107">
            <v>688</v>
          </cell>
          <cell r="F107">
            <v>416</v>
          </cell>
          <cell r="H107">
            <v>423</v>
          </cell>
        </row>
        <row r="108">
          <cell r="E108">
            <v>617</v>
          </cell>
          <cell r="F108">
            <v>378</v>
          </cell>
          <cell r="H108">
            <v>410</v>
          </cell>
        </row>
        <row r="109">
          <cell r="E109">
            <v>412</v>
          </cell>
          <cell r="F109">
            <v>265</v>
          </cell>
          <cell r="H109">
            <v>280</v>
          </cell>
        </row>
        <row r="110">
          <cell r="E110">
            <v>246</v>
          </cell>
          <cell r="F110">
            <v>158</v>
          </cell>
          <cell r="H110">
            <v>163</v>
          </cell>
        </row>
        <row r="111">
          <cell r="E111">
            <v>363</v>
          </cell>
          <cell r="F111">
            <v>224</v>
          </cell>
          <cell r="H111">
            <v>225</v>
          </cell>
        </row>
        <row r="112">
          <cell r="E112">
            <v>395</v>
          </cell>
          <cell r="F112">
            <v>247</v>
          </cell>
          <cell r="H112">
            <v>275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5" zoomScaleNormal="70" zoomScaleSheetLayoutView="85" workbookViewId="0">
      <selection activeCell="B16" sqref="B16:C18"/>
    </sheetView>
  </sheetViews>
  <sheetFormatPr defaultColWidth="7" defaultRowHeight="12.75" x14ac:dyDescent="0.2"/>
  <cols>
    <col min="1" max="1" width="53.625" style="1" customWidth="1"/>
    <col min="2" max="2" width="19.625" style="2" customWidth="1"/>
    <col min="3" max="3" width="17" style="2" customWidth="1"/>
    <col min="4" max="4" width="10.125" style="1" customWidth="1"/>
    <col min="5" max="5" width="10.125" style="100" customWidth="1"/>
    <col min="6" max="16384" width="7" style="1"/>
  </cols>
  <sheetData>
    <row r="1" spans="1:11" ht="78" customHeight="1" x14ac:dyDescent="0.2">
      <c r="A1" s="172" t="s">
        <v>43</v>
      </c>
      <c r="B1" s="172"/>
      <c r="C1" s="172"/>
      <c r="D1" s="172"/>
      <c r="E1" s="172"/>
    </row>
    <row r="2" spans="1:11" ht="17.25" customHeight="1" x14ac:dyDescent="0.2">
      <c r="A2" s="172"/>
      <c r="B2" s="172"/>
      <c r="C2" s="172"/>
      <c r="D2" s="172"/>
      <c r="E2" s="172"/>
    </row>
    <row r="3" spans="1:11" s="12" customFormat="1" ht="23.25" customHeight="1" x14ac:dyDescent="0.25">
      <c r="A3" s="167" t="s">
        <v>2</v>
      </c>
      <c r="B3" s="173" t="s">
        <v>57</v>
      </c>
      <c r="C3" s="173" t="s">
        <v>64</v>
      </c>
      <c r="D3" s="175" t="s">
        <v>1</v>
      </c>
      <c r="E3" s="176"/>
    </row>
    <row r="4" spans="1:11" s="12" customFormat="1" ht="27.75" customHeight="1" x14ac:dyDescent="0.25">
      <c r="A4" s="168"/>
      <c r="B4" s="174"/>
      <c r="C4" s="174"/>
      <c r="D4" s="19" t="s">
        <v>0</v>
      </c>
      <c r="E4" s="96" t="s">
        <v>45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97">
        <v>4</v>
      </c>
    </row>
    <row r="6" spans="1:11" s="16" customFormat="1" ht="31.5" customHeight="1" x14ac:dyDescent="0.25">
      <c r="A6" s="9" t="s">
        <v>11</v>
      </c>
      <c r="B6" s="25">
        <v>6696</v>
      </c>
      <c r="C6" s="25">
        <v>8146</v>
      </c>
      <c r="D6" s="31">
        <v>121.65471923536441</v>
      </c>
      <c r="E6" s="98">
        <v>1450</v>
      </c>
      <c r="K6" s="4"/>
    </row>
    <row r="7" spans="1:11" s="12" customFormat="1" ht="31.5" customHeight="1" x14ac:dyDescent="0.25">
      <c r="A7" s="9" t="s">
        <v>10</v>
      </c>
      <c r="B7" s="25">
        <v>5111</v>
      </c>
      <c r="C7" s="25">
        <v>7221</v>
      </c>
      <c r="D7" s="31">
        <v>141.28350616317746</v>
      </c>
      <c r="E7" s="98">
        <v>2110</v>
      </c>
      <c r="K7" s="4"/>
    </row>
    <row r="8" spans="1:11" s="12" customFormat="1" ht="45" customHeight="1" x14ac:dyDescent="0.25">
      <c r="A8" s="15" t="s">
        <v>12</v>
      </c>
      <c r="B8" s="25">
        <v>532</v>
      </c>
      <c r="C8" s="25">
        <v>527</v>
      </c>
      <c r="D8" s="31">
        <v>99.060150375939841</v>
      </c>
      <c r="E8" s="98">
        <v>-5</v>
      </c>
      <c r="K8" s="4"/>
    </row>
    <row r="9" spans="1:11" s="12" customFormat="1" ht="35.25" customHeight="1" x14ac:dyDescent="0.25">
      <c r="A9" s="13" t="s">
        <v>13</v>
      </c>
      <c r="B9" s="25">
        <v>103</v>
      </c>
      <c r="C9" s="25">
        <v>30</v>
      </c>
      <c r="D9" s="31">
        <v>29.126213592233007</v>
      </c>
      <c r="E9" s="98">
        <v>-73</v>
      </c>
      <c r="K9" s="4"/>
    </row>
    <row r="10" spans="1:11" s="12" customFormat="1" ht="45.75" customHeight="1" x14ac:dyDescent="0.25">
      <c r="A10" s="13" t="s">
        <v>14</v>
      </c>
      <c r="B10" s="25">
        <v>12</v>
      </c>
      <c r="C10" s="25">
        <v>3</v>
      </c>
      <c r="D10" s="31">
        <v>25</v>
      </c>
      <c r="E10" s="98">
        <v>-9</v>
      </c>
      <c r="K10" s="4"/>
    </row>
    <row r="11" spans="1:11" s="12" customFormat="1" ht="55.5" customHeight="1" x14ac:dyDescent="0.25">
      <c r="A11" s="13" t="s">
        <v>15</v>
      </c>
      <c r="B11" s="25">
        <v>2927</v>
      </c>
      <c r="C11" s="25">
        <v>5267</v>
      </c>
      <c r="D11" s="31">
        <v>179.94533652203623</v>
      </c>
      <c r="E11" s="98">
        <v>2340</v>
      </c>
      <c r="K11" s="4"/>
    </row>
    <row r="12" spans="1:11" s="12" customFormat="1" ht="12.75" customHeight="1" x14ac:dyDescent="0.25">
      <c r="A12" s="163" t="s">
        <v>3</v>
      </c>
      <c r="B12" s="164"/>
      <c r="C12" s="164"/>
      <c r="D12" s="164"/>
      <c r="E12" s="164"/>
      <c r="K12" s="4"/>
    </row>
    <row r="13" spans="1:11" s="12" customFormat="1" ht="15" customHeight="1" x14ac:dyDescent="0.25">
      <c r="A13" s="165"/>
      <c r="B13" s="166"/>
      <c r="C13" s="166"/>
      <c r="D13" s="166"/>
      <c r="E13" s="166"/>
      <c r="K13" s="4"/>
    </row>
    <row r="14" spans="1:11" s="12" customFormat="1" ht="24" customHeight="1" x14ac:dyDescent="0.25">
      <c r="A14" s="167" t="s">
        <v>2</v>
      </c>
      <c r="B14" s="169" t="s">
        <v>58</v>
      </c>
      <c r="C14" s="169" t="s">
        <v>65</v>
      </c>
      <c r="D14" s="170" t="s">
        <v>1</v>
      </c>
      <c r="E14" s="171"/>
      <c r="K14" s="4"/>
    </row>
    <row r="15" spans="1:11" ht="35.25" customHeight="1" x14ac:dyDescent="0.2">
      <c r="A15" s="168"/>
      <c r="B15" s="169"/>
      <c r="C15" s="169"/>
      <c r="D15" s="11" t="s">
        <v>0</v>
      </c>
      <c r="E15" s="99" t="s">
        <v>8</v>
      </c>
      <c r="K15" s="4"/>
    </row>
    <row r="16" spans="1:11" ht="24" customHeight="1" x14ac:dyDescent="0.2">
      <c r="A16" s="9" t="s">
        <v>11</v>
      </c>
      <c r="B16" s="83">
        <v>4900</v>
      </c>
      <c r="C16" s="83">
        <v>4368</v>
      </c>
      <c r="D16" s="6">
        <v>89.142857142857139</v>
      </c>
      <c r="E16" s="29">
        <v>-532</v>
      </c>
      <c r="K16" s="4"/>
    </row>
    <row r="17" spans="1:11" ht="25.5" customHeight="1" x14ac:dyDescent="0.2">
      <c r="A17" s="8" t="s">
        <v>10</v>
      </c>
      <c r="B17" s="83">
        <v>3667</v>
      </c>
      <c r="C17" s="83">
        <v>3571</v>
      </c>
      <c r="D17" s="6">
        <v>97.382056176711203</v>
      </c>
      <c r="E17" s="29">
        <v>-96</v>
      </c>
      <c r="K17" s="4"/>
    </row>
    <row r="18" spans="1:11" ht="33.75" customHeight="1" x14ac:dyDescent="0.2">
      <c r="A18" s="8" t="s">
        <v>9</v>
      </c>
      <c r="B18" s="83">
        <v>3079</v>
      </c>
      <c r="C18" s="83">
        <v>3153</v>
      </c>
      <c r="D18" s="6">
        <v>102.40337772003897</v>
      </c>
      <c r="E18" s="29">
        <v>74</v>
      </c>
      <c r="K18" s="4"/>
    </row>
    <row r="19" spans="1:11" x14ac:dyDescent="0.2">
      <c r="C19" s="3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7"/>
  <sheetViews>
    <sheetView view="pageBreakPreview" zoomScale="90" zoomScaleNormal="85" zoomScaleSheetLayoutView="90" workbookViewId="0">
      <selection activeCell="H13" sqref="H13"/>
    </sheetView>
  </sheetViews>
  <sheetFormatPr defaultRowHeight="15.75" x14ac:dyDescent="0.25"/>
  <cols>
    <col min="1" max="1" width="30.625" style="65" customWidth="1"/>
    <col min="2" max="2" width="8.875" style="65" customWidth="1"/>
    <col min="3" max="3" width="7.375" style="65" customWidth="1"/>
    <col min="4" max="4" width="6.75" style="65" customWidth="1"/>
    <col min="5" max="6" width="8.875" style="62" customWidth="1"/>
    <col min="7" max="7" width="6.25" style="66" customWidth="1"/>
    <col min="8" max="8" width="9.375" style="62" customWidth="1"/>
    <col min="9" max="9" width="7.875" style="62" customWidth="1"/>
    <col min="10" max="10" width="6.25" style="66" customWidth="1"/>
    <col min="11" max="11" width="5.75" style="62" customWidth="1"/>
    <col min="12" max="12" width="6.625" style="62" customWidth="1"/>
    <col min="13" max="13" width="6.125" style="66" customWidth="1"/>
    <col min="14" max="14" width="7.625" style="66" customWidth="1"/>
    <col min="15" max="15" width="7.125" style="66" customWidth="1"/>
    <col min="16" max="16" width="5.5" style="66" customWidth="1"/>
    <col min="17" max="17" width="8.125" style="62" customWidth="1"/>
    <col min="18" max="18" width="7.25" style="62" customWidth="1"/>
    <col min="19" max="19" width="6.875" style="66" customWidth="1"/>
    <col min="20" max="21" width="8.125" style="62" customWidth="1"/>
    <col min="22" max="22" width="5.625" style="66" customWidth="1"/>
    <col min="23" max="23" width="8" style="62" customWidth="1"/>
    <col min="24" max="24" width="8.375" style="62" customWidth="1"/>
    <col min="25" max="25" width="5.625" style="66" customWidth="1"/>
    <col min="26" max="26" width="7.5" style="62" customWidth="1"/>
    <col min="27" max="27" width="8.375" style="64" customWidth="1"/>
    <col min="28" max="28" width="5.875" style="66" customWidth="1"/>
    <col min="29" max="31" width="9" style="62"/>
    <col min="32" max="32" width="9.5" style="62" bestFit="1" customWidth="1"/>
    <col min="33" max="253" width="9" style="62"/>
    <col min="254" max="254" width="16.375" style="62" customWidth="1"/>
    <col min="255" max="256" width="8.25" style="62" customWidth="1"/>
    <col min="257" max="257" width="6.75" style="62" customWidth="1"/>
    <col min="258" max="258" width="8.125" style="62" customWidth="1"/>
    <col min="259" max="259" width="8.625" style="62" customWidth="1"/>
    <col min="260" max="260" width="6.25" style="62" customWidth="1"/>
    <col min="261" max="261" width="7.5" style="62" customWidth="1"/>
    <col min="262" max="262" width="7.75" style="62" customWidth="1"/>
    <col min="263" max="263" width="6.25" style="62" customWidth="1"/>
    <col min="264" max="264" width="7.875" style="62" customWidth="1"/>
    <col min="265" max="265" width="7.625" style="62" customWidth="1"/>
    <col min="266" max="266" width="5.75" style="62" customWidth="1"/>
    <col min="267" max="267" width="7.125" style="62" customWidth="1"/>
    <col min="268" max="268" width="6.625" style="62" customWidth="1"/>
    <col min="269" max="269" width="6.125" style="62" customWidth="1"/>
    <col min="270" max="271" width="7.625" style="62" customWidth="1"/>
    <col min="272" max="272" width="6.375" style="62" customWidth="1"/>
    <col min="273" max="273" width="7.125" style="62" customWidth="1"/>
    <col min="274" max="274" width="7.625" style="62" customWidth="1"/>
    <col min="275" max="275" width="5.625" style="62" customWidth="1"/>
    <col min="276" max="277" width="8.125" style="62" customWidth="1"/>
    <col min="278" max="278" width="5.625" style="62" customWidth="1"/>
    <col min="279" max="280" width="8.375" style="62" customWidth="1"/>
    <col min="281" max="281" width="5.625" style="62" customWidth="1"/>
    <col min="282" max="283" width="8.375" style="62" customWidth="1"/>
    <col min="284" max="284" width="5.875" style="62" customWidth="1"/>
    <col min="285" max="287" width="9" style="62"/>
    <col min="288" max="288" width="9.5" style="62" bestFit="1" customWidth="1"/>
    <col min="289" max="509" width="9" style="62"/>
    <col min="510" max="510" width="16.375" style="62" customWidth="1"/>
    <col min="511" max="512" width="8.25" style="62" customWidth="1"/>
    <col min="513" max="513" width="6.75" style="62" customWidth="1"/>
    <col min="514" max="514" width="8.125" style="62" customWidth="1"/>
    <col min="515" max="515" width="8.625" style="62" customWidth="1"/>
    <col min="516" max="516" width="6.25" style="62" customWidth="1"/>
    <col min="517" max="517" width="7.5" style="62" customWidth="1"/>
    <col min="518" max="518" width="7.75" style="62" customWidth="1"/>
    <col min="519" max="519" width="6.25" style="62" customWidth="1"/>
    <col min="520" max="520" width="7.875" style="62" customWidth="1"/>
    <col min="521" max="521" width="7.625" style="62" customWidth="1"/>
    <col min="522" max="522" width="5.75" style="62" customWidth="1"/>
    <col min="523" max="523" width="7.125" style="62" customWidth="1"/>
    <col min="524" max="524" width="6.625" style="62" customWidth="1"/>
    <col min="525" max="525" width="6.125" style="62" customWidth="1"/>
    <col min="526" max="527" width="7.625" style="62" customWidth="1"/>
    <col min="528" max="528" width="6.375" style="62" customWidth="1"/>
    <col min="529" max="529" width="7.125" style="62" customWidth="1"/>
    <col min="530" max="530" width="7.625" style="62" customWidth="1"/>
    <col min="531" max="531" width="5.625" style="62" customWidth="1"/>
    <col min="532" max="533" width="8.125" style="62" customWidth="1"/>
    <col min="534" max="534" width="5.625" style="62" customWidth="1"/>
    <col min="535" max="536" width="8.375" style="62" customWidth="1"/>
    <col min="537" max="537" width="5.625" style="62" customWidth="1"/>
    <col min="538" max="539" width="8.375" style="62" customWidth="1"/>
    <col min="540" max="540" width="5.875" style="62" customWidth="1"/>
    <col min="541" max="543" width="9" style="62"/>
    <col min="544" max="544" width="9.5" style="62" bestFit="1" customWidth="1"/>
    <col min="545" max="765" width="9" style="62"/>
    <col min="766" max="766" width="16.375" style="62" customWidth="1"/>
    <col min="767" max="768" width="8.25" style="62" customWidth="1"/>
    <col min="769" max="769" width="6.75" style="62" customWidth="1"/>
    <col min="770" max="770" width="8.125" style="62" customWidth="1"/>
    <col min="771" max="771" width="8.625" style="62" customWidth="1"/>
    <col min="772" max="772" width="6.25" style="62" customWidth="1"/>
    <col min="773" max="773" width="7.5" style="62" customWidth="1"/>
    <col min="774" max="774" width="7.75" style="62" customWidth="1"/>
    <col min="775" max="775" width="6.25" style="62" customWidth="1"/>
    <col min="776" max="776" width="7.875" style="62" customWidth="1"/>
    <col min="777" max="777" width="7.625" style="62" customWidth="1"/>
    <col min="778" max="778" width="5.75" style="62" customWidth="1"/>
    <col min="779" max="779" width="7.125" style="62" customWidth="1"/>
    <col min="780" max="780" width="6.625" style="62" customWidth="1"/>
    <col min="781" max="781" width="6.125" style="62" customWidth="1"/>
    <col min="782" max="783" width="7.625" style="62" customWidth="1"/>
    <col min="784" max="784" width="6.375" style="62" customWidth="1"/>
    <col min="785" max="785" width="7.125" style="62" customWidth="1"/>
    <col min="786" max="786" width="7.625" style="62" customWidth="1"/>
    <col min="787" max="787" width="5.625" style="62" customWidth="1"/>
    <col min="788" max="789" width="8.125" style="62" customWidth="1"/>
    <col min="790" max="790" width="5.625" style="62" customWidth="1"/>
    <col min="791" max="792" width="8.375" style="62" customWidth="1"/>
    <col min="793" max="793" width="5.625" style="62" customWidth="1"/>
    <col min="794" max="795" width="8.375" style="62" customWidth="1"/>
    <col min="796" max="796" width="5.875" style="62" customWidth="1"/>
    <col min="797" max="799" width="9" style="62"/>
    <col min="800" max="800" width="9.5" style="62" bestFit="1" customWidth="1"/>
    <col min="801" max="1021" width="9" style="62"/>
    <col min="1022" max="1022" width="16.375" style="62" customWidth="1"/>
    <col min="1023" max="1024" width="8.25" style="62" customWidth="1"/>
    <col min="1025" max="1025" width="6.75" style="62" customWidth="1"/>
    <col min="1026" max="1026" width="8.125" style="62" customWidth="1"/>
    <col min="1027" max="1027" width="8.625" style="62" customWidth="1"/>
    <col min="1028" max="1028" width="6.25" style="62" customWidth="1"/>
    <col min="1029" max="1029" width="7.5" style="62" customWidth="1"/>
    <col min="1030" max="1030" width="7.75" style="62" customWidth="1"/>
    <col min="1031" max="1031" width="6.25" style="62" customWidth="1"/>
    <col min="1032" max="1032" width="7.875" style="62" customWidth="1"/>
    <col min="1033" max="1033" width="7.625" style="62" customWidth="1"/>
    <col min="1034" max="1034" width="5.75" style="62" customWidth="1"/>
    <col min="1035" max="1035" width="7.125" style="62" customWidth="1"/>
    <col min="1036" max="1036" width="6.625" style="62" customWidth="1"/>
    <col min="1037" max="1037" width="6.125" style="62" customWidth="1"/>
    <col min="1038" max="1039" width="7.625" style="62" customWidth="1"/>
    <col min="1040" max="1040" width="6.375" style="62" customWidth="1"/>
    <col min="1041" max="1041" width="7.125" style="62" customWidth="1"/>
    <col min="1042" max="1042" width="7.625" style="62" customWidth="1"/>
    <col min="1043" max="1043" width="5.625" style="62" customWidth="1"/>
    <col min="1044" max="1045" width="8.125" style="62" customWidth="1"/>
    <col min="1046" max="1046" width="5.625" style="62" customWidth="1"/>
    <col min="1047" max="1048" width="8.375" style="62" customWidth="1"/>
    <col min="1049" max="1049" width="5.625" style="62" customWidth="1"/>
    <col min="1050" max="1051" width="8.375" style="62" customWidth="1"/>
    <col min="1052" max="1052" width="5.875" style="62" customWidth="1"/>
    <col min="1053" max="1055" width="9" style="62"/>
    <col min="1056" max="1056" width="9.5" style="62" bestFit="1" customWidth="1"/>
    <col min="1057" max="1277" width="9" style="62"/>
    <col min="1278" max="1278" width="16.375" style="62" customWidth="1"/>
    <col min="1279" max="1280" width="8.25" style="62" customWidth="1"/>
    <col min="1281" max="1281" width="6.75" style="62" customWidth="1"/>
    <col min="1282" max="1282" width="8.125" style="62" customWidth="1"/>
    <col min="1283" max="1283" width="8.625" style="62" customWidth="1"/>
    <col min="1284" max="1284" width="6.25" style="62" customWidth="1"/>
    <col min="1285" max="1285" width="7.5" style="62" customWidth="1"/>
    <col min="1286" max="1286" width="7.75" style="62" customWidth="1"/>
    <col min="1287" max="1287" width="6.25" style="62" customWidth="1"/>
    <col min="1288" max="1288" width="7.875" style="62" customWidth="1"/>
    <col min="1289" max="1289" width="7.625" style="62" customWidth="1"/>
    <col min="1290" max="1290" width="5.75" style="62" customWidth="1"/>
    <col min="1291" max="1291" width="7.125" style="62" customWidth="1"/>
    <col min="1292" max="1292" width="6.625" style="62" customWidth="1"/>
    <col min="1293" max="1293" width="6.125" style="62" customWidth="1"/>
    <col min="1294" max="1295" width="7.625" style="62" customWidth="1"/>
    <col min="1296" max="1296" width="6.375" style="62" customWidth="1"/>
    <col min="1297" max="1297" width="7.125" style="62" customWidth="1"/>
    <col min="1298" max="1298" width="7.625" style="62" customWidth="1"/>
    <col min="1299" max="1299" width="5.625" style="62" customWidth="1"/>
    <col min="1300" max="1301" width="8.125" style="62" customWidth="1"/>
    <col min="1302" max="1302" width="5.625" style="62" customWidth="1"/>
    <col min="1303" max="1304" width="8.375" style="62" customWidth="1"/>
    <col min="1305" max="1305" width="5.625" style="62" customWidth="1"/>
    <col min="1306" max="1307" width="8.375" style="62" customWidth="1"/>
    <col min="1308" max="1308" width="5.875" style="62" customWidth="1"/>
    <col min="1309" max="1311" width="9" style="62"/>
    <col min="1312" max="1312" width="9.5" style="62" bestFit="1" customWidth="1"/>
    <col min="1313" max="1533" width="9" style="62"/>
    <col min="1534" max="1534" width="16.375" style="62" customWidth="1"/>
    <col min="1535" max="1536" width="8.25" style="62" customWidth="1"/>
    <col min="1537" max="1537" width="6.75" style="62" customWidth="1"/>
    <col min="1538" max="1538" width="8.125" style="62" customWidth="1"/>
    <col min="1539" max="1539" width="8.625" style="62" customWidth="1"/>
    <col min="1540" max="1540" width="6.25" style="62" customWidth="1"/>
    <col min="1541" max="1541" width="7.5" style="62" customWidth="1"/>
    <col min="1542" max="1542" width="7.75" style="62" customWidth="1"/>
    <col min="1543" max="1543" width="6.25" style="62" customWidth="1"/>
    <col min="1544" max="1544" width="7.875" style="62" customWidth="1"/>
    <col min="1545" max="1545" width="7.625" style="62" customWidth="1"/>
    <col min="1546" max="1546" width="5.75" style="62" customWidth="1"/>
    <col min="1547" max="1547" width="7.125" style="62" customWidth="1"/>
    <col min="1548" max="1548" width="6.625" style="62" customWidth="1"/>
    <col min="1549" max="1549" width="6.125" style="62" customWidth="1"/>
    <col min="1550" max="1551" width="7.625" style="62" customWidth="1"/>
    <col min="1552" max="1552" width="6.375" style="62" customWidth="1"/>
    <col min="1553" max="1553" width="7.125" style="62" customWidth="1"/>
    <col min="1554" max="1554" width="7.625" style="62" customWidth="1"/>
    <col min="1555" max="1555" width="5.625" style="62" customWidth="1"/>
    <col min="1556" max="1557" width="8.125" style="62" customWidth="1"/>
    <col min="1558" max="1558" width="5.625" style="62" customWidth="1"/>
    <col min="1559" max="1560" width="8.375" style="62" customWidth="1"/>
    <col min="1561" max="1561" width="5.625" style="62" customWidth="1"/>
    <col min="1562" max="1563" width="8.375" style="62" customWidth="1"/>
    <col min="1564" max="1564" width="5.875" style="62" customWidth="1"/>
    <col min="1565" max="1567" width="9" style="62"/>
    <col min="1568" max="1568" width="9.5" style="62" bestFit="1" customWidth="1"/>
    <col min="1569" max="1789" width="9" style="62"/>
    <col min="1790" max="1790" width="16.375" style="62" customWidth="1"/>
    <col min="1791" max="1792" width="8.25" style="62" customWidth="1"/>
    <col min="1793" max="1793" width="6.75" style="62" customWidth="1"/>
    <col min="1794" max="1794" width="8.125" style="62" customWidth="1"/>
    <col min="1795" max="1795" width="8.625" style="62" customWidth="1"/>
    <col min="1796" max="1796" width="6.25" style="62" customWidth="1"/>
    <col min="1797" max="1797" width="7.5" style="62" customWidth="1"/>
    <col min="1798" max="1798" width="7.75" style="62" customWidth="1"/>
    <col min="1799" max="1799" width="6.25" style="62" customWidth="1"/>
    <col min="1800" max="1800" width="7.875" style="62" customWidth="1"/>
    <col min="1801" max="1801" width="7.625" style="62" customWidth="1"/>
    <col min="1802" max="1802" width="5.75" style="62" customWidth="1"/>
    <col min="1803" max="1803" width="7.125" style="62" customWidth="1"/>
    <col min="1804" max="1804" width="6.625" style="62" customWidth="1"/>
    <col min="1805" max="1805" width="6.125" style="62" customWidth="1"/>
    <col min="1806" max="1807" width="7.625" style="62" customWidth="1"/>
    <col min="1808" max="1808" width="6.375" style="62" customWidth="1"/>
    <col min="1809" max="1809" width="7.125" style="62" customWidth="1"/>
    <col min="1810" max="1810" width="7.625" style="62" customWidth="1"/>
    <col min="1811" max="1811" width="5.625" style="62" customWidth="1"/>
    <col min="1812" max="1813" width="8.125" style="62" customWidth="1"/>
    <col min="1814" max="1814" width="5.625" style="62" customWidth="1"/>
    <col min="1815" max="1816" width="8.375" style="62" customWidth="1"/>
    <col min="1817" max="1817" width="5.625" style="62" customWidth="1"/>
    <col min="1818" max="1819" width="8.375" style="62" customWidth="1"/>
    <col min="1820" max="1820" width="5.875" style="62" customWidth="1"/>
    <col min="1821" max="1823" width="9" style="62"/>
    <col min="1824" max="1824" width="9.5" style="62" bestFit="1" customWidth="1"/>
    <col min="1825" max="2045" width="9" style="62"/>
    <col min="2046" max="2046" width="16.375" style="62" customWidth="1"/>
    <col min="2047" max="2048" width="8.25" style="62" customWidth="1"/>
    <col min="2049" max="2049" width="6.75" style="62" customWidth="1"/>
    <col min="2050" max="2050" width="8.125" style="62" customWidth="1"/>
    <col min="2051" max="2051" width="8.625" style="62" customWidth="1"/>
    <col min="2052" max="2052" width="6.25" style="62" customWidth="1"/>
    <col min="2053" max="2053" width="7.5" style="62" customWidth="1"/>
    <col min="2054" max="2054" width="7.75" style="62" customWidth="1"/>
    <col min="2055" max="2055" width="6.25" style="62" customWidth="1"/>
    <col min="2056" max="2056" width="7.875" style="62" customWidth="1"/>
    <col min="2057" max="2057" width="7.625" style="62" customWidth="1"/>
    <col min="2058" max="2058" width="5.75" style="62" customWidth="1"/>
    <col min="2059" max="2059" width="7.125" style="62" customWidth="1"/>
    <col min="2060" max="2060" width="6.625" style="62" customWidth="1"/>
    <col min="2061" max="2061" width="6.125" style="62" customWidth="1"/>
    <col min="2062" max="2063" width="7.625" style="62" customWidth="1"/>
    <col min="2064" max="2064" width="6.375" style="62" customWidth="1"/>
    <col min="2065" max="2065" width="7.125" style="62" customWidth="1"/>
    <col min="2066" max="2066" width="7.625" style="62" customWidth="1"/>
    <col min="2067" max="2067" width="5.625" style="62" customWidth="1"/>
    <col min="2068" max="2069" width="8.125" style="62" customWidth="1"/>
    <col min="2070" max="2070" width="5.625" style="62" customWidth="1"/>
    <col min="2071" max="2072" width="8.375" style="62" customWidth="1"/>
    <col min="2073" max="2073" width="5.625" style="62" customWidth="1"/>
    <col min="2074" max="2075" width="8.375" style="62" customWidth="1"/>
    <col min="2076" max="2076" width="5.875" style="62" customWidth="1"/>
    <col min="2077" max="2079" width="9" style="62"/>
    <col min="2080" max="2080" width="9.5" style="62" bestFit="1" customWidth="1"/>
    <col min="2081" max="2301" width="9" style="62"/>
    <col min="2302" max="2302" width="16.375" style="62" customWidth="1"/>
    <col min="2303" max="2304" width="8.25" style="62" customWidth="1"/>
    <col min="2305" max="2305" width="6.75" style="62" customWidth="1"/>
    <col min="2306" max="2306" width="8.125" style="62" customWidth="1"/>
    <col min="2307" max="2307" width="8.625" style="62" customWidth="1"/>
    <col min="2308" max="2308" width="6.25" style="62" customWidth="1"/>
    <col min="2309" max="2309" width="7.5" style="62" customWidth="1"/>
    <col min="2310" max="2310" width="7.75" style="62" customWidth="1"/>
    <col min="2311" max="2311" width="6.25" style="62" customWidth="1"/>
    <col min="2312" max="2312" width="7.875" style="62" customWidth="1"/>
    <col min="2313" max="2313" width="7.625" style="62" customWidth="1"/>
    <col min="2314" max="2314" width="5.75" style="62" customWidth="1"/>
    <col min="2315" max="2315" width="7.125" style="62" customWidth="1"/>
    <col min="2316" max="2316" width="6.625" style="62" customWidth="1"/>
    <col min="2317" max="2317" width="6.125" style="62" customWidth="1"/>
    <col min="2318" max="2319" width="7.625" style="62" customWidth="1"/>
    <col min="2320" max="2320" width="6.375" style="62" customWidth="1"/>
    <col min="2321" max="2321" width="7.125" style="62" customWidth="1"/>
    <col min="2322" max="2322" width="7.625" style="62" customWidth="1"/>
    <col min="2323" max="2323" width="5.625" style="62" customWidth="1"/>
    <col min="2324" max="2325" width="8.125" style="62" customWidth="1"/>
    <col min="2326" max="2326" width="5.625" style="62" customWidth="1"/>
    <col min="2327" max="2328" width="8.375" style="62" customWidth="1"/>
    <col min="2329" max="2329" width="5.625" style="62" customWidth="1"/>
    <col min="2330" max="2331" width="8.375" style="62" customWidth="1"/>
    <col min="2332" max="2332" width="5.875" style="62" customWidth="1"/>
    <col min="2333" max="2335" width="9" style="62"/>
    <col min="2336" max="2336" width="9.5" style="62" bestFit="1" customWidth="1"/>
    <col min="2337" max="2557" width="9" style="62"/>
    <col min="2558" max="2558" width="16.375" style="62" customWidth="1"/>
    <col min="2559" max="2560" width="8.25" style="62" customWidth="1"/>
    <col min="2561" max="2561" width="6.75" style="62" customWidth="1"/>
    <col min="2562" max="2562" width="8.125" style="62" customWidth="1"/>
    <col min="2563" max="2563" width="8.625" style="62" customWidth="1"/>
    <col min="2564" max="2564" width="6.25" style="62" customWidth="1"/>
    <col min="2565" max="2565" width="7.5" style="62" customWidth="1"/>
    <col min="2566" max="2566" width="7.75" style="62" customWidth="1"/>
    <col min="2567" max="2567" width="6.25" style="62" customWidth="1"/>
    <col min="2568" max="2568" width="7.875" style="62" customWidth="1"/>
    <col min="2569" max="2569" width="7.625" style="62" customWidth="1"/>
    <col min="2570" max="2570" width="5.75" style="62" customWidth="1"/>
    <col min="2571" max="2571" width="7.125" style="62" customWidth="1"/>
    <col min="2572" max="2572" width="6.625" style="62" customWidth="1"/>
    <col min="2573" max="2573" width="6.125" style="62" customWidth="1"/>
    <col min="2574" max="2575" width="7.625" style="62" customWidth="1"/>
    <col min="2576" max="2576" width="6.375" style="62" customWidth="1"/>
    <col min="2577" max="2577" width="7.125" style="62" customWidth="1"/>
    <col min="2578" max="2578" width="7.625" style="62" customWidth="1"/>
    <col min="2579" max="2579" width="5.625" style="62" customWidth="1"/>
    <col min="2580" max="2581" width="8.125" style="62" customWidth="1"/>
    <col min="2582" max="2582" width="5.625" style="62" customWidth="1"/>
    <col min="2583" max="2584" width="8.375" style="62" customWidth="1"/>
    <col min="2585" max="2585" width="5.625" style="62" customWidth="1"/>
    <col min="2586" max="2587" width="8.375" style="62" customWidth="1"/>
    <col min="2588" max="2588" width="5.875" style="62" customWidth="1"/>
    <col min="2589" max="2591" width="9" style="62"/>
    <col min="2592" max="2592" width="9.5" style="62" bestFit="1" customWidth="1"/>
    <col min="2593" max="2813" width="9" style="62"/>
    <col min="2814" max="2814" width="16.375" style="62" customWidth="1"/>
    <col min="2815" max="2816" width="8.25" style="62" customWidth="1"/>
    <col min="2817" max="2817" width="6.75" style="62" customWidth="1"/>
    <col min="2818" max="2818" width="8.125" style="62" customWidth="1"/>
    <col min="2819" max="2819" width="8.625" style="62" customWidth="1"/>
    <col min="2820" max="2820" width="6.25" style="62" customWidth="1"/>
    <col min="2821" max="2821" width="7.5" style="62" customWidth="1"/>
    <col min="2822" max="2822" width="7.75" style="62" customWidth="1"/>
    <col min="2823" max="2823" width="6.25" style="62" customWidth="1"/>
    <col min="2824" max="2824" width="7.875" style="62" customWidth="1"/>
    <col min="2825" max="2825" width="7.625" style="62" customWidth="1"/>
    <col min="2826" max="2826" width="5.75" style="62" customWidth="1"/>
    <col min="2827" max="2827" width="7.125" style="62" customWidth="1"/>
    <col min="2828" max="2828" width="6.625" style="62" customWidth="1"/>
    <col min="2829" max="2829" width="6.125" style="62" customWidth="1"/>
    <col min="2830" max="2831" width="7.625" style="62" customWidth="1"/>
    <col min="2832" max="2832" width="6.375" style="62" customWidth="1"/>
    <col min="2833" max="2833" width="7.125" style="62" customWidth="1"/>
    <col min="2834" max="2834" width="7.625" style="62" customWidth="1"/>
    <col min="2835" max="2835" width="5.625" style="62" customWidth="1"/>
    <col min="2836" max="2837" width="8.125" style="62" customWidth="1"/>
    <col min="2838" max="2838" width="5.625" style="62" customWidth="1"/>
    <col min="2839" max="2840" width="8.375" style="62" customWidth="1"/>
    <col min="2841" max="2841" width="5.625" style="62" customWidth="1"/>
    <col min="2842" max="2843" width="8.375" style="62" customWidth="1"/>
    <col min="2844" max="2844" width="5.875" style="62" customWidth="1"/>
    <col min="2845" max="2847" width="9" style="62"/>
    <col min="2848" max="2848" width="9.5" style="62" bestFit="1" customWidth="1"/>
    <col min="2849" max="3069" width="9" style="62"/>
    <col min="3070" max="3070" width="16.375" style="62" customWidth="1"/>
    <col min="3071" max="3072" width="8.25" style="62" customWidth="1"/>
    <col min="3073" max="3073" width="6.75" style="62" customWidth="1"/>
    <col min="3074" max="3074" width="8.125" style="62" customWidth="1"/>
    <col min="3075" max="3075" width="8.625" style="62" customWidth="1"/>
    <col min="3076" max="3076" width="6.25" style="62" customWidth="1"/>
    <col min="3077" max="3077" width="7.5" style="62" customWidth="1"/>
    <col min="3078" max="3078" width="7.75" style="62" customWidth="1"/>
    <col min="3079" max="3079" width="6.25" style="62" customWidth="1"/>
    <col min="3080" max="3080" width="7.875" style="62" customWidth="1"/>
    <col min="3081" max="3081" width="7.625" style="62" customWidth="1"/>
    <col min="3082" max="3082" width="5.75" style="62" customWidth="1"/>
    <col min="3083" max="3083" width="7.125" style="62" customWidth="1"/>
    <col min="3084" max="3084" width="6.625" style="62" customWidth="1"/>
    <col min="3085" max="3085" width="6.125" style="62" customWidth="1"/>
    <col min="3086" max="3087" width="7.625" style="62" customWidth="1"/>
    <col min="3088" max="3088" width="6.375" style="62" customWidth="1"/>
    <col min="3089" max="3089" width="7.125" style="62" customWidth="1"/>
    <col min="3090" max="3090" width="7.625" style="62" customWidth="1"/>
    <col min="3091" max="3091" width="5.625" style="62" customWidth="1"/>
    <col min="3092" max="3093" width="8.125" style="62" customWidth="1"/>
    <col min="3094" max="3094" width="5.625" style="62" customWidth="1"/>
    <col min="3095" max="3096" width="8.375" style="62" customWidth="1"/>
    <col min="3097" max="3097" width="5.625" style="62" customWidth="1"/>
    <col min="3098" max="3099" width="8.375" style="62" customWidth="1"/>
    <col min="3100" max="3100" width="5.875" style="62" customWidth="1"/>
    <col min="3101" max="3103" width="9" style="62"/>
    <col min="3104" max="3104" width="9.5" style="62" bestFit="1" customWidth="1"/>
    <col min="3105" max="3325" width="9" style="62"/>
    <col min="3326" max="3326" width="16.375" style="62" customWidth="1"/>
    <col min="3327" max="3328" width="8.25" style="62" customWidth="1"/>
    <col min="3329" max="3329" width="6.75" style="62" customWidth="1"/>
    <col min="3330" max="3330" width="8.125" style="62" customWidth="1"/>
    <col min="3331" max="3331" width="8.625" style="62" customWidth="1"/>
    <col min="3332" max="3332" width="6.25" style="62" customWidth="1"/>
    <col min="3333" max="3333" width="7.5" style="62" customWidth="1"/>
    <col min="3334" max="3334" width="7.75" style="62" customWidth="1"/>
    <col min="3335" max="3335" width="6.25" style="62" customWidth="1"/>
    <col min="3336" max="3336" width="7.875" style="62" customWidth="1"/>
    <col min="3337" max="3337" width="7.625" style="62" customWidth="1"/>
    <col min="3338" max="3338" width="5.75" style="62" customWidth="1"/>
    <col min="3339" max="3339" width="7.125" style="62" customWidth="1"/>
    <col min="3340" max="3340" width="6.625" style="62" customWidth="1"/>
    <col min="3341" max="3341" width="6.125" style="62" customWidth="1"/>
    <col min="3342" max="3343" width="7.625" style="62" customWidth="1"/>
    <col min="3344" max="3344" width="6.375" style="62" customWidth="1"/>
    <col min="3345" max="3345" width="7.125" style="62" customWidth="1"/>
    <col min="3346" max="3346" width="7.625" style="62" customWidth="1"/>
    <col min="3347" max="3347" width="5.625" style="62" customWidth="1"/>
    <col min="3348" max="3349" width="8.125" style="62" customWidth="1"/>
    <col min="3350" max="3350" width="5.625" style="62" customWidth="1"/>
    <col min="3351" max="3352" width="8.375" style="62" customWidth="1"/>
    <col min="3353" max="3353" width="5.625" style="62" customWidth="1"/>
    <col min="3354" max="3355" width="8.375" style="62" customWidth="1"/>
    <col min="3356" max="3356" width="5.875" style="62" customWidth="1"/>
    <col min="3357" max="3359" width="9" style="62"/>
    <col min="3360" max="3360" width="9.5" style="62" bestFit="1" customWidth="1"/>
    <col min="3361" max="3581" width="9" style="62"/>
    <col min="3582" max="3582" width="16.375" style="62" customWidth="1"/>
    <col min="3583" max="3584" width="8.25" style="62" customWidth="1"/>
    <col min="3585" max="3585" width="6.75" style="62" customWidth="1"/>
    <col min="3586" max="3586" width="8.125" style="62" customWidth="1"/>
    <col min="3587" max="3587" width="8.625" style="62" customWidth="1"/>
    <col min="3588" max="3588" width="6.25" style="62" customWidth="1"/>
    <col min="3589" max="3589" width="7.5" style="62" customWidth="1"/>
    <col min="3590" max="3590" width="7.75" style="62" customWidth="1"/>
    <col min="3591" max="3591" width="6.25" style="62" customWidth="1"/>
    <col min="3592" max="3592" width="7.875" style="62" customWidth="1"/>
    <col min="3593" max="3593" width="7.625" style="62" customWidth="1"/>
    <col min="3594" max="3594" width="5.75" style="62" customWidth="1"/>
    <col min="3595" max="3595" width="7.125" style="62" customWidth="1"/>
    <col min="3596" max="3596" width="6.625" style="62" customWidth="1"/>
    <col min="3597" max="3597" width="6.125" style="62" customWidth="1"/>
    <col min="3598" max="3599" width="7.625" style="62" customWidth="1"/>
    <col min="3600" max="3600" width="6.375" style="62" customWidth="1"/>
    <col min="3601" max="3601" width="7.125" style="62" customWidth="1"/>
    <col min="3602" max="3602" width="7.625" style="62" customWidth="1"/>
    <col min="3603" max="3603" width="5.625" style="62" customWidth="1"/>
    <col min="3604" max="3605" width="8.125" style="62" customWidth="1"/>
    <col min="3606" max="3606" width="5.625" style="62" customWidth="1"/>
    <col min="3607" max="3608" width="8.375" style="62" customWidth="1"/>
    <col min="3609" max="3609" width="5.625" style="62" customWidth="1"/>
    <col min="3610" max="3611" width="8.375" style="62" customWidth="1"/>
    <col min="3612" max="3612" width="5.875" style="62" customWidth="1"/>
    <col min="3613" max="3615" width="9" style="62"/>
    <col min="3616" max="3616" width="9.5" style="62" bestFit="1" customWidth="1"/>
    <col min="3617" max="3837" width="9" style="62"/>
    <col min="3838" max="3838" width="16.375" style="62" customWidth="1"/>
    <col min="3839" max="3840" width="8.25" style="62" customWidth="1"/>
    <col min="3841" max="3841" width="6.75" style="62" customWidth="1"/>
    <col min="3842" max="3842" width="8.125" style="62" customWidth="1"/>
    <col min="3843" max="3843" width="8.625" style="62" customWidth="1"/>
    <col min="3844" max="3844" width="6.25" style="62" customWidth="1"/>
    <col min="3845" max="3845" width="7.5" style="62" customWidth="1"/>
    <col min="3846" max="3846" width="7.75" style="62" customWidth="1"/>
    <col min="3847" max="3847" width="6.25" style="62" customWidth="1"/>
    <col min="3848" max="3848" width="7.875" style="62" customWidth="1"/>
    <col min="3849" max="3849" width="7.625" style="62" customWidth="1"/>
    <col min="3850" max="3850" width="5.75" style="62" customWidth="1"/>
    <col min="3851" max="3851" width="7.125" style="62" customWidth="1"/>
    <col min="3852" max="3852" width="6.625" style="62" customWidth="1"/>
    <col min="3853" max="3853" width="6.125" style="62" customWidth="1"/>
    <col min="3854" max="3855" width="7.625" style="62" customWidth="1"/>
    <col min="3856" max="3856" width="6.375" style="62" customWidth="1"/>
    <col min="3857" max="3857" width="7.125" style="62" customWidth="1"/>
    <col min="3858" max="3858" width="7.625" style="62" customWidth="1"/>
    <col min="3859" max="3859" width="5.625" style="62" customWidth="1"/>
    <col min="3860" max="3861" width="8.125" style="62" customWidth="1"/>
    <col min="3862" max="3862" width="5.625" style="62" customWidth="1"/>
    <col min="3863" max="3864" width="8.375" style="62" customWidth="1"/>
    <col min="3865" max="3865" width="5.625" style="62" customWidth="1"/>
    <col min="3866" max="3867" width="8.375" style="62" customWidth="1"/>
    <col min="3868" max="3868" width="5.875" style="62" customWidth="1"/>
    <col min="3869" max="3871" width="9" style="62"/>
    <col min="3872" max="3872" width="9.5" style="62" bestFit="1" customWidth="1"/>
    <col min="3873" max="4093" width="9" style="62"/>
    <col min="4094" max="4094" width="16.375" style="62" customWidth="1"/>
    <col min="4095" max="4096" width="8.25" style="62" customWidth="1"/>
    <col min="4097" max="4097" width="6.75" style="62" customWidth="1"/>
    <col min="4098" max="4098" width="8.125" style="62" customWidth="1"/>
    <col min="4099" max="4099" width="8.625" style="62" customWidth="1"/>
    <col min="4100" max="4100" width="6.25" style="62" customWidth="1"/>
    <col min="4101" max="4101" width="7.5" style="62" customWidth="1"/>
    <col min="4102" max="4102" width="7.75" style="62" customWidth="1"/>
    <col min="4103" max="4103" width="6.25" style="62" customWidth="1"/>
    <col min="4104" max="4104" width="7.875" style="62" customWidth="1"/>
    <col min="4105" max="4105" width="7.625" style="62" customWidth="1"/>
    <col min="4106" max="4106" width="5.75" style="62" customWidth="1"/>
    <col min="4107" max="4107" width="7.125" style="62" customWidth="1"/>
    <col min="4108" max="4108" width="6.625" style="62" customWidth="1"/>
    <col min="4109" max="4109" width="6.125" style="62" customWidth="1"/>
    <col min="4110" max="4111" width="7.625" style="62" customWidth="1"/>
    <col min="4112" max="4112" width="6.375" style="62" customWidth="1"/>
    <col min="4113" max="4113" width="7.125" style="62" customWidth="1"/>
    <col min="4114" max="4114" width="7.625" style="62" customWidth="1"/>
    <col min="4115" max="4115" width="5.625" style="62" customWidth="1"/>
    <col min="4116" max="4117" width="8.125" style="62" customWidth="1"/>
    <col min="4118" max="4118" width="5.625" style="62" customWidth="1"/>
    <col min="4119" max="4120" width="8.375" style="62" customWidth="1"/>
    <col min="4121" max="4121" width="5.625" style="62" customWidth="1"/>
    <col min="4122" max="4123" width="8.375" style="62" customWidth="1"/>
    <col min="4124" max="4124" width="5.875" style="62" customWidth="1"/>
    <col min="4125" max="4127" width="9" style="62"/>
    <col min="4128" max="4128" width="9.5" style="62" bestFit="1" customWidth="1"/>
    <col min="4129" max="4349" width="9" style="62"/>
    <col min="4350" max="4350" width="16.375" style="62" customWidth="1"/>
    <col min="4351" max="4352" width="8.25" style="62" customWidth="1"/>
    <col min="4353" max="4353" width="6.75" style="62" customWidth="1"/>
    <col min="4354" max="4354" width="8.125" style="62" customWidth="1"/>
    <col min="4355" max="4355" width="8.625" style="62" customWidth="1"/>
    <col min="4356" max="4356" width="6.25" style="62" customWidth="1"/>
    <col min="4357" max="4357" width="7.5" style="62" customWidth="1"/>
    <col min="4358" max="4358" width="7.75" style="62" customWidth="1"/>
    <col min="4359" max="4359" width="6.25" style="62" customWidth="1"/>
    <col min="4360" max="4360" width="7.875" style="62" customWidth="1"/>
    <col min="4361" max="4361" width="7.625" style="62" customWidth="1"/>
    <col min="4362" max="4362" width="5.75" style="62" customWidth="1"/>
    <col min="4363" max="4363" width="7.125" style="62" customWidth="1"/>
    <col min="4364" max="4364" width="6.625" style="62" customWidth="1"/>
    <col min="4365" max="4365" width="6.125" style="62" customWidth="1"/>
    <col min="4366" max="4367" width="7.625" style="62" customWidth="1"/>
    <col min="4368" max="4368" width="6.375" style="62" customWidth="1"/>
    <col min="4369" max="4369" width="7.125" style="62" customWidth="1"/>
    <col min="4370" max="4370" width="7.625" style="62" customWidth="1"/>
    <col min="4371" max="4371" width="5.625" style="62" customWidth="1"/>
    <col min="4372" max="4373" width="8.125" style="62" customWidth="1"/>
    <col min="4374" max="4374" width="5.625" style="62" customWidth="1"/>
    <col min="4375" max="4376" width="8.375" style="62" customWidth="1"/>
    <col min="4377" max="4377" width="5.625" style="62" customWidth="1"/>
    <col min="4378" max="4379" width="8.375" style="62" customWidth="1"/>
    <col min="4380" max="4380" width="5.875" style="62" customWidth="1"/>
    <col min="4381" max="4383" width="9" style="62"/>
    <col min="4384" max="4384" width="9.5" style="62" bestFit="1" customWidth="1"/>
    <col min="4385" max="4605" width="9" style="62"/>
    <col min="4606" max="4606" width="16.375" style="62" customWidth="1"/>
    <col min="4607" max="4608" width="8.25" style="62" customWidth="1"/>
    <col min="4609" max="4609" width="6.75" style="62" customWidth="1"/>
    <col min="4610" max="4610" width="8.125" style="62" customWidth="1"/>
    <col min="4611" max="4611" width="8.625" style="62" customWidth="1"/>
    <col min="4612" max="4612" width="6.25" style="62" customWidth="1"/>
    <col min="4613" max="4613" width="7.5" style="62" customWidth="1"/>
    <col min="4614" max="4614" width="7.75" style="62" customWidth="1"/>
    <col min="4615" max="4615" width="6.25" style="62" customWidth="1"/>
    <col min="4616" max="4616" width="7.875" style="62" customWidth="1"/>
    <col min="4617" max="4617" width="7.625" style="62" customWidth="1"/>
    <col min="4618" max="4618" width="5.75" style="62" customWidth="1"/>
    <col min="4619" max="4619" width="7.125" style="62" customWidth="1"/>
    <col min="4620" max="4620" width="6.625" style="62" customWidth="1"/>
    <col min="4621" max="4621" width="6.125" style="62" customWidth="1"/>
    <col min="4622" max="4623" width="7.625" style="62" customWidth="1"/>
    <col min="4624" max="4624" width="6.375" style="62" customWidth="1"/>
    <col min="4625" max="4625" width="7.125" style="62" customWidth="1"/>
    <col min="4626" max="4626" width="7.625" style="62" customWidth="1"/>
    <col min="4627" max="4627" width="5.625" style="62" customWidth="1"/>
    <col min="4628" max="4629" width="8.125" style="62" customWidth="1"/>
    <col min="4630" max="4630" width="5.625" style="62" customWidth="1"/>
    <col min="4631" max="4632" width="8.375" style="62" customWidth="1"/>
    <col min="4633" max="4633" width="5.625" style="62" customWidth="1"/>
    <col min="4634" max="4635" width="8.375" style="62" customWidth="1"/>
    <col min="4636" max="4636" width="5.875" style="62" customWidth="1"/>
    <col min="4637" max="4639" width="9" style="62"/>
    <col min="4640" max="4640" width="9.5" style="62" bestFit="1" customWidth="1"/>
    <col min="4641" max="4861" width="9" style="62"/>
    <col min="4862" max="4862" width="16.375" style="62" customWidth="1"/>
    <col min="4863" max="4864" width="8.25" style="62" customWidth="1"/>
    <col min="4865" max="4865" width="6.75" style="62" customWidth="1"/>
    <col min="4866" max="4866" width="8.125" style="62" customWidth="1"/>
    <col min="4867" max="4867" width="8.625" style="62" customWidth="1"/>
    <col min="4868" max="4868" width="6.25" style="62" customWidth="1"/>
    <col min="4869" max="4869" width="7.5" style="62" customWidth="1"/>
    <col min="4870" max="4870" width="7.75" style="62" customWidth="1"/>
    <col min="4871" max="4871" width="6.25" style="62" customWidth="1"/>
    <col min="4872" max="4872" width="7.875" style="62" customWidth="1"/>
    <col min="4873" max="4873" width="7.625" style="62" customWidth="1"/>
    <col min="4874" max="4874" width="5.75" style="62" customWidth="1"/>
    <col min="4875" max="4875" width="7.125" style="62" customWidth="1"/>
    <col min="4876" max="4876" width="6.625" style="62" customWidth="1"/>
    <col min="4877" max="4877" width="6.125" style="62" customWidth="1"/>
    <col min="4878" max="4879" width="7.625" style="62" customWidth="1"/>
    <col min="4880" max="4880" width="6.375" style="62" customWidth="1"/>
    <col min="4881" max="4881" width="7.125" style="62" customWidth="1"/>
    <col min="4882" max="4882" width="7.625" style="62" customWidth="1"/>
    <col min="4883" max="4883" width="5.625" style="62" customWidth="1"/>
    <col min="4884" max="4885" width="8.125" style="62" customWidth="1"/>
    <col min="4886" max="4886" width="5.625" style="62" customWidth="1"/>
    <col min="4887" max="4888" width="8.375" style="62" customWidth="1"/>
    <col min="4889" max="4889" width="5.625" style="62" customWidth="1"/>
    <col min="4890" max="4891" width="8.375" style="62" customWidth="1"/>
    <col min="4892" max="4892" width="5.875" style="62" customWidth="1"/>
    <col min="4893" max="4895" width="9" style="62"/>
    <col min="4896" max="4896" width="9.5" style="62" bestFit="1" customWidth="1"/>
    <col min="4897" max="5117" width="9" style="62"/>
    <col min="5118" max="5118" width="16.375" style="62" customWidth="1"/>
    <col min="5119" max="5120" width="8.25" style="62" customWidth="1"/>
    <col min="5121" max="5121" width="6.75" style="62" customWidth="1"/>
    <col min="5122" max="5122" width="8.125" style="62" customWidth="1"/>
    <col min="5123" max="5123" width="8.625" style="62" customWidth="1"/>
    <col min="5124" max="5124" width="6.25" style="62" customWidth="1"/>
    <col min="5125" max="5125" width="7.5" style="62" customWidth="1"/>
    <col min="5126" max="5126" width="7.75" style="62" customWidth="1"/>
    <col min="5127" max="5127" width="6.25" style="62" customWidth="1"/>
    <col min="5128" max="5128" width="7.875" style="62" customWidth="1"/>
    <col min="5129" max="5129" width="7.625" style="62" customWidth="1"/>
    <col min="5130" max="5130" width="5.75" style="62" customWidth="1"/>
    <col min="5131" max="5131" width="7.125" style="62" customWidth="1"/>
    <col min="5132" max="5132" width="6.625" style="62" customWidth="1"/>
    <col min="5133" max="5133" width="6.125" style="62" customWidth="1"/>
    <col min="5134" max="5135" width="7.625" style="62" customWidth="1"/>
    <col min="5136" max="5136" width="6.375" style="62" customWidth="1"/>
    <col min="5137" max="5137" width="7.125" style="62" customWidth="1"/>
    <col min="5138" max="5138" width="7.625" style="62" customWidth="1"/>
    <col min="5139" max="5139" width="5.625" style="62" customWidth="1"/>
    <col min="5140" max="5141" width="8.125" style="62" customWidth="1"/>
    <col min="5142" max="5142" width="5.625" style="62" customWidth="1"/>
    <col min="5143" max="5144" width="8.375" style="62" customWidth="1"/>
    <col min="5145" max="5145" width="5.625" style="62" customWidth="1"/>
    <col min="5146" max="5147" width="8.375" style="62" customWidth="1"/>
    <col min="5148" max="5148" width="5.875" style="62" customWidth="1"/>
    <col min="5149" max="5151" width="9" style="62"/>
    <col min="5152" max="5152" width="9.5" style="62" bestFit="1" customWidth="1"/>
    <col min="5153" max="5373" width="9" style="62"/>
    <col min="5374" max="5374" width="16.375" style="62" customWidth="1"/>
    <col min="5375" max="5376" width="8.25" style="62" customWidth="1"/>
    <col min="5377" max="5377" width="6.75" style="62" customWidth="1"/>
    <col min="5378" max="5378" width="8.125" style="62" customWidth="1"/>
    <col min="5379" max="5379" width="8.625" style="62" customWidth="1"/>
    <col min="5380" max="5380" width="6.25" style="62" customWidth="1"/>
    <col min="5381" max="5381" width="7.5" style="62" customWidth="1"/>
    <col min="5382" max="5382" width="7.75" style="62" customWidth="1"/>
    <col min="5383" max="5383" width="6.25" style="62" customWidth="1"/>
    <col min="5384" max="5384" width="7.875" style="62" customWidth="1"/>
    <col min="5385" max="5385" width="7.625" style="62" customWidth="1"/>
    <col min="5386" max="5386" width="5.75" style="62" customWidth="1"/>
    <col min="5387" max="5387" width="7.125" style="62" customWidth="1"/>
    <col min="5388" max="5388" width="6.625" style="62" customWidth="1"/>
    <col min="5389" max="5389" width="6.125" style="62" customWidth="1"/>
    <col min="5390" max="5391" width="7.625" style="62" customWidth="1"/>
    <col min="5392" max="5392" width="6.375" style="62" customWidth="1"/>
    <col min="5393" max="5393" width="7.125" style="62" customWidth="1"/>
    <col min="5394" max="5394" width="7.625" style="62" customWidth="1"/>
    <col min="5395" max="5395" width="5.625" style="62" customWidth="1"/>
    <col min="5396" max="5397" width="8.125" style="62" customWidth="1"/>
    <col min="5398" max="5398" width="5.625" style="62" customWidth="1"/>
    <col min="5399" max="5400" width="8.375" style="62" customWidth="1"/>
    <col min="5401" max="5401" width="5.625" style="62" customWidth="1"/>
    <col min="5402" max="5403" width="8.375" style="62" customWidth="1"/>
    <col min="5404" max="5404" width="5.875" style="62" customWidth="1"/>
    <col min="5405" max="5407" width="9" style="62"/>
    <col min="5408" max="5408" width="9.5" style="62" bestFit="1" customWidth="1"/>
    <col min="5409" max="5629" width="9" style="62"/>
    <col min="5630" max="5630" width="16.375" style="62" customWidth="1"/>
    <col min="5631" max="5632" width="8.25" style="62" customWidth="1"/>
    <col min="5633" max="5633" width="6.75" style="62" customWidth="1"/>
    <col min="5634" max="5634" width="8.125" style="62" customWidth="1"/>
    <col min="5635" max="5635" width="8.625" style="62" customWidth="1"/>
    <col min="5636" max="5636" width="6.25" style="62" customWidth="1"/>
    <col min="5637" max="5637" width="7.5" style="62" customWidth="1"/>
    <col min="5638" max="5638" width="7.75" style="62" customWidth="1"/>
    <col min="5639" max="5639" width="6.25" style="62" customWidth="1"/>
    <col min="5640" max="5640" width="7.875" style="62" customWidth="1"/>
    <col min="5641" max="5641" width="7.625" style="62" customWidth="1"/>
    <col min="5642" max="5642" width="5.75" style="62" customWidth="1"/>
    <col min="5643" max="5643" width="7.125" style="62" customWidth="1"/>
    <col min="5644" max="5644" width="6.625" style="62" customWidth="1"/>
    <col min="5645" max="5645" width="6.125" style="62" customWidth="1"/>
    <col min="5646" max="5647" width="7.625" style="62" customWidth="1"/>
    <col min="5648" max="5648" width="6.375" style="62" customWidth="1"/>
    <col min="5649" max="5649" width="7.125" style="62" customWidth="1"/>
    <col min="5650" max="5650" width="7.625" style="62" customWidth="1"/>
    <col min="5651" max="5651" width="5.625" style="62" customWidth="1"/>
    <col min="5652" max="5653" width="8.125" style="62" customWidth="1"/>
    <col min="5654" max="5654" width="5.625" style="62" customWidth="1"/>
    <col min="5655" max="5656" width="8.375" style="62" customWidth="1"/>
    <col min="5657" max="5657" width="5.625" style="62" customWidth="1"/>
    <col min="5658" max="5659" width="8.375" style="62" customWidth="1"/>
    <col min="5660" max="5660" width="5.875" style="62" customWidth="1"/>
    <col min="5661" max="5663" width="9" style="62"/>
    <col min="5664" max="5664" width="9.5" style="62" bestFit="1" customWidth="1"/>
    <col min="5665" max="5885" width="9" style="62"/>
    <col min="5886" max="5886" width="16.375" style="62" customWidth="1"/>
    <col min="5887" max="5888" width="8.25" style="62" customWidth="1"/>
    <col min="5889" max="5889" width="6.75" style="62" customWidth="1"/>
    <col min="5890" max="5890" width="8.125" style="62" customWidth="1"/>
    <col min="5891" max="5891" width="8.625" style="62" customWidth="1"/>
    <col min="5892" max="5892" width="6.25" style="62" customWidth="1"/>
    <col min="5893" max="5893" width="7.5" style="62" customWidth="1"/>
    <col min="5894" max="5894" width="7.75" style="62" customWidth="1"/>
    <col min="5895" max="5895" width="6.25" style="62" customWidth="1"/>
    <col min="5896" max="5896" width="7.875" style="62" customWidth="1"/>
    <col min="5897" max="5897" width="7.625" style="62" customWidth="1"/>
    <col min="5898" max="5898" width="5.75" style="62" customWidth="1"/>
    <col min="5899" max="5899" width="7.125" style="62" customWidth="1"/>
    <col min="5900" max="5900" width="6.625" style="62" customWidth="1"/>
    <col min="5901" max="5901" width="6.125" style="62" customWidth="1"/>
    <col min="5902" max="5903" width="7.625" style="62" customWidth="1"/>
    <col min="5904" max="5904" width="6.375" style="62" customWidth="1"/>
    <col min="5905" max="5905" width="7.125" style="62" customWidth="1"/>
    <col min="5906" max="5906" width="7.625" style="62" customWidth="1"/>
    <col min="5907" max="5907" width="5.625" style="62" customWidth="1"/>
    <col min="5908" max="5909" width="8.125" style="62" customWidth="1"/>
    <col min="5910" max="5910" width="5.625" style="62" customWidth="1"/>
    <col min="5911" max="5912" width="8.375" style="62" customWidth="1"/>
    <col min="5913" max="5913" width="5.625" style="62" customWidth="1"/>
    <col min="5914" max="5915" width="8.375" style="62" customWidth="1"/>
    <col min="5916" max="5916" width="5.875" style="62" customWidth="1"/>
    <col min="5917" max="5919" width="9" style="62"/>
    <col min="5920" max="5920" width="9.5" style="62" bestFit="1" customWidth="1"/>
    <col min="5921" max="6141" width="9" style="62"/>
    <col min="6142" max="6142" width="16.375" style="62" customWidth="1"/>
    <col min="6143" max="6144" width="8.25" style="62" customWidth="1"/>
    <col min="6145" max="6145" width="6.75" style="62" customWidth="1"/>
    <col min="6146" max="6146" width="8.125" style="62" customWidth="1"/>
    <col min="6147" max="6147" width="8.625" style="62" customWidth="1"/>
    <col min="6148" max="6148" width="6.25" style="62" customWidth="1"/>
    <col min="6149" max="6149" width="7.5" style="62" customWidth="1"/>
    <col min="6150" max="6150" width="7.75" style="62" customWidth="1"/>
    <col min="6151" max="6151" width="6.25" style="62" customWidth="1"/>
    <col min="6152" max="6152" width="7.875" style="62" customWidth="1"/>
    <col min="6153" max="6153" width="7.625" style="62" customWidth="1"/>
    <col min="6154" max="6154" width="5.75" style="62" customWidth="1"/>
    <col min="6155" max="6155" width="7.125" style="62" customWidth="1"/>
    <col min="6156" max="6156" width="6.625" style="62" customWidth="1"/>
    <col min="6157" max="6157" width="6.125" style="62" customWidth="1"/>
    <col min="6158" max="6159" width="7.625" style="62" customWidth="1"/>
    <col min="6160" max="6160" width="6.375" style="62" customWidth="1"/>
    <col min="6161" max="6161" width="7.125" style="62" customWidth="1"/>
    <col min="6162" max="6162" width="7.625" style="62" customWidth="1"/>
    <col min="6163" max="6163" width="5.625" style="62" customWidth="1"/>
    <col min="6164" max="6165" width="8.125" style="62" customWidth="1"/>
    <col min="6166" max="6166" width="5.625" style="62" customWidth="1"/>
    <col min="6167" max="6168" width="8.375" style="62" customWidth="1"/>
    <col min="6169" max="6169" width="5.625" style="62" customWidth="1"/>
    <col min="6170" max="6171" width="8.375" style="62" customWidth="1"/>
    <col min="6172" max="6172" width="5.875" style="62" customWidth="1"/>
    <col min="6173" max="6175" width="9" style="62"/>
    <col min="6176" max="6176" width="9.5" style="62" bestFit="1" customWidth="1"/>
    <col min="6177" max="6397" width="9" style="62"/>
    <col min="6398" max="6398" width="16.375" style="62" customWidth="1"/>
    <col min="6399" max="6400" width="8.25" style="62" customWidth="1"/>
    <col min="6401" max="6401" width="6.75" style="62" customWidth="1"/>
    <col min="6402" max="6402" width="8.125" style="62" customWidth="1"/>
    <col min="6403" max="6403" width="8.625" style="62" customWidth="1"/>
    <col min="6404" max="6404" width="6.25" style="62" customWidth="1"/>
    <col min="6405" max="6405" width="7.5" style="62" customWidth="1"/>
    <col min="6406" max="6406" width="7.75" style="62" customWidth="1"/>
    <col min="6407" max="6407" width="6.25" style="62" customWidth="1"/>
    <col min="6408" max="6408" width="7.875" style="62" customWidth="1"/>
    <col min="6409" max="6409" width="7.625" style="62" customWidth="1"/>
    <col min="6410" max="6410" width="5.75" style="62" customWidth="1"/>
    <col min="6411" max="6411" width="7.125" style="62" customWidth="1"/>
    <col min="6412" max="6412" width="6.625" style="62" customWidth="1"/>
    <col min="6413" max="6413" width="6.125" style="62" customWidth="1"/>
    <col min="6414" max="6415" width="7.625" style="62" customWidth="1"/>
    <col min="6416" max="6416" width="6.375" style="62" customWidth="1"/>
    <col min="6417" max="6417" width="7.125" style="62" customWidth="1"/>
    <col min="6418" max="6418" width="7.625" style="62" customWidth="1"/>
    <col min="6419" max="6419" width="5.625" style="62" customWidth="1"/>
    <col min="6420" max="6421" width="8.125" style="62" customWidth="1"/>
    <col min="6422" max="6422" width="5.625" style="62" customWidth="1"/>
    <col min="6423" max="6424" width="8.375" style="62" customWidth="1"/>
    <col min="6425" max="6425" width="5.625" style="62" customWidth="1"/>
    <col min="6426" max="6427" width="8.375" style="62" customWidth="1"/>
    <col min="6428" max="6428" width="5.875" style="62" customWidth="1"/>
    <col min="6429" max="6431" width="9" style="62"/>
    <col min="6432" max="6432" width="9.5" style="62" bestFit="1" customWidth="1"/>
    <col min="6433" max="6653" width="9" style="62"/>
    <col min="6654" max="6654" width="16.375" style="62" customWidth="1"/>
    <col min="6655" max="6656" width="8.25" style="62" customWidth="1"/>
    <col min="6657" max="6657" width="6.75" style="62" customWidth="1"/>
    <col min="6658" max="6658" width="8.125" style="62" customWidth="1"/>
    <col min="6659" max="6659" width="8.625" style="62" customWidth="1"/>
    <col min="6660" max="6660" width="6.25" style="62" customWidth="1"/>
    <col min="6661" max="6661" width="7.5" style="62" customWidth="1"/>
    <col min="6662" max="6662" width="7.75" style="62" customWidth="1"/>
    <col min="6663" max="6663" width="6.25" style="62" customWidth="1"/>
    <col min="6664" max="6664" width="7.875" style="62" customWidth="1"/>
    <col min="6665" max="6665" width="7.625" style="62" customWidth="1"/>
    <col min="6666" max="6666" width="5.75" style="62" customWidth="1"/>
    <col min="6667" max="6667" width="7.125" style="62" customWidth="1"/>
    <col min="6668" max="6668" width="6.625" style="62" customWidth="1"/>
    <col min="6669" max="6669" width="6.125" style="62" customWidth="1"/>
    <col min="6670" max="6671" width="7.625" style="62" customWidth="1"/>
    <col min="6672" max="6672" width="6.375" style="62" customWidth="1"/>
    <col min="6673" max="6673" width="7.125" style="62" customWidth="1"/>
    <col min="6674" max="6674" width="7.625" style="62" customWidth="1"/>
    <col min="6675" max="6675" width="5.625" style="62" customWidth="1"/>
    <col min="6676" max="6677" width="8.125" style="62" customWidth="1"/>
    <col min="6678" max="6678" width="5.625" style="62" customWidth="1"/>
    <col min="6679" max="6680" width="8.375" style="62" customWidth="1"/>
    <col min="6681" max="6681" width="5.625" style="62" customWidth="1"/>
    <col min="6682" max="6683" width="8.375" style="62" customWidth="1"/>
    <col min="6684" max="6684" width="5.875" style="62" customWidth="1"/>
    <col min="6685" max="6687" width="9" style="62"/>
    <col min="6688" max="6688" width="9.5" style="62" bestFit="1" customWidth="1"/>
    <col min="6689" max="6909" width="9" style="62"/>
    <col min="6910" max="6910" width="16.375" style="62" customWidth="1"/>
    <col min="6911" max="6912" width="8.25" style="62" customWidth="1"/>
    <col min="6913" max="6913" width="6.75" style="62" customWidth="1"/>
    <col min="6914" max="6914" width="8.125" style="62" customWidth="1"/>
    <col min="6915" max="6915" width="8.625" style="62" customWidth="1"/>
    <col min="6916" max="6916" width="6.25" style="62" customWidth="1"/>
    <col min="6917" max="6917" width="7.5" style="62" customWidth="1"/>
    <col min="6918" max="6918" width="7.75" style="62" customWidth="1"/>
    <col min="6919" max="6919" width="6.25" style="62" customWidth="1"/>
    <col min="6920" max="6920" width="7.875" style="62" customWidth="1"/>
    <col min="6921" max="6921" width="7.625" style="62" customWidth="1"/>
    <col min="6922" max="6922" width="5.75" style="62" customWidth="1"/>
    <col min="6923" max="6923" width="7.125" style="62" customWidth="1"/>
    <col min="6924" max="6924" width="6.625" style="62" customWidth="1"/>
    <col min="6925" max="6925" width="6.125" style="62" customWidth="1"/>
    <col min="6926" max="6927" width="7.625" style="62" customWidth="1"/>
    <col min="6928" max="6928" width="6.375" style="62" customWidth="1"/>
    <col min="6929" max="6929" width="7.125" style="62" customWidth="1"/>
    <col min="6930" max="6930" width="7.625" style="62" customWidth="1"/>
    <col min="6931" max="6931" width="5.625" style="62" customWidth="1"/>
    <col min="6932" max="6933" width="8.125" style="62" customWidth="1"/>
    <col min="6934" max="6934" width="5.625" style="62" customWidth="1"/>
    <col min="6935" max="6936" width="8.375" style="62" customWidth="1"/>
    <col min="6937" max="6937" width="5.625" style="62" customWidth="1"/>
    <col min="6938" max="6939" width="8.375" style="62" customWidth="1"/>
    <col min="6940" max="6940" width="5.875" style="62" customWidth="1"/>
    <col min="6941" max="6943" width="9" style="62"/>
    <col min="6944" max="6944" width="9.5" style="62" bestFit="1" customWidth="1"/>
    <col min="6945" max="7165" width="9" style="62"/>
    <col min="7166" max="7166" width="16.375" style="62" customWidth="1"/>
    <col min="7167" max="7168" width="8.25" style="62" customWidth="1"/>
    <col min="7169" max="7169" width="6.75" style="62" customWidth="1"/>
    <col min="7170" max="7170" width="8.125" style="62" customWidth="1"/>
    <col min="7171" max="7171" width="8.625" style="62" customWidth="1"/>
    <col min="7172" max="7172" width="6.25" style="62" customWidth="1"/>
    <col min="7173" max="7173" width="7.5" style="62" customWidth="1"/>
    <col min="7174" max="7174" width="7.75" style="62" customWidth="1"/>
    <col min="7175" max="7175" width="6.25" style="62" customWidth="1"/>
    <col min="7176" max="7176" width="7.875" style="62" customWidth="1"/>
    <col min="7177" max="7177" width="7.625" style="62" customWidth="1"/>
    <col min="7178" max="7178" width="5.75" style="62" customWidth="1"/>
    <col min="7179" max="7179" width="7.125" style="62" customWidth="1"/>
    <col min="7180" max="7180" width="6.625" style="62" customWidth="1"/>
    <col min="7181" max="7181" width="6.125" style="62" customWidth="1"/>
    <col min="7182" max="7183" width="7.625" style="62" customWidth="1"/>
    <col min="7184" max="7184" width="6.375" style="62" customWidth="1"/>
    <col min="7185" max="7185" width="7.125" style="62" customWidth="1"/>
    <col min="7186" max="7186" width="7.625" style="62" customWidth="1"/>
    <col min="7187" max="7187" width="5.625" style="62" customWidth="1"/>
    <col min="7188" max="7189" width="8.125" style="62" customWidth="1"/>
    <col min="7190" max="7190" width="5.625" style="62" customWidth="1"/>
    <col min="7191" max="7192" width="8.375" style="62" customWidth="1"/>
    <col min="7193" max="7193" width="5.625" style="62" customWidth="1"/>
    <col min="7194" max="7195" width="8.375" style="62" customWidth="1"/>
    <col min="7196" max="7196" width="5.875" style="62" customWidth="1"/>
    <col min="7197" max="7199" width="9" style="62"/>
    <col min="7200" max="7200" width="9.5" style="62" bestFit="1" customWidth="1"/>
    <col min="7201" max="7421" width="9" style="62"/>
    <col min="7422" max="7422" width="16.375" style="62" customWidth="1"/>
    <col min="7423" max="7424" width="8.25" style="62" customWidth="1"/>
    <col min="7425" max="7425" width="6.75" style="62" customWidth="1"/>
    <col min="7426" max="7426" width="8.125" style="62" customWidth="1"/>
    <col min="7427" max="7427" width="8.625" style="62" customWidth="1"/>
    <col min="7428" max="7428" width="6.25" style="62" customWidth="1"/>
    <col min="7429" max="7429" width="7.5" style="62" customWidth="1"/>
    <col min="7430" max="7430" width="7.75" style="62" customWidth="1"/>
    <col min="7431" max="7431" width="6.25" style="62" customWidth="1"/>
    <col min="7432" max="7432" width="7.875" style="62" customWidth="1"/>
    <col min="7433" max="7433" width="7.625" style="62" customWidth="1"/>
    <col min="7434" max="7434" width="5.75" style="62" customWidth="1"/>
    <col min="7435" max="7435" width="7.125" style="62" customWidth="1"/>
    <col min="7436" max="7436" width="6.625" style="62" customWidth="1"/>
    <col min="7437" max="7437" width="6.125" style="62" customWidth="1"/>
    <col min="7438" max="7439" width="7.625" style="62" customWidth="1"/>
    <col min="7440" max="7440" width="6.375" style="62" customWidth="1"/>
    <col min="7441" max="7441" width="7.125" style="62" customWidth="1"/>
    <col min="7442" max="7442" width="7.625" style="62" customWidth="1"/>
    <col min="7443" max="7443" width="5.625" style="62" customWidth="1"/>
    <col min="7444" max="7445" width="8.125" style="62" customWidth="1"/>
    <col min="7446" max="7446" width="5.625" style="62" customWidth="1"/>
    <col min="7447" max="7448" width="8.375" style="62" customWidth="1"/>
    <col min="7449" max="7449" width="5.625" style="62" customWidth="1"/>
    <col min="7450" max="7451" width="8.375" style="62" customWidth="1"/>
    <col min="7452" max="7452" width="5.875" style="62" customWidth="1"/>
    <col min="7453" max="7455" width="9" style="62"/>
    <col min="7456" max="7456" width="9.5" style="62" bestFit="1" customWidth="1"/>
    <col min="7457" max="7677" width="9" style="62"/>
    <col min="7678" max="7678" width="16.375" style="62" customWidth="1"/>
    <col min="7679" max="7680" width="8.25" style="62" customWidth="1"/>
    <col min="7681" max="7681" width="6.75" style="62" customWidth="1"/>
    <col min="7682" max="7682" width="8.125" style="62" customWidth="1"/>
    <col min="7683" max="7683" width="8.625" style="62" customWidth="1"/>
    <col min="7684" max="7684" width="6.25" style="62" customWidth="1"/>
    <col min="7685" max="7685" width="7.5" style="62" customWidth="1"/>
    <col min="7686" max="7686" width="7.75" style="62" customWidth="1"/>
    <col min="7687" max="7687" width="6.25" style="62" customWidth="1"/>
    <col min="7688" max="7688" width="7.875" style="62" customWidth="1"/>
    <col min="7689" max="7689" width="7.625" style="62" customWidth="1"/>
    <col min="7690" max="7690" width="5.75" style="62" customWidth="1"/>
    <col min="7691" max="7691" width="7.125" style="62" customWidth="1"/>
    <col min="7692" max="7692" width="6.625" style="62" customWidth="1"/>
    <col min="7693" max="7693" width="6.125" style="62" customWidth="1"/>
    <col min="7694" max="7695" width="7.625" style="62" customWidth="1"/>
    <col min="7696" max="7696" width="6.375" style="62" customWidth="1"/>
    <col min="7697" max="7697" width="7.125" style="62" customWidth="1"/>
    <col min="7698" max="7698" width="7.625" style="62" customWidth="1"/>
    <col min="7699" max="7699" width="5.625" style="62" customWidth="1"/>
    <col min="7700" max="7701" width="8.125" style="62" customWidth="1"/>
    <col min="7702" max="7702" width="5.625" style="62" customWidth="1"/>
    <col min="7703" max="7704" width="8.375" style="62" customWidth="1"/>
    <col min="7705" max="7705" width="5.625" style="62" customWidth="1"/>
    <col min="7706" max="7707" width="8.375" style="62" customWidth="1"/>
    <col min="7708" max="7708" width="5.875" style="62" customWidth="1"/>
    <col min="7709" max="7711" width="9" style="62"/>
    <col min="7712" max="7712" width="9.5" style="62" bestFit="1" customWidth="1"/>
    <col min="7713" max="7933" width="9" style="62"/>
    <col min="7934" max="7934" width="16.375" style="62" customWidth="1"/>
    <col min="7935" max="7936" width="8.25" style="62" customWidth="1"/>
    <col min="7937" max="7937" width="6.75" style="62" customWidth="1"/>
    <col min="7938" max="7938" width="8.125" style="62" customWidth="1"/>
    <col min="7939" max="7939" width="8.625" style="62" customWidth="1"/>
    <col min="7940" max="7940" width="6.25" style="62" customWidth="1"/>
    <col min="7941" max="7941" width="7.5" style="62" customWidth="1"/>
    <col min="7942" max="7942" width="7.75" style="62" customWidth="1"/>
    <col min="7943" max="7943" width="6.25" style="62" customWidth="1"/>
    <col min="7944" max="7944" width="7.875" style="62" customWidth="1"/>
    <col min="7945" max="7945" width="7.625" style="62" customWidth="1"/>
    <col min="7946" max="7946" width="5.75" style="62" customWidth="1"/>
    <col min="7947" max="7947" width="7.125" style="62" customWidth="1"/>
    <col min="7948" max="7948" width="6.625" style="62" customWidth="1"/>
    <col min="7949" max="7949" width="6.125" style="62" customWidth="1"/>
    <col min="7950" max="7951" width="7.625" style="62" customWidth="1"/>
    <col min="7952" max="7952" width="6.375" style="62" customWidth="1"/>
    <col min="7953" max="7953" width="7.125" style="62" customWidth="1"/>
    <col min="7954" max="7954" width="7.625" style="62" customWidth="1"/>
    <col min="7955" max="7955" width="5.625" style="62" customWidth="1"/>
    <col min="7956" max="7957" width="8.125" style="62" customWidth="1"/>
    <col min="7958" max="7958" width="5.625" style="62" customWidth="1"/>
    <col min="7959" max="7960" width="8.375" style="62" customWidth="1"/>
    <col min="7961" max="7961" width="5.625" style="62" customWidth="1"/>
    <col min="7962" max="7963" width="8.375" style="62" customWidth="1"/>
    <col min="7964" max="7964" width="5.875" style="62" customWidth="1"/>
    <col min="7965" max="7967" width="9" style="62"/>
    <col min="7968" max="7968" width="9.5" style="62" bestFit="1" customWidth="1"/>
    <col min="7969" max="8189" width="9" style="62"/>
    <col min="8190" max="8190" width="16.375" style="62" customWidth="1"/>
    <col min="8191" max="8192" width="8.25" style="62" customWidth="1"/>
    <col min="8193" max="8193" width="6.75" style="62" customWidth="1"/>
    <col min="8194" max="8194" width="8.125" style="62" customWidth="1"/>
    <col min="8195" max="8195" width="8.625" style="62" customWidth="1"/>
    <col min="8196" max="8196" width="6.25" style="62" customWidth="1"/>
    <col min="8197" max="8197" width="7.5" style="62" customWidth="1"/>
    <col min="8198" max="8198" width="7.75" style="62" customWidth="1"/>
    <col min="8199" max="8199" width="6.25" style="62" customWidth="1"/>
    <col min="8200" max="8200" width="7.875" style="62" customWidth="1"/>
    <col min="8201" max="8201" width="7.625" style="62" customWidth="1"/>
    <col min="8202" max="8202" width="5.75" style="62" customWidth="1"/>
    <col min="8203" max="8203" width="7.125" style="62" customWidth="1"/>
    <col min="8204" max="8204" width="6.625" style="62" customWidth="1"/>
    <col min="8205" max="8205" width="6.125" style="62" customWidth="1"/>
    <col min="8206" max="8207" width="7.625" style="62" customWidth="1"/>
    <col min="8208" max="8208" width="6.375" style="62" customWidth="1"/>
    <col min="8209" max="8209" width="7.125" style="62" customWidth="1"/>
    <col min="8210" max="8210" width="7.625" style="62" customWidth="1"/>
    <col min="8211" max="8211" width="5.625" style="62" customWidth="1"/>
    <col min="8212" max="8213" width="8.125" style="62" customWidth="1"/>
    <col min="8214" max="8214" width="5.625" style="62" customWidth="1"/>
    <col min="8215" max="8216" width="8.375" style="62" customWidth="1"/>
    <col min="8217" max="8217" width="5.625" style="62" customWidth="1"/>
    <col min="8218" max="8219" width="8.375" style="62" customWidth="1"/>
    <col min="8220" max="8220" width="5.875" style="62" customWidth="1"/>
    <col min="8221" max="8223" width="9" style="62"/>
    <col min="8224" max="8224" width="9.5" style="62" bestFit="1" customWidth="1"/>
    <col min="8225" max="8445" width="9" style="62"/>
    <col min="8446" max="8446" width="16.375" style="62" customWidth="1"/>
    <col min="8447" max="8448" width="8.25" style="62" customWidth="1"/>
    <col min="8449" max="8449" width="6.75" style="62" customWidth="1"/>
    <col min="8450" max="8450" width="8.125" style="62" customWidth="1"/>
    <col min="8451" max="8451" width="8.625" style="62" customWidth="1"/>
    <col min="8452" max="8452" width="6.25" style="62" customWidth="1"/>
    <col min="8453" max="8453" width="7.5" style="62" customWidth="1"/>
    <col min="8454" max="8454" width="7.75" style="62" customWidth="1"/>
    <col min="8455" max="8455" width="6.25" style="62" customWidth="1"/>
    <col min="8456" max="8456" width="7.875" style="62" customWidth="1"/>
    <col min="8457" max="8457" width="7.625" style="62" customWidth="1"/>
    <col min="8458" max="8458" width="5.75" style="62" customWidth="1"/>
    <col min="8459" max="8459" width="7.125" style="62" customWidth="1"/>
    <col min="8460" max="8460" width="6.625" style="62" customWidth="1"/>
    <col min="8461" max="8461" width="6.125" style="62" customWidth="1"/>
    <col min="8462" max="8463" width="7.625" style="62" customWidth="1"/>
    <col min="8464" max="8464" width="6.375" style="62" customWidth="1"/>
    <col min="8465" max="8465" width="7.125" style="62" customWidth="1"/>
    <col min="8466" max="8466" width="7.625" style="62" customWidth="1"/>
    <col min="8467" max="8467" width="5.625" style="62" customWidth="1"/>
    <col min="8468" max="8469" width="8.125" style="62" customWidth="1"/>
    <col min="8470" max="8470" width="5.625" style="62" customWidth="1"/>
    <col min="8471" max="8472" width="8.375" style="62" customWidth="1"/>
    <col min="8473" max="8473" width="5.625" style="62" customWidth="1"/>
    <col min="8474" max="8475" width="8.375" style="62" customWidth="1"/>
    <col min="8476" max="8476" width="5.875" style="62" customWidth="1"/>
    <col min="8477" max="8479" width="9" style="62"/>
    <col min="8480" max="8480" width="9.5" style="62" bestFit="1" customWidth="1"/>
    <col min="8481" max="8701" width="9" style="62"/>
    <col min="8702" max="8702" width="16.375" style="62" customWidth="1"/>
    <col min="8703" max="8704" width="8.25" style="62" customWidth="1"/>
    <col min="8705" max="8705" width="6.75" style="62" customWidth="1"/>
    <col min="8706" max="8706" width="8.125" style="62" customWidth="1"/>
    <col min="8707" max="8707" width="8.625" style="62" customWidth="1"/>
    <col min="8708" max="8708" width="6.25" style="62" customWidth="1"/>
    <col min="8709" max="8709" width="7.5" style="62" customWidth="1"/>
    <col min="8710" max="8710" width="7.75" style="62" customWidth="1"/>
    <col min="8711" max="8711" width="6.25" style="62" customWidth="1"/>
    <col min="8712" max="8712" width="7.875" style="62" customWidth="1"/>
    <col min="8713" max="8713" width="7.625" style="62" customWidth="1"/>
    <col min="8714" max="8714" width="5.75" style="62" customWidth="1"/>
    <col min="8715" max="8715" width="7.125" style="62" customWidth="1"/>
    <col min="8716" max="8716" width="6.625" style="62" customWidth="1"/>
    <col min="8717" max="8717" width="6.125" style="62" customWidth="1"/>
    <col min="8718" max="8719" width="7.625" style="62" customWidth="1"/>
    <col min="8720" max="8720" width="6.375" style="62" customWidth="1"/>
    <col min="8721" max="8721" width="7.125" style="62" customWidth="1"/>
    <col min="8722" max="8722" width="7.625" style="62" customWidth="1"/>
    <col min="8723" max="8723" width="5.625" style="62" customWidth="1"/>
    <col min="8724" max="8725" width="8.125" style="62" customWidth="1"/>
    <col min="8726" max="8726" width="5.625" style="62" customWidth="1"/>
    <col min="8727" max="8728" width="8.375" style="62" customWidth="1"/>
    <col min="8729" max="8729" width="5.625" style="62" customWidth="1"/>
    <col min="8730" max="8731" width="8.375" style="62" customWidth="1"/>
    <col min="8732" max="8732" width="5.875" style="62" customWidth="1"/>
    <col min="8733" max="8735" width="9" style="62"/>
    <col min="8736" max="8736" width="9.5" style="62" bestFit="1" customWidth="1"/>
    <col min="8737" max="8957" width="9" style="62"/>
    <col min="8958" max="8958" width="16.375" style="62" customWidth="1"/>
    <col min="8959" max="8960" width="8.25" style="62" customWidth="1"/>
    <col min="8961" max="8961" width="6.75" style="62" customWidth="1"/>
    <col min="8962" max="8962" width="8.125" style="62" customWidth="1"/>
    <col min="8963" max="8963" width="8.625" style="62" customWidth="1"/>
    <col min="8964" max="8964" width="6.25" style="62" customWidth="1"/>
    <col min="8965" max="8965" width="7.5" style="62" customWidth="1"/>
    <col min="8966" max="8966" width="7.75" style="62" customWidth="1"/>
    <col min="8967" max="8967" width="6.25" style="62" customWidth="1"/>
    <col min="8968" max="8968" width="7.875" style="62" customWidth="1"/>
    <col min="8969" max="8969" width="7.625" style="62" customWidth="1"/>
    <col min="8970" max="8970" width="5.75" style="62" customWidth="1"/>
    <col min="8971" max="8971" width="7.125" style="62" customWidth="1"/>
    <col min="8972" max="8972" width="6.625" style="62" customWidth="1"/>
    <col min="8973" max="8973" width="6.125" style="62" customWidth="1"/>
    <col min="8974" max="8975" width="7.625" style="62" customWidth="1"/>
    <col min="8976" max="8976" width="6.375" style="62" customWidth="1"/>
    <col min="8977" max="8977" width="7.125" style="62" customWidth="1"/>
    <col min="8978" max="8978" width="7.625" style="62" customWidth="1"/>
    <col min="8979" max="8979" width="5.625" style="62" customWidth="1"/>
    <col min="8980" max="8981" width="8.125" style="62" customWidth="1"/>
    <col min="8982" max="8982" width="5.625" style="62" customWidth="1"/>
    <col min="8983" max="8984" width="8.375" style="62" customWidth="1"/>
    <col min="8985" max="8985" width="5.625" style="62" customWidth="1"/>
    <col min="8986" max="8987" width="8.375" style="62" customWidth="1"/>
    <col min="8988" max="8988" width="5.875" style="62" customWidth="1"/>
    <col min="8989" max="8991" width="9" style="62"/>
    <col min="8992" max="8992" width="9.5" style="62" bestFit="1" customWidth="1"/>
    <col min="8993" max="9213" width="9" style="62"/>
    <col min="9214" max="9214" width="16.375" style="62" customWidth="1"/>
    <col min="9215" max="9216" width="8.25" style="62" customWidth="1"/>
    <col min="9217" max="9217" width="6.75" style="62" customWidth="1"/>
    <col min="9218" max="9218" width="8.125" style="62" customWidth="1"/>
    <col min="9219" max="9219" width="8.625" style="62" customWidth="1"/>
    <col min="9220" max="9220" width="6.25" style="62" customWidth="1"/>
    <col min="9221" max="9221" width="7.5" style="62" customWidth="1"/>
    <col min="9222" max="9222" width="7.75" style="62" customWidth="1"/>
    <col min="9223" max="9223" width="6.25" style="62" customWidth="1"/>
    <col min="9224" max="9224" width="7.875" style="62" customWidth="1"/>
    <col min="9225" max="9225" width="7.625" style="62" customWidth="1"/>
    <col min="9226" max="9226" width="5.75" style="62" customWidth="1"/>
    <col min="9227" max="9227" width="7.125" style="62" customWidth="1"/>
    <col min="9228" max="9228" width="6.625" style="62" customWidth="1"/>
    <col min="9229" max="9229" width="6.125" style="62" customWidth="1"/>
    <col min="9230" max="9231" width="7.625" style="62" customWidth="1"/>
    <col min="9232" max="9232" width="6.375" style="62" customWidth="1"/>
    <col min="9233" max="9233" width="7.125" style="62" customWidth="1"/>
    <col min="9234" max="9234" width="7.625" style="62" customWidth="1"/>
    <col min="9235" max="9235" width="5.625" style="62" customWidth="1"/>
    <col min="9236" max="9237" width="8.125" style="62" customWidth="1"/>
    <col min="9238" max="9238" width="5.625" style="62" customWidth="1"/>
    <col min="9239" max="9240" width="8.375" style="62" customWidth="1"/>
    <col min="9241" max="9241" width="5.625" style="62" customWidth="1"/>
    <col min="9242" max="9243" width="8.375" style="62" customWidth="1"/>
    <col min="9244" max="9244" width="5.875" style="62" customWidth="1"/>
    <col min="9245" max="9247" width="9" style="62"/>
    <col min="9248" max="9248" width="9.5" style="62" bestFit="1" customWidth="1"/>
    <col min="9249" max="9469" width="9" style="62"/>
    <col min="9470" max="9470" width="16.375" style="62" customWidth="1"/>
    <col min="9471" max="9472" width="8.25" style="62" customWidth="1"/>
    <col min="9473" max="9473" width="6.75" style="62" customWidth="1"/>
    <col min="9474" max="9474" width="8.125" style="62" customWidth="1"/>
    <col min="9475" max="9475" width="8.625" style="62" customWidth="1"/>
    <col min="9476" max="9476" width="6.25" style="62" customWidth="1"/>
    <col min="9477" max="9477" width="7.5" style="62" customWidth="1"/>
    <col min="9478" max="9478" width="7.75" style="62" customWidth="1"/>
    <col min="9479" max="9479" width="6.25" style="62" customWidth="1"/>
    <col min="9480" max="9480" width="7.875" style="62" customWidth="1"/>
    <col min="9481" max="9481" width="7.625" style="62" customWidth="1"/>
    <col min="9482" max="9482" width="5.75" style="62" customWidth="1"/>
    <col min="9483" max="9483" width="7.125" style="62" customWidth="1"/>
    <col min="9484" max="9484" width="6.625" style="62" customWidth="1"/>
    <col min="9485" max="9485" width="6.125" style="62" customWidth="1"/>
    <col min="9486" max="9487" width="7.625" style="62" customWidth="1"/>
    <col min="9488" max="9488" width="6.375" style="62" customWidth="1"/>
    <col min="9489" max="9489" width="7.125" style="62" customWidth="1"/>
    <col min="9490" max="9490" width="7.625" style="62" customWidth="1"/>
    <col min="9491" max="9491" width="5.625" style="62" customWidth="1"/>
    <col min="9492" max="9493" width="8.125" style="62" customWidth="1"/>
    <col min="9494" max="9494" width="5.625" style="62" customWidth="1"/>
    <col min="9495" max="9496" width="8.375" style="62" customWidth="1"/>
    <col min="9497" max="9497" width="5.625" style="62" customWidth="1"/>
    <col min="9498" max="9499" width="8.375" style="62" customWidth="1"/>
    <col min="9500" max="9500" width="5.875" style="62" customWidth="1"/>
    <col min="9501" max="9503" width="9" style="62"/>
    <col min="9504" max="9504" width="9.5" style="62" bestFit="1" customWidth="1"/>
    <col min="9505" max="9725" width="9" style="62"/>
    <col min="9726" max="9726" width="16.375" style="62" customWidth="1"/>
    <col min="9727" max="9728" width="8.25" style="62" customWidth="1"/>
    <col min="9729" max="9729" width="6.75" style="62" customWidth="1"/>
    <col min="9730" max="9730" width="8.125" style="62" customWidth="1"/>
    <col min="9731" max="9731" width="8.625" style="62" customWidth="1"/>
    <col min="9732" max="9732" width="6.25" style="62" customWidth="1"/>
    <col min="9733" max="9733" width="7.5" style="62" customWidth="1"/>
    <col min="9734" max="9734" width="7.75" style="62" customWidth="1"/>
    <col min="9735" max="9735" width="6.25" style="62" customWidth="1"/>
    <col min="9736" max="9736" width="7.875" style="62" customWidth="1"/>
    <col min="9737" max="9737" width="7.625" style="62" customWidth="1"/>
    <col min="9738" max="9738" width="5.75" style="62" customWidth="1"/>
    <col min="9739" max="9739" width="7.125" style="62" customWidth="1"/>
    <col min="9740" max="9740" width="6.625" style="62" customWidth="1"/>
    <col min="9741" max="9741" width="6.125" style="62" customWidth="1"/>
    <col min="9742" max="9743" width="7.625" style="62" customWidth="1"/>
    <col min="9744" max="9744" width="6.375" style="62" customWidth="1"/>
    <col min="9745" max="9745" width="7.125" style="62" customWidth="1"/>
    <col min="9746" max="9746" width="7.625" style="62" customWidth="1"/>
    <col min="9747" max="9747" width="5.625" style="62" customWidth="1"/>
    <col min="9748" max="9749" width="8.125" style="62" customWidth="1"/>
    <col min="9750" max="9750" width="5.625" style="62" customWidth="1"/>
    <col min="9751" max="9752" width="8.375" style="62" customWidth="1"/>
    <col min="9753" max="9753" width="5.625" style="62" customWidth="1"/>
    <col min="9754" max="9755" width="8.375" style="62" customWidth="1"/>
    <col min="9756" max="9756" width="5.875" style="62" customWidth="1"/>
    <col min="9757" max="9759" width="9" style="62"/>
    <col min="9760" max="9760" width="9.5" style="62" bestFit="1" customWidth="1"/>
    <col min="9761" max="9981" width="9" style="62"/>
    <col min="9982" max="9982" width="16.375" style="62" customWidth="1"/>
    <col min="9983" max="9984" width="8.25" style="62" customWidth="1"/>
    <col min="9985" max="9985" width="6.75" style="62" customWidth="1"/>
    <col min="9986" max="9986" width="8.125" style="62" customWidth="1"/>
    <col min="9987" max="9987" width="8.625" style="62" customWidth="1"/>
    <col min="9988" max="9988" width="6.25" style="62" customWidth="1"/>
    <col min="9989" max="9989" width="7.5" style="62" customWidth="1"/>
    <col min="9990" max="9990" width="7.75" style="62" customWidth="1"/>
    <col min="9991" max="9991" width="6.25" style="62" customWidth="1"/>
    <col min="9992" max="9992" width="7.875" style="62" customWidth="1"/>
    <col min="9993" max="9993" width="7.625" style="62" customWidth="1"/>
    <col min="9994" max="9994" width="5.75" style="62" customWidth="1"/>
    <col min="9995" max="9995" width="7.125" style="62" customWidth="1"/>
    <col min="9996" max="9996" width="6.625" style="62" customWidth="1"/>
    <col min="9997" max="9997" width="6.125" style="62" customWidth="1"/>
    <col min="9998" max="9999" width="7.625" style="62" customWidth="1"/>
    <col min="10000" max="10000" width="6.375" style="62" customWidth="1"/>
    <col min="10001" max="10001" width="7.125" style="62" customWidth="1"/>
    <col min="10002" max="10002" width="7.625" style="62" customWidth="1"/>
    <col min="10003" max="10003" width="5.625" style="62" customWidth="1"/>
    <col min="10004" max="10005" width="8.125" style="62" customWidth="1"/>
    <col min="10006" max="10006" width="5.625" style="62" customWidth="1"/>
    <col min="10007" max="10008" width="8.375" style="62" customWidth="1"/>
    <col min="10009" max="10009" width="5.625" style="62" customWidth="1"/>
    <col min="10010" max="10011" width="8.375" style="62" customWidth="1"/>
    <col min="10012" max="10012" width="5.875" style="62" customWidth="1"/>
    <col min="10013" max="10015" width="9" style="62"/>
    <col min="10016" max="10016" width="9.5" style="62" bestFit="1" customWidth="1"/>
    <col min="10017" max="10237" width="9" style="62"/>
    <col min="10238" max="10238" width="16.375" style="62" customWidth="1"/>
    <col min="10239" max="10240" width="8.25" style="62" customWidth="1"/>
    <col min="10241" max="10241" width="6.75" style="62" customWidth="1"/>
    <col min="10242" max="10242" width="8.125" style="62" customWidth="1"/>
    <col min="10243" max="10243" width="8.625" style="62" customWidth="1"/>
    <col min="10244" max="10244" width="6.25" style="62" customWidth="1"/>
    <col min="10245" max="10245" width="7.5" style="62" customWidth="1"/>
    <col min="10246" max="10246" width="7.75" style="62" customWidth="1"/>
    <col min="10247" max="10247" width="6.25" style="62" customWidth="1"/>
    <col min="10248" max="10248" width="7.875" style="62" customWidth="1"/>
    <col min="10249" max="10249" width="7.625" style="62" customWidth="1"/>
    <col min="10250" max="10250" width="5.75" style="62" customWidth="1"/>
    <col min="10251" max="10251" width="7.125" style="62" customWidth="1"/>
    <col min="10252" max="10252" width="6.625" style="62" customWidth="1"/>
    <col min="10253" max="10253" width="6.125" style="62" customWidth="1"/>
    <col min="10254" max="10255" width="7.625" style="62" customWidth="1"/>
    <col min="10256" max="10256" width="6.375" style="62" customWidth="1"/>
    <col min="10257" max="10257" width="7.125" style="62" customWidth="1"/>
    <col min="10258" max="10258" width="7.625" style="62" customWidth="1"/>
    <col min="10259" max="10259" width="5.625" style="62" customWidth="1"/>
    <col min="10260" max="10261" width="8.125" style="62" customWidth="1"/>
    <col min="10262" max="10262" width="5.625" style="62" customWidth="1"/>
    <col min="10263" max="10264" width="8.375" style="62" customWidth="1"/>
    <col min="10265" max="10265" width="5.625" style="62" customWidth="1"/>
    <col min="10266" max="10267" width="8.375" style="62" customWidth="1"/>
    <col min="10268" max="10268" width="5.875" style="62" customWidth="1"/>
    <col min="10269" max="10271" width="9" style="62"/>
    <col min="10272" max="10272" width="9.5" style="62" bestFit="1" customWidth="1"/>
    <col min="10273" max="10493" width="9" style="62"/>
    <col min="10494" max="10494" width="16.375" style="62" customWidth="1"/>
    <col min="10495" max="10496" width="8.25" style="62" customWidth="1"/>
    <col min="10497" max="10497" width="6.75" style="62" customWidth="1"/>
    <col min="10498" max="10498" width="8.125" style="62" customWidth="1"/>
    <col min="10499" max="10499" width="8.625" style="62" customWidth="1"/>
    <col min="10500" max="10500" width="6.25" style="62" customWidth="1"/>
    <col min="10501" max="10501" width="7.5" style="62" customWidth="1"/>
    <col min="10502" max="10502" width="7.75" style="62" customWidth="1"/>
    <col min="10503" max="10503" width="6.25" style="62" customWidth="1"/>
    <col min="10504" max="10504" width="7.875" style="62" customWidth="1"/>
    <col min="10505" max="10505" width="7.625" style="62" customWidth="1"/>
    <col min="10506" max="10506" width="5.75" style="62" customWidth="1"/>
    <col min="10507" max="10507" width="7.125" style="62" customWidth="1"/>
    <col min="10508" max="10508" width="6.625" style="62" customWidth="1"/>
    <col min="10509" max="10509" width="6.125" style="62" customWidth="1"/>
    <col min="10510" max="10511" width="7.625" style="62" customWidth="1"/>
    <col min="10512" max="10512" width="6.375" style="62" customWidth="1"/>
    <col min="10513" max="10513" width="7.125" style="62" customWidth="1"/>
    <col min="10514" max="10514" width="7.625" style="62" customWidth="1"/>
    <col min="10515" max="10515" width="5.625" style="62" customWidth="1"/>
    <col min="10516" max="10517" width="8.125" style="62" customWidth="1"/>
    <col min="10518" max="10518" width="5.625" style="62" customWidth="1"/>
    <col min="10519" max="10520" width="8.375" style="62" customWidth="1"/>
    <col min="10521" max="10521" width="5.625" style="62" customWidth="1"/>
    <col min="10522" max="10523" width="8.375" style="62" customWidth="1"/>
    <col min="10524" max="10524" width="5.875" style="62" customWidth="1"/>
    <col min="10525" max="10527" width="9" style="62"/>
    <col min="10528" max="10528" width="9.5" style="62" bestFit="1" customWidth="1"/>
    <col min="10529" max="10749" width="9" style="62"/>
    <col min="10750" max="10750" width="16.375" style="62" customWidth="1"/>
    <col min="10751" max="10752" width="8.25" style="62" customWidth="1"/>
    <col min="10753" max="10753" width="6.75" style="62" customWidth="1"/>
    <col min="10754" max="10754" width="8.125" style="62" customWidth="1"/>
    <col min="10755" max="10755" width="8.625" style="62" customWidth="1"/>
    <col min="10756" max="10756" width="6.25" style="62" customWidth="1"/>
    <col min="10757" max="10757" width="7.5" style="62" customWidth="1"/>
    <col min="10758" max="10758" width="7.75" style="62" customWidth="1"/>
    <col min="10759" max="10759" width="6.25" style="62" customWidth="1"/>
    <col min="10760" max="10760" width="7.875" style="62" customWidth="1"/>
    <col min="10761" max="10761" width="7.625" style="62" customWidth="1"/>
    <col min="10762" max="10762" width="5.75" style="62" customWidth="1"/>
    <col min="10763" max="10763" width="7.125" style="62" customWidth="1"/>
    <col min="10764" max="10764" width="6.625" style="62" customWidth="1"/>
    <col min="10765" max="10765" width="6.125" style="62" customWidth="1"/>
    <col min="10766" max="10767" width="7.625" style="62" customWidth="1"/>
    <col min="10768" max="10768" width="6.375" style="62" customWidth="1"/>
    <col min="10769" max="10769" width="7.125" style="62" customWidth="1"/>
    <col min="10770" max="10770" width="7.625" style="62" customWidth="1"/>
    <col min="10771" max="10771" width="5.625" style="62" customWidth="1"/>
    <col min="10772" max="10773" width="8.125" style="62" customWidth="1"/>
    <col min="10774" max="10774" width="5.625" style="62" customWidth="1"/>
    <col min="10775" max="10776" width="8.375" style="62" customWidth="1"/>
    <col min="10777" max="10777" width="5.625" style="62" customWidth="1"/>
    <col min="10778" max="10779" width="8.375" style="62" customWidth="1"/>
    <col min="10780" max="10780" width="5.875" style="62" customWidth="1"/>
    <col min="10781" max="10783" width="9" style="62"/>
    <col min="10784" max="10784" width="9.5" style="62" bestFit="1" customWidth="1"/>
    <col min="10785" max="11005" width="9" style="62"/>
    <col min="11006" max="11006" width="16.375" style="62" customWidth="1"/>
    <col min="11007" max="11008" width="8.25" style="62" customWidth="1"/>
    <col min="11009" max="11009" width="6.75" style="62" customWidth="1"/>
    <col min="11010" max="11010" width="8.125" style="62" customWidth="1"/>
    <col min="11011" max="11011" width="8.625" style="62" customWidth="1"/>
    <col min="11012" max="11012" width="6.25" style="62" customWidth="1"/>
    <col min="11013" max="11013" width="7.5" style="62" customWidth="1"/>
    <col min="11014" max="11014" width="7.75" style="62" customWidth="1"/>
    <col min="11015" max="11015" width="6.25" style="62" customWidth="1"/>
    <col min="11016" max="11016" width="7.875" style="62" customWidth="1"/>
    <col min="11017" max="11017" width="7.625" style="62" customWidth="1"/>
    <col min="11018" max="11018" width="5.75" style="62" customWidth="1"/>
    <col min="11019" max="11019" width="7.125" style="62" customWidth="1"/>
    <col min="11020" max="11020" width="6.625" style="62" customWidth="1"/>
    <col min="11021" max="11021" width="6.125" style="62" customWidth="1"/>
    <col min="11022" max="11023" width="7.625" style="62" customWidth="1"/>
    <col min="11024" max="11024" width="6.375" style="62" customWidth="1"/>
    <col min="11025" max="11025" width="7.125" style="62" customWidth="1"/>
    <col min="11026" max="11026" width="7.625" style="62" customWidth="1"/>
    <col min="11027" max="11027" width="5.625" style="62" customWidth="1"/>
    <col min="11028" max="11029" width="8.125" style="62" customWidth="1"/>
    <col min="11030" max="11030" width="5.625" style="62" customWidth="1"/>
    <col min="11031" max="11032" width="8.375" style="62" customWidth="1"/>
    <col min="11033" max="11033" width="5.625" style="62" customWidth="1"/>
    <col min="11034" max="11035" width="8.375" style="62" customWidth="1"/>
    <col min="11036" max="11036" width="5.875" style="62" customWidth="1"/>
    <col min="11037" max="11039" width="9" style="62"/>
    <col min="11040" max="11040" width="9.5" style="62" bestFit="1" customWidth="1"/>
    <col min="11041" max="11261" width="9" style="62"/>
    <col min="11262" max="11262" width="16.375" style="62" customWidth="1"/>
    <col min="11263" max="11264" width="8.25" style="62" customWidth="1"/>
    <col min="11265" max="11265" width="6.75" style="62" customWidth="1"/>
    <col min="11266" max="11266" width="8.125" style="62" customWidth="1"/>
    <col min="11267" max="11267" width="8.625" style="62" customWidth="1"/>
    <col min="11268" max="11268" width="6.25" style="62" customWidth="1"/>
    <col min="11269" max="11269" width="7.5" style="62" customWidth="1"/>
    <col min="11270" max="11270" width="7.75" style="62" customWidth="1"/>
    <col min="11271" max="11271" width="6.25" style="62" customWidth="1"/>
    <col min="11272" max="11272" width="7.875" style="62" customWidth="1"/>
    <col min="11273" max="11273" width="7.625" style="62" customWidth="1"/>
    <col min="11274" max="11274" width="5.75" style="62" customWidth="1"/>
    <col min="11275" max="11275" width="7.125" style="62" customWidth="1"/>
    <col min="11276" max="11276" width="6.625" style="62" customWidth="1"/>
    <col min="11277" max="11277" width="6.125" style="62" customWidth="1"/>
    <col min="11278" max="11279" width="7.625" style="62" customWidth="1"/>
    <col min="11280" max="11280" width="6.375" style="62" customWidth="1"/>
    <col min="11281" max="11281" width="7.125" style="62" customWidth="1"/>
    <col min="11282" max="11282" width="7.625" style="62" customWidth="1"/>
    <col min="11283" max="11283" width="5.625" style="62" customWidth="1"/>
    <col min="11284" max="11285" width="8.125" style="62" customWidth="1"/>
    <col min="11286" max="11286" width="5.625" style="62" customWidth="1"/>
    <col min="11287" max="11288" width="8.375" style="62" customWidth="1"/>
    <col min="11289" max="11289" width="5.625" style="62" customWidth="1"/>
    <col min="11290" max="11291" width="8.375" style="62" customWidth="1"/>
    <col min="11292" max="11292" width="5.875" style="62" customWidth="1"/>
    <col min="11293" max="11295" width="9" style="62"/>
    <col min="11296" max="11296" width="9.5" style="62" bestFit="1" customWidth="1"/>
    <col min="11297" max="11517" width="9" style="62"/>
    <col min="11518" max="11518" width="16.375" style="62" customWidth="1"/>
    <col min="11519" max="11520" width="8.25" style="62" customWidth="1"/>
    <col min="11521" max="11521" width="6.75" style="62" customWidth="1"/>
    <col min="11522" max="11522" width="8.125" style="62" customWidth="1"/>
    <col min="11523" max="11523" width="8.625" style="62" customWidth="1"/>
    <col min="11524" max="11524" width="6.25" style="62" customWidth="1"/>
    <col min="11525" max="11525" width="7.5" style="62" customWidth="1"/>
    <col min="11526" max="11526" width="7.75" style="62" customWidth="1"/>
    <col min="11527" max="11527" width="6.25" style="62" customWidth="1"/>
    <col min="11528" max="11528" width="7.875" style="62" customWidth="1"/>
    <col min="11529" max="11529" width="7.625" style="62" customWidth="1"/>
    <col min="11530" max="11530" width="5.75" style="62" customWidth="1"/>
    <col min="11531" max="11531" width="7.125" style="62" customWidth="1"/>
    <col min="11532" max="11532" width="6.625" style="62" customWidth="1"/>
    <col min="11533" max="11533" width="6.125" style="62" customWidth="1"/>
    <col min="11534" max="11535" width="7.625" style="62" customWidth="1"/>
    <col min="11536" max="11536" width="6.375" style="62" customWidth="1"/>
    <col min="11537" max="11537" width="7.125" style="62" customWidth="1"/>
    <col min="11538" max="11538" width="7.625" style="62" customWidth="1"/>
    <col min="11539" max="11539" width="5.625" style="62" customWidth="1"/>
    <col min="11540" max="11541" width="8.125" style="62" customWidth="1"/>
    <col min="11542" max="11542" width="5.625" style="62" customWidth="1"/>
    <col min="11543" max="11544" width="8.375" style="62" customWidth="1"/>
    <col min="11545" max="11545" width="5.625" style="62" customWidth="1"/>
    <col min="11546" max="11547" width="8.375" style="62" customWidth="1"/>
    <col min="11548" max="11548" width="5.875" style="62" customWidth="1"/>
    <col min="11549" max="11551" width="9" style="62"/>
    <col min="11552" max="11552" width="9.5" style="62" bestFit="1" customWidth="1"/>
    <col min="11553" max="11773" width="9" style="62"/>
    <col min="11774" max="11774" width="16.375" style="62" customWidth="1"/>
    <col min="11775" max="11776" width="8.25" style="62" customWidth="1"/>
    <col min="11777" max="11777" width="6.75" style="62" customWidth="1"/>
    <col min="11778" max="11778" width="8.125" style="62" customWidth="1"/>
    <col min="11779" max="11779" width="8.625" style="62" customWidth="1"/>
    <col min="11780" max="11780" width="6.25" style="62" customWidth="1"/>
    <col min="11781" max="11781" width="7.5" style="62" customWidth="1"/>
    <col min="11782" max="11782" width="7.75" style="62" customWidth="1"/>
    <col min="11783" max="11783" width="6.25" style="62" customWidth="1"/>
    <col min="11784" max="11784" width="7.875" style="62" customWidth="1"/>
    <col min="11785" max="11785" width="7.625" style="62" customWidth="1"/>
    <col min="11786" max="11786" width="5.75" style="62" customWidth="1"/>
    <col min="11787" max="11787" width="7.125" style="62" customWidth="1"/>
    <col min="11788" max="11788" width="6.625" style="62" customWidth="1"/>
    <col min="11789" max="11789" width="6.125" style="62" customWidth="1"/>
    <col min="11790" max="11791" width="7.625" style="62" customWidth="1"/>
    <col min="11792" max="11792" width="6.375" style="62" customWidth="1"/>
    <col min="11793" max="11793" width="7.125" style="62" customWidth="1"/>
    <col min="11794" max="11794" width="7.625" style="62" customWidth="1"/>
    <col min="11795" max="11795" width="5.625" style="62" customWidth="1"/>
    <col min="11796" max="11797" width="8.125" style="62" customWidth="1"/>
    <col min="11798" max="11798" width="5.625" style="62" customWidth="1"/>
    <col min="11799" max="11800" width="8.375" style="62" customWidth="1"/>
    <col min="11801" max="11801" width="5.625" style="62" customWidth="1"/>
    <col min="11802" max="11803" width="8.375" style="62" customWidth="1"/>
    <col min="11804" max="11804" width="5.875" style="62" customWidth="1"/>
    <col min="11805" max="11807" width="9" style="62"/>
    <col min="11808" max="11808" width="9.5" style="62" bestFit="1" customWidth="1"/>
    <col min="11809" max="12029" width="9" style="62"/>
    <col min="12030" max="12030" width="16.375" style="62" customWidth="1"/>
    <col min="12031" max="12032" width="8.25" style="62" customWidth="1"/>
    <col min="12033" max="12033" width="6.75" style="62" customWidth="1"/>
    <col min="12034" max="12034" width="8.125" style="62" customWidth="1"/>
    <col min="12035" max="12035" width="8.625" style="62" customWidth="1"/>
    <col min="12036" max="12036" width="6.25" style="62" customWidth="1"/>
    <col min="12037" max="12037" width="7.5" style="62" customWidth="1"/>
    <col min="12038" max="12038" width="7.75" style="62" customWidth="1"/>
    <col min="12039" max="12039" width="6.25" style="62" customWidth="1"/>
    <col min="12040" max="12040" width="7.875" style="62" customWidth="1"/>
    <col min="12041" max="12041" width="7.625" style="62" customWidth="1"/>
    <col min="12042" max="12042" width="5.75" style="62" customWidth="1"/>
    <col min="12043" max="12043" width="7.125" style="62" customWidth="1"/>
    <col min="12044" max="12044" width="6.625" style="62" customWidth="1"/>
    <col min="12045" max="12045" width="6.125" style="62" customWidth="1"/>
    <col min="12046" max="12047" width="7.625" style="62" customWidth="1"/>
    <col min="12048" max="12048" width="6.375" style="62" customWidth="1"/>
    <col min="12049" max="12049" width="7.125" style="62" customWidth="1"/>
    <col min="12050" max="12050" width="7.625" style="62" customWidth="1"/>
    <col min="12051" max="12051" width="5.625" style="62" customWidth="1"/>
    <col min="12052" max="12053" width="8.125" style="62" customWidth="1"/>
    <col min="12054" max="12054" width="5.625" style="62" customWidth="1"/>
    <col min="12055" max="12056" width="8.375" style="62" customWidth="1"/>
    <col min="12057" max="12057" width="5.625" style="62" customWidth="1"/>
    <col min="12058" max="12059" width="8.375" style="62" customWidth="1"/>
    <col min="12060" max="12060" width="5.875" style="62" customWidth="1"/>
    <col min="12061" max="12063" width="9" style="62"/>
    <col min="12064" max="12064" width="9.5" style="62" bestFit="1" customWidth="1"/>
    <col min="12065" max="12285" width="9" style="62"/>
    <col min="12286" max="12286" width="16.375" style="62" customWidth="1"/>
    <col min="12287" max="12288" width="8.25" style="62" customWidth="1"/>
    <col min="12289" max="12289" width="6.75" style="62" customWidth="1"/>
    <col min="12290" max="12290" width="8.125" style="62" customWidth="1"/>
    <col min="12291" max="12291" width="8.625" style="62" customWidth="1"/>
    <col min="12292" max="12292" width="6.25" style="62" customWidth="1"/>
    <col min="12293" max="12293" width="7.5" style="62" customWidth="1"/>
    <col min="12294" max="12294" width="7.75" style="62" customWidth="1"/>
    <col min="12295" max="12295" width="6.25" style="62" customWidth="1"/>
    <col min="12296" max="12296" width="7.875" style="62" customWidth="1"/>
    <col min="12297" max="12297" width="7.625" style="62" customWidth="1"/>
    <col min="12298" max="12298" width="5.75" style="62" customWidth="1"/>
    <col min="12299" max="12299" width="7.125" style="62" customWidth="1"/>
    <col min="12300" max="12300" width="6.625" style="62" customWidth="1"/>
    <col min="12301" max="12301" width="6.125" style="62" customWidth="1"/>
    <col min="12302" max="12303" width="7.625" style="62" customWidth="1"/>
    <col min="12304" max="12304" width="6.375" style="62" customWidth="1"/>
    <col min="12305" max="12305" width="7.125" style="62" customWidth="1"/>
    <col min="12306" max="12306" width="7.625" style="62" customWidth="1"/>
    <col min="12307" max="12307" width="5.625" style="62" customWidth="1"/>
    <col min="12308" max="12309" width="8.125" style="62" customWidth="1"/>
    <col min="12310" max="12310" width="5.625" style="62" customWidth="1"/>
    <col min="12311" max="12312" width="8.375" style="62" customWidth="1"/>
    <col min="12313" max="12313" width="5.625" style="62" customWidth="1"/>
    <col min="12314" max="12315" width="8.375" style="62" customWidth="1"/>
    <col min="12316" max="12316" width="5.875" style="62" customWidth="1"/>
    <col min="12317" max="12319" width="9" style="62"/>
    <col min="12320" max="12320" width="9.5" style="62" bestFit="1" customWidth="1"/>
    <col min="12321" max="12541" width="9" style="62"/>
    <col min="12542" max="12542" width="16.375" style="62" customWidth="1"/>
    <col min="12543" max="12544" width="8.25" style="62" customWidth="1"/>
    <col min="12545" max="12545" width="6.75" style="62" customWidth="1"/>
    <col min="12546" max="12546" width="8.125" style="62" customWidth="1"/>
    <col min="12547" max="12547" width="8.625" style="62" customWidth="1"/>
    <col min="12548" max="12548" width="6.25" style="62" customWidth="1"/>
    <col min="12549" max="12549" width="7.5" style="62" customWidth="1"/>
    <col min="12550" max="12550" width="7.75" style="62" customWidth="1"/>
    <col min="12551" max="12551" width="6.25" style="62" customWidth="1"/>
    <col min="12552" max="12552" width="7.875" style="62" customWidth="1"/>
    <col min="12553" max="12553" width="7.625" style="62" customWidth="1"/>
    <col min="12554" max="12554" width="5.75" style="62" customWidth="1"/>
    <col min="12555" max="12555" width="7.125" style="62" customWidth="1"/>
    <col min="12556" max="12556" width="6.625" style="62" customWidth="1"/>
    <col min="12557" max="12557" width="6.125" style="62" customWidth="1"/>
    <col min="12558" max="12559" width="7.625" style="62" customWidth="1"/>
    <col min="12560" max="12560" width="6.375" style="62" customWidth="1"/>
    <col min="12561" max="12561" width="7.125" style="62" customWidth="1"/>
    <col min="12562" max="12562" width="7.625" style="62" customWidth="1"/>
    <col min="12563" max="12563" width="5.625" style="62" customWidth="1"/>
    <col min="12564" max="12565" width="8.125" style="62" customWidth="1"/>
    <col min="12566" max="12566" width="5.625" style="62" customWidth="1"/>
    <col min="12567" max="12568" width="8.375" style="62" customWidth="1"/>
    <col min="12569" max="12569" width="5.625" style="62" customWidth="1"/>
    <col min="12570" max="12571" width="8.375" style="62" customWidth="1"/>
    <col min="12572" max="12572" width="5.875" style="62" customWidth="1"/>
    <col min="12573" max="12575" width="9" style="62"/>
    <col min="12576" max="12576" width="9.5" style="62" bestFit="1" customWidth="1"/>
    <col min="12577" max="12797" width="9" style="62"/>
    <col min="12798" max="12798" width="16.375" style="62" customWidth="1"/>
    <col min="12799" max="12800" width="8.25" style="62" customWidth="1"/>
    <col min="12801" max="12801" width="6.75" style="62" customWidth="1"/>
    <col min="12802" max="12802" width="8.125" style="62" customWidth="1"/>
    <col min="12803" max="12803" width="8.625" style="62" customWidth="1"/>
    <col min="12804" max="12804" width="6.25" style="62" customWidth="1"/>
    <col min="12805" max="12805" width="7.5" style="62" customWidth="1"/>
    <col min="12806" max="12806" width="7.75" style="62" customWidth="1"/>
    <col min="12807" max="12807" width="6.25" style="62" customWidth="1"/>
    <col min="12808" max="12808" width="7.875" style="62" customWidth="1"/>
    <col min="12809" max="12809" width="7.625" style="62" customWidth="1"/>
    <col min="12810" max="12810" width="5.75" style="62" customWidth="1"/>
    <col min="12811" max="12811" width="7.125" style="62" customWidth="1"/>
    <col min="12812" max="12812" width="6.625" style="62" customWidth="1"/>
    <col min="12813" max="12813" width="6.125" style="62" customWidth="1"/>
    <col min="12814" max="12815" width="7.625" style="62" customWidth="1"/>
    <col min="12816" max="12816" width="6.375" style="62" customWidth="1"/>
    <col min="12817" max="12817" width="7.125" style="62" customWidth="1"/>
    <col min="12818" max="12818" width="7.625" style="62" customWidth="1"/>
    <col min="12819" max="12819" width="5.625" style="62" customWidth="1"/>
    <col min="12820" max="12821" width="8.125" style="62" customWidth="1"/>
    <col min="12822" max="12822" width="5.625" style="62" customWidth="1"/>
    <col min="12823" max="12824" width="8.375" style="62" customWidth="1"/>
    <col min="12825" max="12825" width="5.625" style="62" customWidth="1"/>
    <col min="12826" max="12827" width="8.375" style="62" customWidth="1"/>
    <col min="12828" max="12828" width="5.875" style="62" customWidth="1"/>
    <col min="12829" max="12831" width="9" style="62"/>
    <col min="12832" max="12832" width="9.5" style="62" bestFit="1" customWidth="1"/>
    <col min="12833" max="13053" width="9" style="62"/>
    <col min="13054" max="13054" width="16.375" style="62" customWidth="1"/>
    <col min="13055" max="13056" width="8.25" style="62" customWidth="1"/>
    <col min="13057" max="13057" width="6.75" style="62" customWidth="1"/>
    <col min="13058" max="13058" width="8.125" style="62" customWidth="1"/>
    <col min="13059" max="13059" width="8.625" style="62" customWidth="1"/>
    <col min="13060" max="13060" width="6.25" style="62" customWidth="1"/>
    <col min="13061" max="13061" width="7.5" style="62" customWidth="1"/>
    <col min="13062" max="13062" width="7.75" style="62" customWidth="1"/>
    <col min="13063" max="13063" width="6.25" style="62" customWidth="1"/>
    <col min="13064" max="13064" width="7.875" style="62" customWidth="1"/>
    <col min="13065" max="13065" width="7.625" style="62" customWidth="1"/>
    <col min="13066" max="13066" width="5.75" style="62" customWidth="1"/>
    <col min="13067" max="13067" width="7.125" style="62" customWidth="1"/>
    <col min="13068" max="13068" width="6.625" style="62" customWidth="1"/>
    <col min="13069" max="13069" width="6.125" style="62" customWidth="1"/>
    <col min="13070" max="13071" width="7.625" style="62" customWidth="1"/>
    <col min="13072" max="13072" width="6.375" style="62" customWidth="1"/>
    <col min="13073" max="13073" width="7.125" style="62" customWidth="1"/>
    <col min="13074" max="13074" width="7.625" style="62" customWidth="1"/>
    <col min="13075" max="13075" width="5.625" style="62" customWidth="1"/>
    <col min="13076" max="13077" width="8.125" style="62" customWidth="1"/>
    <col min="13078" max="13078" width="5.625" style="62" customWidth="1"/>
    <col min="13079" max="13080" width="8.375" style="62" customWidth="1"/>
    <col min="13081" max="13081" width="5.625" style="62" customWidth="1"/>
    <col min="13082" max="13083" width="8.375" style="62" customWidth="1"/>
    <col min="13084" max="13084" width="5.875" style="62" customWidth="1"/>
    <col min="13085" max="13087" width="9" style="62"/>
    <col min="13088" max="13088" width="9.5" style="62" bestFit="1" customWidth="1"/>
    <col min="13089" max="13309" width="9" style="62"/>
    <col min="13310" max="13310" width="16.375" style="62" customWidth="1"/>
    <col min="13311" max="13312" width="8.25" style="62" customWidth="1"/>
    <col min="13313" max="13313" width="6.75" style="62" customWidth="1"/>
    <col min="13314" max="13314" width="8.125" style="62" customWidth="1"/>
    <col min="13315" max="13315" width="8.625" style="62" customWidth="1"/>
    <col min="13316" max="13316" width="6.25" style="62" customWidth="1"/>
    <col min="13317" max="13317" width="7.5" style="62" customWidth="1"/>
    <col min="13318" max="13318" width="7.75" style="62" customWidth="1"/>
    <col min="13319" max="13319" width="6.25" style="62" customWidth="1"/>
    <col min="13320" max="13320" width="7.875" style="62" customWidth="1"/>
    <col min="13321" max="13321" width="7.625" style="62" customWidth="1"/>
    <col min="13322" max="13322" width="5.75" style="62" customWidth="1"/>
    <col min="13323" max="13323" width="7.125" style="62" customWidth="1"/>
    <col min="13324" max="13324" width="6.625" style="62" customWidth="1"/>
    <col min="13325" max="13325" width="6.125" style="62" customWidth="1"/>
    <col min="13326" max="13327" width="7.625" style="62" customWidth="1"/>
    <col min="13328" max="13328" width="6.375" style="62" customWidth="1"/>
    <col min="13329" max="13329" width="7.125" style="62" customWidth="1"/>
    <col min="13330" max="13330" width="7.625" style="62" customWidth="1"/>
    <col min="13331" max="13331" width="5.625" style="62" customWidth="1"/>
    <col min="13332" max="13333" width="8.125" style="62" customWidth="1"/>
    <col min="13334" max="13334" width="5.625" style="62" customWidth="1"/>
    <col min="13335" max="13336" width="8.375" style="62" customWidth="1"/>
    <col min="13337" max="13337" width="5.625" style="62" customWidth="1"/>
    <col min="13338" max="13339" width="8.375" style="62" customWidth="1"/>
    <col min="13340" max="13340" width="5.875" style="62" customWidth="1"/>
    <col min="13341" max="13343" width="9" style="62"/>
    <col min="13344" max="13344" width="9.5" style="62" bestFit="1" customWidth="1"/>
    <col min="13345" max="13565" width="9" style="62"/>
    <col min="13566" max="13566" width="16.375" style="62" customWidth="1"/>
    <col min="13567" max="13568" width="8.25" style="62" customWidth="1"/>
    <col min="13569" max="13569" width="6.75" style="62" customWidth="1"/>
    <col min="13570" max="13570" width="8.125" style="62" customWidth="1"/>
    <col min="13571" max="13571" width="8.625" style="62" customWidth="1"/>
    <col min="13572" max="13572" width="6.25" style="62" customWidth="1"/>
    <col min="13573" max="13573" width="7.5" style="62" customWidth="1"/>
    <col min="13574" max="13574" width="7.75" style="62" customWidth="1"/>
    <col min="13575" max="13575" width="6.25" style="62" customWidth="1"/>
    <col min="13576" max="13576" width="7.875" style="62" customWidth="1"/>
    <col min="13577" max="13577" width="7.625" style="62" customWidth="1"/>
    <col min="13578" max="13578" width="5.75" style="62" customWidth="1"/>
    <col min="13579" max="13579" width="7.125" style="62" customWidth="1"/>
    <col min="13580" max="13580" width="6.625" style="62" customWidth="1"/>
    <col min="13581" max="13581" width="6.125" style="62" customWidth="1"/>
    <col min="13582" max="13583" width="7.625" style="62" customWidth="1"/>
    <col min="13584" max="13584" width="6.375" style="62" customWidth="1"/>
    <col min="13585" max="13585" width="7.125" style="62" customWidth="1"/>
    <col min="13586" max="13586" width="7.625" style="62" customWidth="1"/>
    <col min="13587" max="13587" width="5.625" style="62" customWidth="1"/>
    <col min="13588" max="13589" width="8.125" style="62" customWidth="1"/>
    <col min="13590" max="13590" width="5.625" style="62" customWidth="1"/>
    <col min="13591" max="13592" width="8.375" style="62" customWidth="1"/>
    <col min="13593" max="13593" width="5.625" style="62" customWidth="1"/>
    <col min="13594" max="13595" width="8.375" style="62" customWidth="1"/>
    <col min="13596" max="13596" width="5.875" style="62" customWidth="1"/>
    <col min="13597" max="13599" width="9" style="62"/>
    <col min="13600" max="13600" width="9.5" style="62" bestFit="1" customWidth="1"/>
    <col min="13601" max="13821" width="9" style="62"/>
    <col min="13822" max="13822" width="16.375" style="62" customWidth="1"/>
    <col min="13823" max="13824" width="8.25" style="62" customWidth="1"/>
    <col min="13825" max="13825" width="6.75" style="62" customWidth="1"/>
    <col min="13826" max="13826" width="8.125" style="62" customWidth="1"/>
    <col min="13827" max="13827" width="8.625" style="62" customWidth="1"/>
    <col min="13828" max="13828" width="6.25" style="62" customWidth="1"/>
    <col min="13829" max="13829" width="7.5" style="62" customWidth="1"/>
    <col min="13830" max="13830" width="7.75" style="62" customWidth="1"/>
    <col min="13831" max="13831" width="6.25" style="62" customWidth="1"/>
    <col min="13832" max="13832" width="7.875" style="62" customWidth="1"/>
    <col min="13833" max="13833" width="7.625" style="62" customWidth="1"/>
    <col min="13834" max="13834" width="5.75" style="62" customWidth="1"/>
    <col min="13835" max="13835" width="7.125" style="62" customWidth="1"/>
    <col min="13836" max="13836" width="6.625" style="62" customWidth="1"/>
    <col min="13837" max="13837" width="6.125" style="62" customWidth="1"/>
    <col min="13838" max="13839" width="7.625" style="62" customWidth="1"/>
    <col min="13840" max="13840" width="6.375" style="62" customWidth="1"/>
    <col min="13841" max="13841" width="7.125" style="62" customWidth="1"/>
    <col min="13842" max="13842" width="7.625" style="62" customWidth="1"/>
    <col min="13843" max="13843" width="5.625" style="62" customWidth="1"/>
    <col min="13844" max="13845" width="8.125" style="62" customWidth="1"/>
    <col min="13846" max="13846" width="5.625" style="62" customWidth="1"/>
    <col min="13847" max="13848" width="8.375" style="62" customWidth="1"/>
    <col min="13849" max="13849" width="5.625" style="62" customWidth="1"/>
    <col min="13850" max="13851" width="8.375" style="62" customWidth="1"/>
    <col min="13852" max="13852" width="5.875" style="62" customWidth="1"/>
    <col min="13853" max="13855" width="9" style="62"/>
    <col min="13856" max="13856" width="9.5" style="62" bestFit="1" customWidth="1"/>
    <col min="13857" max="14077" width="9" style="62"/>
    <col min="14078" max="14078" width="16.375" style="62" customWidth="1"/>
    <col min="14079" max="14080" width="8.25" style="62" customWidth="1"/>
    <col min="14081" max="14081" width="6.75" style="62" customWidth="1"/>
    <col min="14082" max="14082" width="8.125" style="62" customWidth="1"/>
    <col min="14083" max="14083" width="8.625" style="62" customWidth="1"/>
    <col min="14084" max="14084" width="6.25" style="62" customWidth="1"/>
    <col min="14085" max="14085" width="7.5" style="62" customWidth="1"/>
    <col min="14086" max="14086" width="7.75" style="62" customWidth="1"/>
    <col min="14087" max="14087" width="6.25" style="62" customWidth="1"/>
    <col min="14088" max="14088" width="7.875" style="62" customWidth="1"/>
    <col min="14089" max="14089" width="7.625" style="62" customWidth="1"/>
    <col min="14090" max="14090" width="5.75" style="62" customWidth="1"/>
    <col min="14091" max="14091" width="7.125" style="62" customWidth="1"/>
    <col min="14092" max="14092" width="6.625" style="62" customWidth="1"/>
    <col min="14093" max="14093" width="6.125" style="62" customWidth="1"/>
    <col min="14094" max="14095" width="7.625" style="62" customWidth="1"/>
    <col min="14096" max="14096" width="6.375" style="62" customWidth="1"/>
    <col min="14097" max="14097" width="7.125" style="62" customWidth="1"/>
    <col min="14098" max="14098" width="7.625" style="62" customWidth="1"/>
    <col min="14099" max="14099" width="5.625" style="62" customWidth="1"/>
    <col min="14100" max="14101" width="8.125" style="62" customWidth="1"/>
    <col min="14102" max="14102" width="5.625" style="62" customWidth="1"/>
    <col min="14103" max="14104" width="8.375" style="62" customWidth="1"/>
    <col min="14105" max="14105" width="5.625" style="62" customWidth="1"/>
    <col min="14106" max="14107" width="8.375" style="62" customWidth="1"/>
    <col min="14108" max="14108" width="5.875" style="62" customWidth="1"/>
    <col min="14109" max="14111" width="9" style="62"/>
    <col min="14112" max="14112" width="9.5" style="62" bestFit="1" customWidth="1"/>
    <col min="14113" max="14333" width="9" style="62"/>
    <col min="14334" max="14334" width="16.375" style="62" customWidth="1"/>
    <col min="14335" max="14336" width="8.25" style="62" customWidth="1"/>
    <col min="14337" max="14337" width="6.75" style="62" customWidth="1"/>
    <col min="14338" max="14338" width="8.125" style="62" customWidth="1"/>
    <col min="14339" max="14339" width="8.625" style="62" customWidth="1"/>
    <col min="14340" max="14340" width="6.25" style="62" customWidth="1"/>
    <col min="14341" max="14341" width="7.5" style="62" customWidth="1"/>
    <col min="14342" max="14342" width="7.75" style="62" customWidth="1"/>
    <col min="14343" max="14343" width="6.25" style="62" customWidth="1"/>
    <col min="14344" max="14344" width="7.875" style="62" customWidth="1"/>
    <col min="14345" max="14345" width="7.625" style="62" customWidth="1"/>
    <col min="14346" max="14346" width="5.75" style="62" customWidth="1"/>
    <col min="14347" max="14347" width="7.125" style="62" customWidth="1"/>
    <col min="14348" max="14348" width="6.625" style="62" customWidth="1"/>
    <col min="14349" max="14349" width="6.125" style="62" customWidth="1"/>
    <col min="14350" max="14351" width="7.625" style="62" customWidth="1"/>
    <col min="14352" max="14352" width="6.375" style="62" customWidth="1"/>
    <col min="14353" max="14353" width="7.125" style="62" customWidth="1"/>
    <col min="14354" max="14354" width="7.625" style="62" customWidth="1"/>
    <col min="14355" max="14355" width="5.625" style="62" customWidth="1"/>
    <col min="14356" max="14357" width="8.125" style="62" customWidth="1"/>
    <col min="14358" max="14358" width="5.625" style="62" customWidth="1"/>
    <col min="14359" max="14360" width="8.375" style="62" customWidth="1"/>
    <col min="14361" max="14361" width="5.625" style="62" customWidth="1"/>
    <col min="14362" max="14363" width="8.375" style="62" customWidth="1"/>
    <col min="14364" max="14364" width="5.875" style="62" customWidth="1"/>
    <col min="14365" max="14367" width="9" style="62"/>
    <col min="14368" max="14368" width="9.5" style="62" bestFit="1" customWidth="1"/>
    <col min="14369" max="14589" width="9" style="62"/>
    <col min="14590" max="14590" width="16.375" style="62" customWidth="1"/>
    <col min="14591" max="14592" width="8.25" style="62" customWidth="1"/>
    <col min="14593" max="14593" width="6.75" style="62" customWidth="1"/>
    <col min="14594" max="14594" width="8.125" style="62" customWidth="1"/>
    <col min="14595" max="14595" width="8.625" style="62" customWidth="1"/>
    <col min="14596" max="14596" width="6.25" style="62" customWidth="1"/>
    <col min="14597" max="14597" width="7.5" style="62" customWidth="1"/>
    <col min="14598" max="14598" width="7.75" style="62" customWidth="1"/>
    <col min="14599" max="14599" width="6.25" style="62" customWidth="1"/>
    <col min="14600" max="14600" width="7.875" style="62" customWidth="1"/>
    <col min="14601" max="14601" width="7.625" style="62" customWidth="1"/>
    <col min="14602" max="14602" width="5.75" style="62" customWidth="1"/>
    <col min="14603" max="14603" width="7.125" style="62" customWidth="1"/>
    <col min="14604" max="14604" width="6.625" style="62" customWidth="1"/>
    <col min="14605" max="14605" width="6.125" style="62" customWidth="1"/>
    <col min="14606" max="14607" width="7.625" style="62" customWidth="1"/>
    <col min="14608" max="14608" width="6.375" style="62" customWidth="1"/>
    <col min="14609" max="14609" width="7.125" style="62" customWidth="1"/>
    <col min="14610" max="14610" width="7.625" style="62" customWidth="1"/>
    <col min="14611" max="14611" width="5.625" style="62" customWidth="1"/>
    <col min="14612" max="14613" width="8.125" style="62" customWidth="1"/>
    <col min="14614" max="14614" width="5.625" style="62" customWidth="1"/>
    <col min="14615" max="14616" width="8.375" style="62" customWidth="1"/>
    <col min="14617" max="14617" width="5.625" style="62" customWidth="1"/>
    <col min="14618" max="14619" width="8.375" style="62" customWidth="1"/>
    <col min="14620" max="14620" width="5.875" style="62" customWidth="1"/>
    <col min="14621" max="14623" width="9" style="62"/>
    <col min="14624" max="14624" width="9.5" style="62" bestFit="1" customWidth="1"/>
    <col min="14625" max="14845" width="9" style="62"/>
    <col min="14846" max="14846" width="16.375" style="62" customWidth="1"/>
    <col min="14847" max="14848" width="8.25" style="62" customWidth="1"/>
    <col min="14849" max="14849" width="6.75" style="62" customWidth="1"/>
    <col min="14850" max="14850" width="8.125" style="62" customWidth="1"/>
    <col min="14851" max="14851" width="8.625" style="62" customWidth="1"/>
    <col min="14852" max="14852" width="6.25" style="62" customWidth="1"/>
    <col min="14853" max="14853" width="7.5" style="62" customWidth="1"/>
    <col min="14854" max="14854" width="7.75" style="62" customWidth="1"/>
    <col min="14855" max="14855" width="6.25" style="62" customWidth="1"/>
    <col min="14856" max="14856" width="7.875" style="62" customWidth="1"/>
    <col min="14857" max="14857" width="7.625" style="62" customWidth="1"/>
    <col min="14858" max="14858" width="5.75" style="62" customWidth="1"/>
    <col min="14859" max="14859" width="7.125" style="62" customWidth="1"/>
    <col min="14860" max="14860" width="6.625" style="62" customWidth="1"/>
    <col min="14861" max="14861" width="6.125" style="62" customWidth="1"/>
    <col min="14862" max="14863" width="7.625" style="62" customWidth="1"/>
    <col min="14864" max="14864" width="6.375" style="62" customWidth="1"/>
    <col min="14865" max="14865" width="7.125" style="62" customWidth="1"/>
    <col min="14866" max="14866" width="7.625" style="62" customWidth="1"/>
    <col min="14867" max="14867" width="5.625" style="62" customWidth="1"/>
    <col min="14868" max="14869" width="8.125" style="62" customWidth="1"/>
    <col min="14870" max="14870" width="5.625" style="62" customWidth="1"/>
    <col min="14871" max="14872" width="8.375" style="62" customWidth="1"/>
    <col min="14873" max="14873" width="5.625" style="62" customWidth="1"/>
    <col min="14874" max="14875" width="8.375" style="62" customWidth="1"/>
    <col min="14876" max="14876" width="5.875" style="62" customWidth="1"/>
    <col min="14877" max="14879" width="9" style="62"/>
    <col min="14880" max="14880" width="9.5" style="62" bestFit="1" customWidth="1"/>
    <col min="14881" max="15101" width="9" style="62"/>
    <col min="15102" max="15102" width="16.375" style="62" customWidth="1"/>
    <col min="15103" max="15104" width="8.25" style="62" customWidth="1"/>
    <col min="15105" max="15105" width="6.75" style="62" customWidth="1"/>
    <col min="15106" max="15106" width="8.125" style="62" customWidth="1"/>
    <col min="15107" max="15107" width="8.625" style="62" customWidth="1"/>
    <col min="15108" max="15108" width="6.25" style="62" customWidth="1"/>
    <col min="15109" max="15109" width="7.5" style="62" customWidth="1"/>
    <col min="15110" max="15110" width="7.75" style="62" customWidth="1"/>
    <col min="15111" max="15111" width="6.25" style="62" customWidth="1"/>
    <col min="15112" max="15112" width="7.875" style="62" customWidth="1"/>
    <col min="15113" max="15113" width="7.625" style="62" customWidth="1"/>
    <col min="15114" max="15114" width="5.75" style="62" customWidth="1"/>
    <col min="15115" max="15115" width="7.125" style="62" customWidth="1"/>
    <col min="15116" max="15116" width="6.625" style="62" customWidth="1"/>
    <col min="15117" max="15117" width="6.125" style="62" customWidth="1"/>
    <col min="15118" max="15119" width="7.625" style="62" customWidth="1"/>
    <col min="15120" max="15120" width="6.375" style="62" customWidth="1"/>
    <col min="15121" max="15121" width="7.125" style="62" customWidth="1"/>
    <col min="15122" max="15122" width="7.625" style="62" customWidth="1"/>
    <col min="15123" max="15123" width="5.625" style="62" customWidth="1"/>
    <col min="15124" max="15125" width="8.125" style="62" customWidth="1"/>
    <col min="15126" max="15126" width="5.625" style="62" customWidth="1"/>
    <col min="15127" max="15128" width="8.375" style="62" customWidth="1"/>
    <col min="15129" max="15129" width="5.625" style="62" customWidth="1"/>
    <col min="15130" max="15131" width="8.375" style="62" customWidth="1"/>
    <col min="15132" max="15132" width="5.875" style="62" customWidth="1"/>
    <col min="15133" max="15135" width="9" style="62"/>
    <col min="15136" max="15136" width="9.5" style="62" bestFit="1" customWidth="1"/>
    <col min="15137" max="15357" width="9" style="62"/>
    <col min="15358" max="15358" width="16.375" style="62" customWidth="1"/>
    <col min="15359" max="15360" width="8.25" style="62" customWidth="1"/>
    <col min="15361" max="15361" width="6.75" style="62" customWidth="1"/>
    <col min="15362" max="15362" width="8.125" style="62" customWidth="1"/>
    <col min="15363" max="15363" width="8.625" style="62" customWidth="1"/>
    <col min="15364" max="15364" width="6.25" style="62" customWidth="1"/>
    <col min="15365" max="15365" width="7.5" style="62" customWidth="1"/>
    <col min="15366" max="15366" width="7.75" style="62" customWidth="1"/>
    <col min="15367" max="15367" width="6.25" style="62" customWidth="1"/>
    <col min="15368" max="15368" width="7.875" style="62" customWidth="1"/>
    <col min="15369" max="15369" width="7.625" style="62" customWidth="1"/>
    <col min="15370" max="15370" width="5.75" style="62" customWidth="1"/>
    <col min="15371" max="15371" width="7.125" style="62" customWidth="1"/>
    <col min="15372" max="15372" width="6.625" style="62" customWidth="1"/>
    <col min="15373" max="15373" width="6.125" style="62" customWidth="1"/>
    <col min="15374" max="15375" width="7.625" style="62" customWidth="1"/>
    <col min="15376" max="15376" width="6.375" style="62" customWidth="1"/>
    <col min="15377" max="15377" width="7.125" style="62" customWidth="1"/>
    <col min="15378" max="15378" width="7.625" style="62" customWidth="1"/>
    <col min="15379" max="15379" width="5.625" style="62" customWidth="1"/>
    <col min="15380" max="15381" width="8.125" style="62" customWidth="1"/>
    <col min="15382" max="15382" width="5.625" style="62" customWidth="1"/>
    <col min="15383" max="15384" width="8.375" style="62" customWidth="1"/>
    <col min="15385" max="15385" width="5.625" style="62" customWidth="1"/>
    <col min="15386" max="15387" width="8.375" style="62" customWidth="1"/>
    <col min="15388" max="15388" width="5.875" style="62" customWidth="1"/>
    <col min="15389" max="15391" width="9" style="62"/>
    <col min="15392" max="15392" width="9.5" style="62" bestFit="1" customWidth="1"/>
    <col min="15393" max="15613" width="9" style="62"/>
    <col min="15614" max="15614" width="16.375" style="62" customWidth="1"/>
    <col min="15615" max="15616" width="8.25" style="62" customWidth="1"/>
    <col min="15617" max="15617" width="6.75" style="62" customWidth="1"/>
    <col min="15618" max="15618" width="8.125" style="62" customWidth="1"/>
    <col min="15619" max="15619" width="8.625" style="62" customWidth="1"/>
    <col min="15620" max="15620" width="6.25" style="62" customWidth="1"/>
    <col min="15621" max="15621" width="7.5" style="62" customWidth="1"/>
    <col min="15622" max="15622" width="7.75" style="62" customWidth="1"/>
    <col min="15623" max="15623" width="6.25" style="62" customWidth="1"/>
    <col min="15624" max="15624" width="7.875" style="62" customWidth="1"/>
    <col min="15625" max="15625" width="7.625" style="62" customWidth="1"/>
    <col min="15626" max="15626" width="5.75" style="62" customWidth="1"/>
    <col min="15627" max="15627" width="7.125" style="62" customWidth="1"/>
    <col min="15628" max="15628" width="6.625" style="62" customWidth="1"/>
    <col min="15629" max="15629" width="6.125" style="62" customWidth="1"/>
    <col min="15630" max="15631" width="7.625" style="62" customWidth="1"/>
    <col min="15632" max="15632" width="6.375" style="62" customWidth="1"/>
    <col min="15633" max="15633" width="7.125" style="62" customWidth="1"/>
    <col min="15634" max="15634" width="7.625" style="62" customWidth="1"/>
    <col min="15635" max="15635" width="5.625" style="62" customWidth="1"/>
    <col min="15636" max="15637" width="8.125" style="62" customWidth="1"/>
    <col min="15638" max="15638" width="5.625" style="62" customWidth="1"/>
    <col min="15639" max="15640" width="8.375" style="62" customWidth="1"/>
    <col min="15641" max="15641" width="5.625" style="62" customWidth="1"/>
    <col min="15642" max="15643" width="8.375" style="62" customWidth="1"/>
    <col min="15644" max="15644" width="5.875" style="62" customWidth="1"/>
    <col min="15645" max="15647" width="9" style="62"/>
    <col min="15648" max="15648" width="9.5" style="62" bestFit="1" customWidth="1"/>
    <col min="15649" max="15869" width="9" style="62"/>
    <col min="15870" max="15870" width="16.375" style="62" customWidth="1"/>
    <col min="15871" max="15872" width="8.25" style="62" customWidth="1"/>
    <col min="15873" max="15873" width="6.75" style="62" customWidth="1"/>
    <col min="15874" max="15874" width="8.125" style="62" customWidth="1"/>
    <col min="15875" max="15875" width="8.625" style="62" customWidth="1"/>
    <col min="15876" max="15876" width="6.25" style="62" customWidth="1"/>
    <col min="15877" max="15877" width="7.5" style="62" customWidth="1"/>
    <col min="15878" max="15878" width="7.75" style="62" customWidth="1"/>
    <col min="15879" max="15879" width="6.25" style="62" customWidth="1"/>
    <col min="15880" max="15880" width="7.875" style="62" customWidth="1"/>
    <col min="15881" max="15881" width="7.625" style="62" customWidth="1"/>
    <col min="15882" max="15882" width="5.75" style="62" customWidth="1"/>
    <col min="15883" max="15883" width="7.125" style="62" customWidth="1"/>
    <col min="15884" max="15884" width="6.625" style="62" customWidth="1"/>
    <col min="15885" max="15885" width="6.125" style="62" customWidth="1"/>
    <col min="15886" max="15887" width="7.625" style="62" customWidth="1"/>
    <col min="15888" max="15888" width="6.375" style="62" customWidth="1"/>
    <col min="15889" max="15889" width="7.125" style="62" customWidth="1"/>
    <col min="15890" max="15890" width="7.625" style="62" customWidth="1"/>
    <col min="15891" max="15891" width="5.625" style="62" customWidth="1"/>
    <col min="15892" max="15893" width="8.125" style="62" customWidth="1"/>
    <col min="15894" max="15894" width="5.625" style="62" customWidth="1"/>
    <col min="15895" max="15896" width="8.375" style="62" customWidth="1"/>
    <col min="15897" max="15897" width="5.625" style="62" customWidth="1"/>
    <col min="15898" max="15899" width="8.375" style="62" customWidth="1"/>
    <col min="15900" max="15900" width="5.875" style="62" customWidth="1"/>
    <col min="15901" max="15903" width="9" style="62"/>
    <col min="15904" max="15904" width="9.5" style="62" bestFit="1" customWidth="1"/>
    <col min="15905" max="16125" width="9" style="62"/>
    <col min="16126" max="16126" width="16.375" style="62" customWidth="1"/>
    <col min="16127" max="16128" width="8.25" style="62" customWidth="1"/>
    <col min="16129" max="16129" width="6.75" style="62" customWidth="1"/>
    <col min="16130" max="16130" width="8.125" style="62" customWidth="1"/>
    <col min="16131" max="16131" width="8.625" style="62" customWidth="1"/>
    <col min="16132" max="16132" width="6.25" style="62" customWidth="1"/>
    <col min="16133" max="16133" width="7.5" style="62" customWidth="1"/>
    <col min="16134" max="16134" width="7.75" style="62" customWidth="1"/>
    <col min="16135" max="16135" width="6.25" style="62" customWidth="1"/>
    <col min="16136" max="16136" width="7.875" style="62" customWidth="1"/>
    <col min="16137" max="16137" width="7.625" style="62" customWidth="1"/>
    <col min="16138" max="16138" width="5.75" style="62" customWidth="1"/>
    <col min="16139" max="16139" width="7.125" style="62" customWidth="1"/>
    <col min="16140" max="16140" width="6.625" style="62" customWidth="1"/>
    <col min="16141" max="16141" width="6.125" style="62" customWidth="1"/>
    <col min="16142" max="16143" width="7.625" style="62" customWidth="1"/>
    <col min="16144" max="16144" width="6.375" style="62" customWidth="1"/>
    <col min="16145" max="16145" width="7.125" style="62" customWidth="1"/>
    <col min="16146" max="16146" width="7.625" style="62" customWidth="1"/>
    <col min="16147" max="16147" width="5.625" style="62" customWidth="1"/>
    <col min="16148" max="16149" width="8.125" style="62" customWidth="1"/>
    <col min="16150" max="16150" width="5.625" style="62" customWidth="1"/>
    <col min="16151" max="16152" width="8.375" style="62" customWidth="1"/>
    <col min="16153" max="16153" width="5.625" style="62" customWidth="1"/>
    <col min="16154" max="16155" width="8.375" style="62" customWidth="1"/>
    <col min="16156" max="16156" width="5.875" style="62" customWidth="1"/>
    <col min="16157" max="16159" width="9" style="62"/>
    <col min="16160" max="16160" width="9.5" style="62" bestFit="1" customWidth="1"/>
    <col min="16161" max="16384" width="9" style="62"/>
  </cols>
  <sheetData>
    <row r="1" spans="1:29" s="51" customFormat="1" ht="58.5" customHeight="1" x14ac:dyDescent="0.25">
      <c r="A1" s="46"/>
      <c r="B1" s="225" t="s">
        <v>62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72"/>
      <c r="AB1" s="34" t="s">
        <v>17</v>
      </c>
    </row>
    <row r="2" spans="1:29" s="51" customFormat="1" ht="19.5" customHeight="1" x14ac:dyDescent="0.25">
      <c r="A2" s="46"/>
      <c r="B2" s="53"/>
      <c r="C2" s="53"/>
      <c r="D2" s="53"/>
      <c r="E2" s="53"/>
      <c r="F2" s="53"/>
      <c r="G2" s="53"/>
      <c r="H2" s="54"/>
      <c r="I2" s="54"/>
      <c r="J2" s="54"/>
      <c r="K2" s="53"/>
      <c r="L2" s="53"/>
      <c r="N2" s="47"/>
      <c r="O2" s="47"/>
      <c r="P2" s="52" t="s">
        <v>18</v>
      </c>
      <c r="Q2" s="48"/>
      <c r="R2" s="48"/>
      <c r="S2" s="49"/>
      <c r="T2" s="48"/>
      <c r="U2" s="48"/>
      <c r="V2" s="49"/>
      <c r="W2" s="48"/>
      <c r="X2" s="48"/>
      <c r="Y2" s="50"/>
      <c r="AA2" s="72"/>
      <c r="AB2" s="52" t="s">
        <v>18</v>
      </c>
    </row>
    <row r="3" spans="1:29" s="51" customFormat="1" ht="27.75" customHeight="1" x14ac:dyDescent="0.2">
      <c r="A3" s="210"/>
      <c r="B3" s="191" t="s">
        <v>35</v>
      </c>
      <c r="C3" s="192"/>
      <c r="D3" s="193"/>
      <c r="E3" s="191" t="s">
        <v>51</v>
      </c>
      <c r="F3" s="192"/>
      <c r="G3" s="193"/>
      <c r="H3" s="191" t="s">
        <v>52</v>
      </c>
      <c r="I3" s="192"/>
      <c r="J3" s="193"/>
      <c r="K3" s="191" t="s">
        <v>28</v>
      </c>
      <c r="L3" s="192"/>
      <c r="M3" s="193"/>
      <c r="N3" s="191" t="s">
        <v>29</v>
      </c>
      <c r="O3" s="192"/>
      <c r="P3" s="193"/>
      <c r="Q3" s="191" t="s">
        <v>22</v>
      </c>
      <c r="R3" s="192"/>
      <c r="S3" s="193"/>
      <c r="T3" s="191" t="s">
        <v>30</v>
      </c>
      <c r="U3" s="192"/>
      <c r="V3" s="193"/>
      <c r="W3" s="200" t="s">
        <v>31</v>
      </c>
      <c r="X3" s="201"/>
      <c r="Y3" s="202"/>
      <c r="Z3" s="191" t="s">
        <v>25</v>
      </c>
      <c r="AA3" s="192"/>
      <c r="AB3" s="193"/>
    </row>
    <row r="4" spans="1:29" s="55" customFormat="1" ht="35.25" customHeight="1" x14ac:dyDescent="0.2">
      <c r="A4" s="211"/>
      <c r="B4" s="197"/>
      <c r="C4" s="198"/>
      <c r="D4" s="199"/>
      <c r="E4" s="197"/>
      <c r="F4" s="198"/>
      <c r="G4" s="199"/>
      <c r="H4" s="197"/>
      <c r="I4" s="198"/>
      <c r="J4" s="199"/>
      <c r="K4" s="197"/>
      <c r="L4" s="198"/>
      <c r="M4" s="199"/>
      <c r="N4" s="197"/>
      <c r="O4" s="198"/>
      <c r="P4" s="199"/>
      <c r="Q4" s="197"/>
      <c r="R4" s="198"/>
      <c r="S4" s="199"/>
      <c r="T4" s="197"/>
      <c r="U4" s="198"/>
      <c r="V4" s="199"/>
      <c r="W4" s="206"/>
      <c r="X4" s="207"/>
      <c r="Y4" s="208"/>
      <c r="Z4" s="197"/>
      <c r="AA4" s="198"/>
      <c r="AB4" s="199"/>
    </row>
    <row r="5" spans="1:29" s="55" customFormat="1" ht="18" customHeight="1" x14ac:dyDescent="0.2">
      <c r="A5" s="212"/>
      <c r="B5" s="117">
        <v>2020</v>
      </c>
      <c r="C5" s="117">
        <v>2021</v>
      </c>
      <c r="D5" s="56" t="s">
        <v>0</v>
      </c>
      <c r="E5" s="117">
        <v>2020</v>
      </c>
      <c r="F5" s="117">
        <v>2021</v>
      </c>
      <c r="G5" s="56" t="s">
        <v>0</v>
      </c>
      <c r="H5" s="117">
        <v>2020</v>
      </c>
      <c r="I5" s="117">
        <v>2021</v>
      </c>
      <c r="J5" s="56" t="s">
        <v>0</v>
      </c>
      <c r="K5" s="117">
        <v>2020</v>
      </c>
      <c r="L5" s="117">
        <v>2021</v>
      </c>
      <c r="M5" s="56" t="s">
        <v>0</v>
      </c>
      <c r="N5" s="117">
        <v>2020</v>
      </c>
      <c r="O5" s="117">
        <v>2021</v>
      </c>
      <c r="P5" s="56" t="s">
        <v>0</v>
      </c>
      <c r="Q5" s="117">
        <v>2020</v>
      </c>
      <c r="R5" s="117">
        <v>2021</v>
      </c>
      <c r="S5" s="56" t="s">
        <v>0</v>
      </c>
      <c r="T5" s="117">
        <v>2020</v>
      </c>
      <c r="U5" s="117">
        <v>2021</v>
      </c>
      <c r="V5" s="56" t="s">
        <v>0</v>
      </c>
      <c r="W5" s="117">
        <v>2020</v>
      </c>
      <c r="X5" s="117">
        <v>2021</v>
      </c>
      <c r="Y5" s="56" t="s">
        <v>0</v>
      </c>
      <c r="Z5" s="117">
        <v>2020</v>
      </c>
      <c r="AA5" s="117">
        <v>2021</v>
      </c>
      <c r="AB5" s="56" t="s">
        <v>0</v>
      </c>
    </row>
    <row r="6" spans="1:29" s="58" customFormat="1" ht="11.25" customHeight="1" x14ac:dyDescent="0.2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  <c r="Y6" s="57">
        <v>24</v>
      </c>
      <c r="Z6" s="57">
        <v>25</v>
      </c>
      <c r="AA6" s="57">
        <v>26</v>
      </c>
      <c r="AB6" s="57">
        <v>27</v>
      </c>
    </row>
    <row r="7" spans="1:29" s="59" customFormat="1" ht="19.149999999999999" customHeight="1" x14ac:dyDescent="0.25">
      <c r="A7" s="127" t="s">
        <v>68</v>
      </c>
      <c r="B7" s="115">
        <v>13901</v>
      </c>
      <c r="C7" s="115">
        <v>15338</v>
      </c>
      <c r="D7" s="86">
        <v>110.33738579958278</v>
      </c>
      <c r="E7" s="116">
        <v>10132</v>
      </c>
      <c r="F7" s="116">
        <v>12464</v>
      </c>
      <c r="G7" s="86">
        <v>123.01618634030794</v>
      </c>
      <c r="H7" s="116">
        <v>1008</v>
      </c>
      <c r="I7" s="116">
        <v>1018</v>
      </c>
      <c r="J7" s="86">
        <v>100.99206349206349</v>
      </c>
      <c r="K7" s="116">
        <v>114</v>
      </c>
      <c r="L7" s="116">
        <v>64</v>
      </c>
      <c r="M7" s="86">
        <v>56.140350877192986</v>
      </c>
      <c r="N7" s="116">
        <v>20</v>
      </c>
      <c r="O7" s="116">
        <v>12</v>
      </c>
      <c r="P7" s="86">
        <v>60</v>
      </c>
      <c r="Q7" s="116">
        <v>4604</v>
      </c>
      <c r="R7" s="116">
        <v>8295</v>
      </c>
      <c r="S7" s="86">
        <v>180.16941789748046</v>
      </c>
      <c r="T7" s="116">
        <v>10838</v>
      </c>
      <c r="U7" s="116">
        <v>7825</v>
      </c>
      <c r="V7" s="86">
        <v>72.199667835393981</v>
      </c>
      <c r="W7" s="116">
        <v>7913</v>
      </c>
      <c r="X7" s="116">
        <v>5225</v>
      </c>
      <c r="Y7" s="86">
        <v>66.030582585618603</v>
      </c>
      <c r="Z7" s="116">
        <v>6524</v>
      </c>
      <c r="AA7" s="116">
        <v>4488</v>
      </c>
      <c r="AB7" s="86">
        <v>68.792152053954638</v>
      </c>
    </row>
    <row r="8" spans="1:29" ht="16.5" customHeight="1" x14ac:dyDescent="0.25">
      <c r="A8" s="128" t="s">
        <v>69</v>
      </c>
      <c r="B8" s="60">
        <v>1538</v>
      </c>
      <c r="C8" s="60">
        <v>1838</v>
      </c>
      <c r="D8" s="125">
        <v>119.50585175552665</v>
      </c>
      <c r="E8" s="108">
        <v>1237</v>
      </c>
      <c r="F8" s="109">
        <v>1547</v>
      </c>
      <c r="G8" s="125">
        <v>125.06063055780113</v>
      </c>
      <c r="H8" s="110">
        <v>97</v>
      </c>
      <c r="I8" s="110">
        <v>149</v>
      </c>
      <c r="J8" s="125">
        <v>153.60824742268042</v>
      </c>
      <c r="K8" s="109">
        <v>9</v>
      </c>
      <c r="L8" s="109">
        <v>4</v>
      </c>
      <c r="M8" s="125">
        <v>44.444444444444443</v>
      </c>
      <c r="N8" s="110">
        <v>2</v>
      </c>
      <c r="O8" s="110">
        <v>0</v>
      </c>
      <c r="P8" s="125">
        <v>0</v>
      </c>
      <c r="Q8" s="108">
        <v>444</v>
      </c>
      <c r="R8" s="110">
        <v>1024</v>
      </c>
      <c r="S8" s="125" t="s">
        <v>88</v>
      </c>
      <c r="T8" s="110">
        <v>1231</v>
      </c>
      <c r="U8" s="110">
        <v>828</v>
      </c>
      <c r="V8" s="125">
        <v>67.26238830219333</v>
      </c>
      <c r="W8" s="109">
        <v>984</v>
      </c>
      <c r="X8" s="111">
        <v>563</v>
      </c>
      <c r="Y8" s="125">
        <v>57.215447154471548</v>
      </c>
      <c r="Z8" s="109">
        <v>764</v>
      </c>
      <c r="AA8" s="61">
        <v>458</v>
      </c>
      <c r="AB8" s="125">
        <v>59.947643979057595</v>
      </c>
      <c r="AC8" s="112"/>
    </row>
    <row r="9" spans="1:29" ht="16.5" customHeight="1" x14ac:dyDescent="0.25">
      <c r="A9" s="129" t="s">
        <v>70</v>
      </c>
      <c r="B9" s="60">
        <v>2236</v>
      </c>
      <c r="C9" s="60">
        <v>2312</v>
      </c>
      <c r="D9" s="125">
        <v>103.39892665474061</v>
      </c>
      <c r="E9" s="108">
        <v>1486</v>
      </c>
      <c r="F9" s="109">
        <v>1878</v>
      </c>
      <c r="G9" s="125">
        <v>126.37954239569314</v>
      </c>
      <c r="H9" s="110">
        <v>180</v>
      </c>
      <c r="I9" s="110">
        <v>160</v>
      </c>
      <c r="J9" s="125">
        <v>88.888888888888886</v>
      </c>
      <c r="K9" s="109">
        <v>11</v>
      </c>
      <c r="L9" s="109">
        <v>11</v>
      </c>
      <c r="M9" s="125">
        <v>100</v>
      </c>
      <c r="N9" s="110">
        <v>4</v>
      </c>
      <c r="O9" s="110">
        <v>2</v>
      </c>
      <c r="P9" s="125">
        <v>50</v>
      </c>
      <c r="Q9" s="108">
        <v>646</v>
      </c>
      <c r="R9" s="110">
        <v>926</v>
      </c>
      <c r="S9" s="125">
        <v>143.343653250774</v>
      </c>
      <c r="T9" s="110">
        <v>1653</v>
      </c>
      <c r="U9" s="110">
        <v>1100</v>
      </c>
      <c r="V9" s="125">
        <v>66.54567453115547</v>
      </c>
      <c r="W9" s="109">
        <v>1139</v>
      </c>
      <c r="X9" s="111">
        <v>767</v>
      </c>
      <c r="Y9" s="125">
        <v>67.339771729587355</v>
      </c>
      <c r="Z9" s="109">
        <v>992</v>
      </c>
      <c r="AA9" s="61">
        <v>712</v>
      </c>
      <c r="AB9" s="125">
        <v>71.774193548387103</v>
      </c>
      <c r="AC9" s="112"/>
    </row>
    <row r="10" spans="1:29" ht="16.5" customHeight="1" x14ac:dyDescent="0.25">
      <c r="A10" s="129" t="s">
        <v>71</v>
      </c>
      <c r="B10" s="60">
        <v>1449</v>
      </c>
      <c r="C10" s="60">
        <v>1460</v>
      </c>
      <c r="D10" s="125">
        <v>100.75914423740511</v>
      </c>
      <c r="E10" s="108">
        <v>1171</v>
      </c>
      <c r="F10" s="109">
        <v>1293</v>
      </c>
      <c r="G10" s="125">
        <v>110.41844577284371</v>
      </c>
      <c r="H10" s="110">
        <v>132</v>
      </c>
      <c r="I10" s="110">
        <v>106</v>
      </c>
      <c r="J10" s="125">
        <v>80.303030303030297</v>
      </c>
      <c r="K10" s="109">
        <v>20</v>
      </c>
      <c r="L10" s="109">
        <v>18</v>
      </c>
      <c r="M10" s="125">
        <v>90</v>
      </c>
      <c r="N10" s="110">
        <v>1</v>
      </c>
      <c r="O10" s="110">
        <v>0</v>
      </c>
      <c r="P10" s="125">
        <v>0</v>
      </c>
      <c r="Q10" s="108">
        <v>369</v>
      </c>
      <c r="R10" s="110">
        <v>890</v>
      </c>
      <c r="S10" s="125" t="s">
        <v>80</v>
      </c>
      <c r="T10" s="110">
        <v>1091</v>
      </c>
      <c r="U10" s="110">
        <v>660</v>
      </c>
      <c r="V10" s="125">
        <v>60.49495875343721</v>
      </c>
      <c r="W10" s="109">
        <v>918</v>
      </c>
      <c r="X10" s="111">
        <v>505</v>
      </c>
      <c r="Y10" s="125">
        <v>55.010893246187365</v>
      </c>
      <c r="Z10" s="109">
        <v>710</v>
      </c>
      <c r="AA10" s="61">
        <v>417</v>
      </c>
      <c r="AB10" s="125">
        <v>58.732394366197184</v>
      </c>
      <c r="AC10" s="112"/>
    </row>
    <row r="11" spans="1:29" ht="16.5" customHeight="1" x14ac:dyDescent="0.25">
      <c r="A11" s="129" t="s">
        <v>72</v>
      </c>
      <c r="B11" s="60">
        <v>1426</v>
      </c>
      <c r="C11" s="60">
        <v>1542</v>
      </c>
      <c r="D11" s="125">
        <v>108.13464235624123</v>
      </c>
      <c r="E11" s="108">
        <v>1020</v>
      </c>
      <c r="F11" s="109">
        <v>1222</v>
      </c>
      <c r="G11" s="125">
        <v>119.80392156862746</v>
      </c>
      <c r="H11" s="110">
        <v>113</v>
      </c>
      <c r="I11" s="110">
        <v>66</v>
      </c>
      <c r="J11" s="125">
        <v>58.407079646017706</v>
      </c>
      <c r="K11" s="109">
        <v>9</v>
      </c>
      <c r="L11" s="109">
        <v>3</v>
      </c>
      <c r="M11" s="125">
        <v>33.333333333333336</v>
      </c>
      <c r="N11" s="110">
        <v>5</v>
      </c>
      <c r="O11" s="110">
        <v>2</v>
      </c>
      <c r="P11" s="125">
        <v>40</v>
      </c>
      <c r="Q11" s="108">
        <v>347</v>
      </c>
      <c r="R11" s="110">
        <v>647</v>
      </c>
      <c r="S11" s="125">
        <v>186.45533141210373</v>
      </c>
      <c r="T11" s="110">
        <v>1073</v>
      </c>
      <c r="U11" s="110">
        <v>846</v>
      </c>
      <c r="V11" s="125">
        <v>78.844361602982289</v>
      </c>
      <c r="W11" s="109">
        <v>764</v>
      </c>
      <c r="X11" s="111">
        <v>529</v>
      </c>
      <c r="Y11" s="125">
        <v>69.240837696335078</v>
      </c>
      <c r="Z11" s="109">
        <v>635</v>
      </c>
      <c r="AA11" s="61">
        <v>480</v>
      </c>
      <c r="AB11" s="125">
        <v>75.59055118110237</v>
      </c>
      <c r="AC11" s="112"/>
    </row>
    <row r="12" spans="1:29" ht="16.5" customHeight="1" x14ac:dyDescent="0.25">
      <c r="A12" s="129" t="s">
        <v>73</v>
      </c>
      <c r="B12" s="60">
        <v>1992</v>
      </c>
      <c r="C12" s="60">
        <v>2056</v>
      </c>
      <c r="D12" s="125">
        <v>103.21285140562249</v>
      </c>
      <c r="E12" s="108">
        <v>1434</v>
      </c>
      <c r="F12" s="109">
        <v>1607</v>
      </c>
      <c r="G12" s="125">
        <v>112.06415620641562</v>
      </c>
      <c r="H12" s="110">
        <v>102</v>
      </c>
      <c r="I12" s="110">
        <v>150</v>
      </c>
      <c r="J12" s="125">
        <v>147.05882352941177</v>
      </c>
      <c r="K12" s="109">
        <v>16</v>
      </c>
      <c r="L12" s="109">
        <v>4</v>
      </c>
      <c r="M12" s="125">
        <v>25</v>
      </c>
      <c r="N12" s="110">
        <v>0</v>
      </c>
      <c r="O12" s="110">
        <v>6</v>
      </c>
      <c r="P12" s="149" t="s">
        <v>79</v>
      </c>
      <c r="Q12" s="108">
        <v>656</v>
      </c>
      <c r="R12" s="110">
        <v>1215</v>
      </c>
      <c r="S12" s="125">
        <v>185.21341463414635</v>
      </c>
      <c r="T12" s="110">
        <v>1669</v>
      </c>
      <c r="U12" s="110">
        <v>1108</v>
      </c>
      <c r="V12" s="125">
        <v>66.387058118633902</v>
      </c>
      <c r="W12" s="109">
        <v>1134</v>
      </c>
      <c r="X12" s="111">
        <v>682</v>
      </c>
      <c r="Y12" s="125">
        <v>60.14109347442681</v>
      </c>
      <c r="Z12" s="109">
        <v>946</v>
      </c>
      <c r="AA12" s="61">
        <v>583</v>
      </c>
      <c r="AB12" s="125">
        <v>61.627906976744178</v>
      </c>
      <c r="AC12" s="112"/>
    </row>
    <row r="13" spans="1:29" ht="16.5" customHeight="1" x14ac:dyDescent="0.25">
      <c r="A13" s="129" t="s">
        <v>74</v>
      </c>
      <c r="B13" s="60">
        <v>1471</v>
      </c>
      <c r="C13" s="60">
        <v>1657</v>
      </c>
      <c r="D13" s="125">
        <v>112.64445955132562</v>
      </c>
      <c r="E13" s="108">
        <v>1119</v>
      </c>
      <c r="F13" s="109">
        <v>1301</v>
      </c>
      <c r="G13" s="125">
        <v>116.26452189454871</v>
      </c>
      <c r="H13" s="110">
        <v>93</v>
      </c>
      <c r="I13" s="110">
        <v>98</v>
      </c>
      <c r="J13" s="125">
        <v>105.3763440860215</v>
      </c>
      <c r="K13" s="109">
        <v>14</v>
      </c>
      <c r="L13" s="109">
        <v>6</v>
      </c>
      <c r="M13" s="125">
        <v>42.857142857142854</v>
      </c>
      <c r="N13" s="110">
        <v>1</v>
      </c>
      <c r="O13" s="110">
        <v>1</v>
      </c>
      <c r="P13" s="125">
        <v>100</v>
      </c>
      <c r="Q13" s="108">
        <v>348</v>
      </c>
      <c r="R13" s="110">
        <v>880</v>
      </c>
      <c r="S13" s="125" t="s">
        <v>84</v>
      </c>
      <c r="T13" s="110">
        <v>1122</v>
      </c>
      <c r="U13" s="110">
        <v>846</v>
      </c>
      <c r="V13" s="125">
        <v>75.401069518716568</v>
      </c>
      <c r="W13" s="109">
        <v>843</v>
      </c>
      <c r="X13" s="111">
        <v>521</v>
      </c>
      <c r="Y13" s="125">
        <v>61.803084223013052</v>
      </c>
      <c r="Z13" s="109">
        <v>707</v>
      </c>
      <c r="AA13" s="61">
        <v>424</v>
      </c>
      <c r="AB13" s="125">
        <v>59.971711456859971</v>
      </c>
      <c r="AC13" s="112"/>
    </row>
    <row r="14" spans="1:29" ht="16.5" customHeight="1" x14ac:dyDescent="0.25">
      <c r="A14" s="129" t="s">
        <v>75</v>
      </c>
      <c r="B14" s="60">
        <v>1277</v>
      </c>
      <c r="C14" s="60">
        <v>1419</v>
      </c>
      <c r="D14" s="125">
        <v>111.11981205951449</v>
      </c>
      <c r="E14" s="108">
        <v>805</v>
      </c>
      <c r="F14" s="109">
        <v>1103</v>
      </c>
      <c r="G14" s="125">
        <v>137.01863354037266</v>
      </c>
      <c r="H14" s="110">
        <v>101</v>
      </c>
      <c r="I14" s="110">
        <v>119</v>
      </c>
      <c r="J14" s="125">
        <v>117.82178217821782</v>
      </c>
      <c r="K14" s="109">
        <v>10</v>
      </c>
      <c r="L14" s="109">
        <v>2</v>
      </c>
      <c r="M14" s="125">
        <v>20</v>
      </c>
      <c r="N14" s="110">
        <v>0</v>
      </c>
      <c r="O14" s="110">
        <v>0</v>
      </c>
      <c r="P14" s="149" t="s">
        <v>79</v>
      </c>
      <c r="Q14" s="108">
        <v>359</v>
      </c>
      <c r="R14" s="110">
        <v>755</v>
      </c>
      <c r="S14" s="125" t="s">
        <v>82</v>
      </c>
      <c r="T14" s="110">
        <v>1040</v>
      </c>
      <c r="U14" s="110">
        <v>766</v>
      </c>
      <c r="V14" s="125">
        <v>73.653846153846146</v>
      </c>
      <c r="W14" s="109">
        <v>641</v>
      </c>
      <c r="X14" s="111">
        <v>475</v>
      </c>
      <c r="Y14" s="125">
        <v>74.102964118564742</v>
      </c>
      <c r="Z14" s="109">
        <v>522</v>
      </c>
      <c r="AA14" s="61">
        <v>414</v>
      </c>
      <c r="AB14" s="125">
        <v>79.310344827586206</v>
      </c>
      <c r="AC14" s="112"/>
    </row>
    <row r="15" spans="1:29" ht="16.5" customHeight="1" x14ac:dyDescent="0.25">
      <c r="A15" s="129" t="s">
        <v>76</v>
      </c>
      <c r="B15" s="60">
        <v>529</v>
      </c>
      <c r="C15" s="60">
        <v>684</v>
      </c>
      <c r="D15" s="125">
        <v>129.30056710775048</v>
      </c>
      <c r="E15" s="108">
        <v>451</v>
      </c>
      <c r="F15" s="109">
        <v>619</v>
      </c>
      <c r="G15" s="125">
        <v>137.25055432372505</v>
      </c>
      <c r="H15" s="110">
        <v>54</v>
      </c>
      <c r="I15" s="110">
        <v>48</v>
      </c>
      <c r="J15" s="125">
        <v>88.888888888888886</v>
      </c>
      <c r="K15" s="109">
        <v>9</v>
      </c>
      <c r="L15" s="109">
        <v>5</v>
      </c>
      <c r="M15" s="125">
        <v>55.555555555555557</v>
      </c>
      <c r="N15" s="110">
        <v>3</v>
      </c>
      <c r="O15" s="110">
        <v>1</v>
      </c>
      <c r="P15" s="125">
        <v>33.333333333333336</v>
      </c>
      <c r="Q15" s="108">
        <v>359</v>
      </c>
      <c r="R15" s="110">
        <v>520</v>
      </c>
      <c r="S15" s="125">
        <v>144.84679665738162</v>
      </c>
      <c r="T15" s="110">
        <v>386</v>
      </c>
      <c r="U15" s="110">
        <v>358</v>
      </c>
      <c r="V15" s="125">
        <v>92.746113989637308</v>
      </c>
      <c r="W15" s="109">
        <v>354</v>
      </c>
      <c r="X15" s="111">
        <v>307</v>
      </c>
      <c r="Y15" s="125">
        <v>86.723163841807903</v>
      </c>
      <c r="Z15" s="109">
        <v>320</v>
      </c>
      <c r="AA15" s="61">
        <v>254</v>
      </c>
      <c r="AB15" s="125">
        <v>79.375</v>
      </c>
      <c r="AC15" s="112"/>
    </row>
    <row r="16" spans="1:29" ht="16.5" customHeight="1" x14ac:dyDescent="0.25">
      <c r="A16" s="129" t="s">
        <v>77</v>
      </c>
      <c r="B16" s="60">
        <v>911</v>
      </c>
      <c r="C16" s="60">
        <v>1085</v>
      </c>
      <c r="D16" s="125">
        <v>119.09989023051592</v>
      </c>
      <c r="E16" s="108">
        <v>616</v>
      </c>
      <c r="F16" s="109">
        <v>829</v>
      </c>
      <c r="G16" s="125">
        <v>134.57792207792207</v>
      </c>
      <c r="H16" s="110">
        <v>77</v>
      </c>
      <c r="I16" s="110">
        <v>48</v>
      </c>
      <c r="J16" s="125">
        <v>62.337662337662337</v>
      </c>
      <c r="K16" s="109">
        <v>6</v>
      </c>
      <c r="L16" s="109">
        <v>2</v>
      </c>
      <c r="M16" s="125">
        <v>33.333333333333336</v>
      </c>
      <c r="N16" s="110">
        <v>1</v>
      </c>
      <c r="O16" s="110">
        <v>0</v>
      </c>
      <c r="P16" s="125">
        <v>0</v>
      </c>
      <c r="Q16" s="108">
        <v>442</v>
      </c>
      <c r="R16" s="110">
        <v>543</v>
      </c>
      <c r="S16" s="125">
        <v>122.85067873303167</v>
      </c>
      <c r="T16" s="110">
        <v>732</v>
      </c>
      <c r="U16" s="110">
        <v>639</v>
      </c>
      <c r="V16" s="125">
        <v>87.295081967213108</v>
      </c>
      <c r="W16" s="109">
        <v>498</v>
      </c>
      <c r="X16" s="111">
        <v>391</v>
      </c>
      <c r="Y16" s="125">
        <v>78.514056224899591</v>
      </c>
      <c r="Z16" s="109">
        <v>405</v>
      </c>
      <c r="AA16" s="61">
        <v>305</v>
      </c>
      <c r="AB16" s="125">
        <v>75.308641975308646</v>
      </c>
      <c r="AC16" s="112"/>
    </row>
    <row r="17" spans="1:29" ht="16.5" customHeight="1" x14ac:dyDescent="0.25">
      <c r="A17" s="129" t="s">
        <v>78</v>
      </c>
      <c r="B17" s="60">
        <v>1072</v>
      </c>
      <c r="C17" s="60">
        <v>1285</v>
      </c>
      <c r="D17" s="125">
        <v>119.86940298507461</v>
      </c>
      <c r="E17" s="108">
        <v>793</v>
      </c>
      <c r="F17" s="109">
        <v>1065</v>
      </c>
      <c r="G17" s="125">
        <v>134.30012610340481</v>
      </c>
      <c r="H17" s="110">
        <v>59</v>
      </c>
      <c r="I17" s="110">
        <v>74</v>
      </c>
      <c r="J17" s="125">
        <v>125.42372881355932</v>
      </c>
      <c r="K17" s="109">
        <v>10</v>
      </c>
      <c r="L17" s="109">
        <v>9</v>
      </c>
      <c r="M17" s="125">
        <v>90</v>
      </c>
      <c r="N17" s="110">
        <v>3</v>
      </c>
      <c r="O17" s="110">
        <v>0</v>
      </c>
      <c r="P17" s="125">
        <v>0</v>
      </c>
      <c r="Q17" s="108">
        <v>634</v>
      </c>
      <c r="R17" s="110">
        <v>895</v>
      </c>
      <c r="S17" s="125">
        <v>141.16719242902209</v>
      </c>
      <c r="T17" s="110">
        <v>841</v>
      </c>
      <c r="U17" s="110">
        <v>674</v>
      </c>
      <c r="V17" s="125">
        <v>80.142687277051124</v>
      </c>
      <c r="W17" s="109">
        <v>638</v>
      </c>
      <c r="X17" s="111">
        <v>485</v>
      </c>
      <c r="Y17" s="125">
        <v>76.01880877742947</v>
      </c>
      <c r="Z17" s="109">
        <v>523</v>
      </c>
      <c r="AA17" s="61">
        <v>441</v>
      </c>
      <c r="AB17" s="125">
        <v>84.321223709369022</v>
      </c>
      <c r="AC17" s="112"/>
    </row>
  </sheetData>
  <mergeCells count="11">
    <mergeCell ref="B1:M1"/>
    <mergeCell ref="A3:A5"/>
    <mergeCell ref="Q3:S4"/>
    <mergeCell ref="T3:V4"/>
    <mergeCell ref="W3:Y4"/>
    <mergeCell ref="Z3:AB4"/>
    <mergeCell ref="B3:D4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6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2"/>
  <sheetViews>
    <sheetView view="pageBreakPreview" topLeftCell="A9" zoomScale="75" zoomScaleNormal="75" zoomScaleSheetLayoutView="75" workbookViewId="0">
      <selection activeCell="M17" sqref="M17"/>
    </sheetView>
  </sheetViews>
  <sheetFormatPr defaultColWidth="7" defaultRowHeight="12.75" x14ac:dyDescent="0.2"/>
  <cols>
    <col min="1" max="1" width="61" style="1" customWidth="1"/>
    <col min="2" max="4" width="20.375" style="2" customWidth="1"/>
    <col min="5" max="249" width="7" style="1"/>
    <col min="250" max="250" width="61" style="1" customWidth="1"/>
    <col min="251" max="253" width="20.375" style="1" customWidth="1"/>
    <col min="254" max="254" width="7" style="1"/>
    <col min="255" max="255" width="0" style="1" hidden="1" customWidth="1"/>
    <col min="256" max="505" width="7" style="1"/>
    <col min="506" max="506" width="61" style="1" customWidth="1"/>
    <col min="507" max="509" width="20.375" style="1" customWidth="1"/>
    <col min="510" max="510" width="7" style="1"/>
    <col min="511" max="511" width="0" style="1" hidden="1" customWidth="1"/>
    <col min="512" max="761" width="7" style="1"/>
    <col min="762" max="762" width="61" style="1" customWidth="1"/>
    <col min="763" max="765" width="20.375" style="1" customWidth="1"/>
    <col min="766" max="766" width="7" style="1"/>
    <col min="767" max="767" width="0" style="1" hidden="1" customWidth="1"/>
    <col min="768" max="1017" width="7" style="1"/>
    <col min="1018" max="1018" width="61" style="1" customWidth="1"/>
    <col min="1019" max="1021" width="20.375" style="1" customWidth="1"/>
    <col min="1022" max="1022" width="7" style="1"/>
    <col min="1023" max="1023" width="0" style="1" hidden="1" customWidth="1"/>
    <col min="1024" max="1273" width="7" style="1"/>
    <col min="1274" max="1274" width="61" style="1" customWidth="1"/>
    <col min="1275" max="1277" width="20.375" style="1" customWidth="1"/>
    <col min="1278" max="1278" width="7" style="1"/>
    <col min="1279" max="1279" width="0" style="1" hidden="1" customWidth="1"/>
    <col min="1280" max="1529" width="7" style="1"/>
    <col min="1530" max="1530" width="61" style="1" customWidth="1"/>
    <col min="1531" max="1533" width="20.375" style="1" customWidth="1"/>
    <col min="1534" max="1534" width="7" style="1"/>
    <col min="1535" max="1535" width="0" style="1" hidden="1" customWidth="1"/>
    <col min="1536" max="1785" width="7" style="1"/>
    <col min="1786" max="1786" width="61" style="1" customWidth="1"/>
    <col min="1787" max="1789" width="20.375" style="1" customWidth="1"/>
    <col min="1790" max="1790" width="7" style="1"/>
    <col min="1791" max="1791" width="0" style="1" hidden="1" customWidth="1"/>
    <col min="1792" max="2041" width="7" style="1"/>
    <col min="2042" max="2042" width="61" style="1" customWidth="1"/>
    <col min="2043" max="2045" width="20.375" style="1" customWidth="1"/>
    <col min="2046" max="2046" width="7" style="1"/>
    <col min="2047" max="2047" width="0" style="1" hidden="1" customWidth="1"/>
    <col min="2048" max="2297" width="7" style="1"/>
    <col min="2298" max="2298" width="61" style="1" customWidth="1"/>
    <col min="2299" max="2301" width="20.375" style="1" customWidth="1"/>
    <col min="2302" max="2302" width="7" style="1"/>
    <col min="2303" max="2303" width="0" style="1" hidden="1" customWidth="1"/>
    <col min="2304" max="2553" width="7" style="1"/>
    <col min="2554" max="2554" width="61" style="1" customWidth="1"/>
    <col min="2555" max="2557" width="20.375" style="1" customWidth="1"/>
    <col min="2558" max="2558" width="7" style="1"/>
    <col min="2559" max="2559" width="0" style="1" hidden="1" customWidth="1"/>
    <col min="2560" max="2809" width="7" style="1"/>
    <col min="2810" max="2810" width="61" style="1" customWidth="1"/>
    <col min="2811" max="2813" width="20.375" style="1" customWidth="1"/>
    <col min="2814" max="2814" width="7" style="1"/>
    <col min="2815" max="2815" width="0" style="1" hidden="1" customWidth="1"/>
    <col min="2816" max="3065" width="7" style="1"/>
    <col min="3066" max="3066" width="61" style="1" customWidth="1"/>
    <col min="3067" max="3069" width="20.375" style="1" customWidth="1"/>
    <col min="3070" max="3070" width="7" style="1"/>
    <col min="3071" max="3071" width="0" style="1" hidden="1" customWidth="1"/>
    <col min="3072" max="3321" width="7" style="1"/>
    <col min="3322" max="3322" width="61" style="1" customWidth="1"/>
    <col min="3323" max="3325" width="20.375" style="1" customWidth="1"/>
    <col min="3326" max="3326" width="7" style="1"/>
    <col min="3327" max="3327" width="0" style="1" hidden="1" customWidth="1"/>
    <col min="3328" max="3577" width="7" style="1"/>
    <col min="3578" max="3578" width="61" style="1" customWidth="1"/>
    <col min="3579" max="3581" width="20.375" style="1" customWidth="1"/>
    <col min="3582" max="3582" width="7" style="1"/>
    <col min="3583" max="3583" width="0" style="1" hidden="1" customWidth="1"/>
    <col min="3584" max="3833" width="7" style="1"/>
    <col min="3834" max="3834" width="61" style="1" customWidth="1"/>
    <col min="3835" max="3837" width="20.375" style="1" customWidth="1"/>
    <col min="3838" max="3838" width="7" style="1"/>
    <col min="3839" max="3839" width="0" style="1" hidden="1" customWidth="1"/>
    <col min="3840" max="4089" width="7" style="1"/>
    <col min="4090" max="4090" width="61" style="1" customWidth="1"/>
    <col min="4091" max="4093" width="20.375" style="1" customWidth="1"/>
    <col min="4094" max="4094" width="7" style="1"/>
    <col min="4095" max="4095" width="0" style="1" hidden="1" customWidth="1"/>
    <col min="4096" max="4345" width="7" style="1"/>
    <col min="4346" max="4346" width="61" style="1" customWidth="1"/>
    <col min="4347" max="4349" width="20.375" style="1" customWidth="1"/>
    <col min="4350" max="4350" width="7" style="1"/>
    <col min="4351" max="4351" width="0" style="1" hidden="1" customWidth="1"/>
    <col min="4352" max="4601" width="7" style="1"/>
    <col min="4602" max="4602" width="61" style="1" customWidth="1"/>
    <col min="4603" max="4605" width="20.375" style="1" customWidth="1"/>
    <col min="4606" max="4606" width="7" style="1"/>
    <col min="4607" max="4607" width="0" style="1" hidden="1" customWidth="1"/>
    <col min="4608" max="4857" width="7" style="1"/>
    <col min="4858" max="4858" width="61" style="1" customWidth="1"/>
    <col min="4859" max="4861" width="20.375" style="1" customWidth="1"/>
    <col min="4862" max="4862" width="7" style="1"/>
    <col min="4863" max="4863" width="0" style="1" hidden="1" customWidth="1"/>
    <col min="4864" max="5113" width="7" style="1"/>
    <col min="5114" max="5114" width="61" style="1" customWidth="1"/>
    <col min="5115" max="5117" width="20.375" style="1" customWidth="1"/>
    <col min="5118" max="5118" width="7" style="1"/>
    <col min="5119" max="5119" width="0" style="1" hidden="1" customWidth="1"/>
    <col min="5120" max="5369" width="7" style="1"/>
    <col min="5370" max="5370" width="61" style="1" customWidth="1"/>
    <col min="5371" max="5373" width="20.375" style="1" customWidth="1"/>
    <col min="5374" max="5374" width="7" style="1"/>
    <col min="5375" max="5375" width="0" style="1" hidden="1" customWidth="1"/>
    <col min="5376" max="5625" width="7" style="1"/>
    <col min="5626" max="5626" width="61" style="1" customWidth="1"/>
    <col min="5627" max="5629" width="20.375" style="1" customWidth="1"/>
    <col min="5630" max="5630" width="7" style="1"/>
    <col min="5631" max="5631" width="0" style="1" hidden="1" customWidth="1"/>
    <col min="5632" max="5881" width="7" style="1"/>
    <col min="5882" max="5882" width="61" style="1" customWidth="1"/>
    <col min="5883" max="5885" width="20.375" style="1" customWidth="1"/>
    <col min="5886" max="5886" width="7" style="1"/>
    <col min="5887" max="5887" width="0" style="1" hidden="1" customWidth="1"/>
    <col min="5888" max="6137" width="7" style="1"/>
    <col min="6138" max="6138" width="61" style="1" customWidth="1"/>
    <col min="6139" max="6141" width="20.375" style="1" customWidth="1"/>
    <col min="6142" max="6142" width="7" style="1"/>
    <col min="6143" max="6143" width="0" style="1" hidden="1" customWidth="1"/>
    <col min="6144" max="6393" width="7" style="1"/>
    <col min="6394" max="6394" width="61" style="1" customWidth="1"/>
    <col min="6395" max="6397" width="20.375" style="1" customWidth="1"/>
    <col min="6398" max="6398" width="7" style="1"/>
    <col min="6399" max="6399" width="0" style="1" hidden="1" customWidth="1"/>
    <col min="6400" max="6649" width="7" style="1"/>
    <col min="6650" max="6650" width="61" style="1" customWidth="1"/>
    <col min="6651" max="6653" width="20.375" style="1" customWidth="1"/>
    <col min="6654" max="6654" width="7" style="1"/>
    <col min="6655" max="6655" width="0" style="1" hidden="1" customWidth="1"/>
    <col min="6656" max="6905" width="7" style="1"/>
    <col min="6906" max="6906" width="61" style="1" customWidth="1"/>
    <col min="6907" max="6909" width="20.375" style="1" customWidth="1"/>
    <col min="6910" max="6910" width="7" style="1"/>
    <col min="6911" max="6911" width="0" style="1" hidden="1" customWidth="1"/>
    <col min="6912" max="7161" width="7" style="1"/>
    <col min="7162" max="7162" width="61" style="1" customWidth="1"/>
    <col min="7163" max="7165" width="20.375" style="1" customWidth="1"/>
    <col min="7166" max="7166" width="7" style="1"/>
    <col min="7167" max="7167" width="0" style="1" hidden="1" customWidth="1"/>
    <col min="7168" max="7417" width="7" style="1"/>
    <col min="7418" max="7418" width="61" style="1" customWidth="1"/>
    <col min="7419" max="7421" width="20.375" style="1" customWidth="1"/>
    <col min="7422" max="7422" width="7" style="1"/>
    <col min="7423" max="7423" width="0" style="1" hidden="1" customWidth="1"/>
    <col min="7424" max="7673" width="7" style="1"/>
    <col min="7674" max="7674" width="61" style="1" customWidth="1"/>
    <col min="7675" max="7677" width="20.375" style="1" customWidth="1"/>
    <col min="7678" max="7678" width="7" style="1"/>
    <col min="7679" max="7679" width="0" style="1" hidden="1" customWidth="1"/>
    <col min="7680" max="7929" width="7" style="1"/>
    <col min="7930" max="7930" width="61" style="1" customWidth="1"/>
    <col min="7931" max="7933" width="20.375" style="1" customWidth="1"/>
    <col min="7934" max="7934" width="7" style="1"/>
    <col min="7935" max="7935" width="0" style="1" hidden="1" customWidth="1"/>
    <col min="7936" max="8185" width="7" style="1"/>
    <col min="8186" max="8186" width="61" style="1" customWidth="1"/>
    <col min="8187" max="8189" width="20.375" style="1" customWidth="1"/>
    <col min="8190" max="8190" width="7" style="1"/>
    <col min="8191" max="8191" width="0" style="1" hidden="1" customWidth="1"/>
    <col min="8192" max="8441" width="7" style="1"/>
    <col min="8442" max="8442" width="61" style="1" customWidth="1"/>
    <col min="8443" max="8445" width="20.375" style="1" customWidth="1"/>
    <col min="8446" max="8446" width="7" style="1"/>
    <col min="8447" max="8447" width="0" style="1" hidden="1" customWidth="1"/>
    <col min="8448" max="8697" width="7" style="1"/>
    <col min="8698" max="8698" width="61" style="1" customWidth="1"/>
    <col min="8699" max="8701" width="20.375" style="1" customWidth="1"/>
    <col min="8702" max="8702" width="7" style="1"/>
    <col min="8703" max="8703" width="0" style="1" hidden="1" customWidth="1"/>
    <col min="8704" max="8953" width="7" style="1"/>
    <col min="8954" max="8954" width="61" style="1" customWidth="1"/>
    <col min="8955" max="8957" width="20.375" style="1" customWidth="1"/>
    <col min="8958" max="8958" width="7" style="1"/>
    <col min="8959" max="8959" width="0" style="1" hidden="1" customWidth="1"/>
    <col min="8960" max="9209" width="7" style="1"/>
    <col min="9210" max="9210" width="61" style="1" customWidth="1"/>
    <col min="9211" max="9213" width="20.375" style="1" customWidth="1"/>
    <col min="9214" max="9214" width="7" style="1"/>
    <col min="9215" max="9215" width="0" style="1" hidden="1" customWidth="1"/>
    <col min="9216" max="9465" width="7" style="1"/>
    <col min="9466" max="9466" width="61" style="1" customWidth="1"/>
    <col min="9467" max="9469" width="20.375" style="1" customWidth="1"/>
    <col min="9470" max="9470" width="7" style="1"/>
    <col min="9471" max="9471" width="0" style="1" hidden="1" customWidth="1"/>
    <col min="9472" max="9721" width="7" style="1"/>
    <col min="9722" max="9722" width="61" style="1" customWidth="1"/>
    <col min="9723" max="9725" width="20.375" style="1" customWidth="1"/>
    <col min="9726" max="9726" width="7" style="1"/>
    <col min="9727" max="9727" width="0" style="1" hidden="1" customWidth="1"/>
    <col min="9728" max="9977" width="7" style="1"/>
    <col min="9978" max="9978" width="61" style="1" customWidth="1"/>
    <col min="9979" max="9981" width="20.375" style="1" customWidth="1"/>
    <col min="9982" max="9982" width="7" style="1"/>
    <col min="9983" max="9983" width="0" style="1" hidden="1" customWidth="1"/>
    <col min="9984" max="10233" width="7" style="1"/>
    <col min="10234" max="10234" width="61" style="1" customWidth="1"/>
    <col min="10235" max="10237" width="20.375" style="1" customWidth="1"/>
    <col min="10238" max="10238" width="7" style="1"/>
    <col min="10239" max="10239" width="0" style="1" hidden="1" customWidth="1"/>
    <col min="10240" max="10489" width="7" style="1"/>
    <col min="10490" max="10490" width="61" style="1" customWidth="1"/>
    <col min="10491" max="10493" width="20.375" style="1" customWidth="1"/>
    <col min="10494" max="10494" width="7" style="1"/>
    <col min="10495" max="10495" width="0" style="1" hidden="1" customWidth="1"/>
    <col min="10496" max="10745" width="7" style="1"/>
    <col min="10746" max="10746" width="61" style="1" customWidth="1"/>
    <col min="10747" max="10749" width="20.375" style="1" customWidth="1"/>
    <col min="10750" max="10750" width="7" style="1"/>
    <col min="10751" max="10751" width="0" style="1" hidden="1" customWidth="1"/>
    <col min="10752" max="11001" width="7" style="1"/>
    <col min="11002" max="11002" width="61" style="1" customWidth="1"/>
    <col min="11003" max="11005" width="20.375" style="1" customWidth="1"/>
    <col min="11006" max="11006" width="7" style="1"/>
    <col min="11007" max="11007" width="0" style="1" hidden="1" customWidth="1"/>
    <col min="11008" max="11257" width="7" style="1"/>
    <col min="11258" max="11258" width="61" style="1" customWidth="1"/>
    <col min="11259" max="11261" width="20.375" style="1" customWidth="1"/>
    <col min="11262" max="11262" width="7" style="1"/>
    <col min="11263" max="11263" width="0" style="1" hidden="1" customWidth="1"/>
    <col min="11264" max="11513" width="7" style="1"/>
    <col min="11514" max="11514" width="61" style="1" customWidth="1"/>
    <col min="11515" max="11517" width="20.375" style="1" customWidth="1"/>
    <col min="11518" max="11518" width="7" style="1"/>
    <col min="11519" max="11519" width="0" style="1" hidden="1" customWidth="1"/>
    <col min="11520" max="11769" width="7" style="1"/>
    <col min="11770" max="11770" width="61" style="1" customWidth="1"/>
    <col min="11771" max="11773" width="20.375" style="1" customWidth="1"/>
    <col min="11774" max="11774" width="7" style="1"/>
    <col min="11775" max="11775" width="0" style="1" hidden="1" customWidth="1"/>
    <col min="11776" max="12025" width="7" style="1"/>
    <col min="12026" max="12026" width="61" style="1" customWidth="1"/>
    <col min="12027" max="12029" width="20.375" style="1" customWidth="1"/>
    <col min="12030" max="12030" width="7" style="1"/>
    <col min="12031" max="12031" width="0" style="1" hidden="1" customWidth="1"/>
    <col min="12032" max="12281" width="7" style="1"/>
    <col min="12282" max="12282" width="61" style="1" customWidth="1"/>
    <col min="12283" max="12285" width="20.375" style="1" customWidth="1"/>
    <col min="12286" max="12286" width="7" style="1"/>
    <col min="12287" max="12287" width="0" style="1" hidden="1" customWidth="1"/>
    <col min="12288" max="12537" width="7" style="1"/>
    <col min="12538" max="12538" width="61" style="1" customWidth="1"/>
    <col min="12539" max="12541" width="20.375" style="1" customWidth="1"/>
    <col min="12542" max="12542" width="7" style="1"/>
    <col min="12543" max="12543" width="0" style="1" hidden="1" customWidth="1"/>
    <col min="12544" max="12793" width="7" style="1"/>
    <col min="12794" max="12794" width="61" style="1" customWidth="1"/>
    <col min="12795" max="12797" width="20.375" style="1" customWidth="1"/>
    <col min="12798" max="12798" width="7" style="1"/>
    <col min="12799" max="12799" width="0" style="1" hidden="1" customWidth="1"/>
    <col min="12800" max="13049" width="7" style="1"/>
    <col min="13050" max="13050" width="61" style="1" customWidth="1"/>
    <col min="13051" max="13053" width="20.375" style="1" customWidth="1"/>
    <col min="13054" max="13054" width="7" style="1"/>
    <col min="13055" max="13055" width="0" style="1" hidden="1" customWidth="1"/>
    <col min="13056" max="13305" width="7" style="1"/>
    <col min="13306" max="13306" width="61" style="1" customWidth="1"/>
    <col min="13307" max="13309" width="20.375" style="1" customWidth="1"/>
    <col min="13310" max="13310" width="7" style="1"/>
    <col min="13311" max="13311" width="0" style="1" hidden="1" customWidth="1"/>
    <col min="13312" max="13561" width="7" style="1"/>
    <col min="13562" max="13562" width="61" style="1" customWidth="1"/>
    <col min="13563" max="13565" width="20.375" style="1" customWidth="1"/>
    <col min="13566" max="13566" width="7" style="1"/>
    <col min="13567" max="13567" width="0" style="1" hidden="1" customWidth="1"/>
    <col min="13568" max="13817" width="7" style="1"/>
    <col min="13818" max="13818" width="61" style="1" customWidth="1"/>
    <col min="13819" max="13821" width="20.375" style="1" customWidth="1"/>
    <col min="13822" max="13822" width="7" style="1"/>
    <col min="13823" max="13823" width="0" style="1" hidden="1" customWidth="1"/>
    <col min="13824" max="14073" width="7" style="1"/>
    <col min="14074" max="14074" width="61" style="1" customWidth="1"/>
    <col min="14075" max="14077" width="20.375" style="1" customWidth="1"/>
    <col min="14078" max="14078" width="7" style="1"/>
    <col min="14079" max="14079" width="0" style="1" hidden="1" customWidth="1"/>
    <col min="14080" max="14329" width="7" style="1"/>
    <col min="14330" max="14330" width="61" style="1" customWidth="1"/>
    <col min="14331" max="14333" width="20.375" style="1" customWidth="1"/>
    <col min="14334" max="14334" width="7" style="1"/>
    <col min="14335" max="14335" width="0" style="1" hidden="1" customWidth="1"/>
    <col min="14336" max="14585" width="7" style="1"/>
    <col min="14586" max="14586" width="61" style="1" customWidth="1"/>
    <col min="14587" max="14589" width="20.375" style="1" customWidth="1"/>
    <col min="14590" max="14590" width="7" style="1"/>
    <col min="14591" max="14591" width="0" style="1" hidden="1" customWidth="1"/>
    <col min="14592" max="14841" width="7" style="1"/>
    <col min="14842" max="14842" width="61" style="1" customWidth="1"/>
    <col min="14843" max="14845" width="20.375" style="1" customWidth="1"/>
    <col min="14846" max="14846" width="7" style="1"/>
    <col min="14847" max="14847" width="0" style="1" hidden="1" customWidth="1"/>
    <col min="14848" max="15097" width="7" style="1"/>
    <col min="15098" max="15098" width="61" style="1" customWidth="1"/>
    <col min="15099" max="15101" width="20.375" style="1" customWidth="1"/>
    <col min="15102" max="15102" width="7" style="1"/>
    <col min="15103" max="15103" width="0" style="1" hidden="1" customWidth="1"/>
    <col min="15104" max="15353" width="7" style="1"/>
    <col min="15354" max="15354" width="61" style="1" customWidth="1"/>
    <col min="15355" max="15357" width="20.375" style="1" customWidth="1"/>
    <col min="15358" max="15358" width="7" style="1"/>
    <col min="15359" max="15359" width="0" style="1" hidden="1" customWidth="1"/>
    <col min="15360" max="15609" width="7" style="1"/>
    <col min="15610" max="15610" width="61" style="1" customWidth="1"/>
    <col min="15611" max="15613" width="20.375" style="1" customWidth="1"/>
    <col min="15614" max="15614" width="7" style="1"/>
    <col min="15615" max="15615" width="0" style="1" hidden="1" customWidth="1"/>
    <col min="15616" max="15865" width="7" style="1"/>
    <col min="15866" max="15866" width="61" style="1" customWidth="1"/>
    <col min="15867" max="15869" width="20.375" style="1" customWidth="1"/>
    <col min="15870" max="15870" width="7" style="1"/>
    <col min="15871" max="15871" width="0" style="1" hidden="1" customWidth="1"/>
    <col min="15872" max="16121" width="7" style="1"/>
    <col min="16122" max="16122" width="61" style="1" customWidth="1"/>
    <col min="16123" max="16125" width="20.375" style="1" customWidth="1"/>
    <col min="16126" max="16126" width="7" style="1"/>
    <col min="16127" max="16127" width="0" style="1" hidden="1" customWidth="1"/>
    <col min="16128" max="16384" width="7" style="1"/>
  </cols>
  <sheetData>
    <row r="1" spans="1:5" ht="23.25" customHeight="1" x14ac:dyDescent="0.2">
      <c r="A1" s="172" t="s">
        <v>90</v>
      </c>
      <c r="B1" s="172"/>
      <c r="C1" s="172"/>
      <c r="D1" s="172"/>
      <c r="E1" s="150"/>
    </row>
    <row r="2" spans="1:5" s="12" customFormat="1" ht="25.5" customHeight="1" x14ac:dyDescent="0.25">
      <c r="A2" s="172" t="s">
        <v>34</v>
      </c>
      <c r="B2" s="172"/>
      <c r="C2" s="172"/>
      <c r="D2" s="172"/>
      <c r="E2" s="150"/>
    </row>
    <row r="3" spans="1:5" s="12" customFormat="1" ht="23.25" customHeight="1" x14ac:dyDescent="0.2">
      <c r="A3" s="235" t="s">
        <v>91</v>
      </c>
      <c r="B3" s="235"/>
      <c r="C3" s="235"/>
      <c r="D3" s="235"/>
      <c r="E3" s="1"/>
    </row>
    <row r="4" spans="1:5" s="12" customFormat="1" ht="23.25" customHeight="1" x14ac:dyDescent="0.25">
      <c r="A4" s="151"/>
      <c r="B4" s="152"/>
      <c r="C4" s="152"/>
      <c r="D4" s="153" t="s">
        <v>92</v>
      </c>
    </row>
    <row r="5" spans="1:5" s="154" customFormat="1" ht="21" customHeight="1" x14ac:dyDescent="0.25">
      <c r="A5" s="230" t="s">
        <v>2</v>
      </c>
      <c r="B5" s="231" t="s">
        <v>93</v>
      </c>
      <c r="C5" s="233" t="s">
        <v>94</v>
      </c>
      <c r="D5" s="234"/>
      <c r="E5" s="12"/>
    </row>
    <row r="6" spans="1:5" s="154" customFormat="1" ht="27.75" customHeight="1" x14ac:dyDescent="0.25">
      <c r="A6" s="230"/>
      <c r="B6" s="232"/>
      <c r="C6" s="155" t="s">
        <v>95</v>
      </c>
      <c r="D6" s="156" t="s">
        <v>96</v>
      </c>
      <c r="E6" s="12"/>
    </row>
    <row r="7" spans="1:5" s="12" customFormat="1" ht="14.25" customHeight="1" x14ac:dyDescent="0.25">
      <c r="A7" s="18" t="s">
        <v>4</v>
      </c>
      <c r="B7" s="17">
        <v>1</v>
      </c>
      <c r="C7" s="17">
        <v>2</v>
      </c>
      <c r="D7" s="17">
        <v>3</v>
      </c>
      <c r="E7" s="154"/>
    </row>
    <row r="8" spans="1:5" s="12" customFormat="1" ht="34.5" customHeight="1" x14ac:dyDescent="0.25">
      <c r="A8" s="9" t="s">
        <v>11</v>
      </c>
      <c r="B8" s="157">
        <f>'[9]11-13Чж'!U49</f>
        <v>45388</v>
      </c>
      <c r="C8" s="157">
        <f>'[9]12'!B7</f>
        <v>27234</v>
      </c>
      <c r="D8" s="157">
        <f>B8-C8</f>
        <v>18154</v>
      </c>
      <c r="E8" s="154"/>
    </row>
    <row r="9" spans="1:5" s="158" customFormat="1" ht="30.75" customHeight="1" x14ac:dyDescent="0.25">
      <c r="A9" s="9" t="s">
        <v>10</v>
      </c>
      <c r="B9" s="157">
        <f>'[9]11-13Чж'!D49</f>
        <v>35663</v>
      </c>
      <c r="C9" s="157">
        <f>'[9]12'!C7</f>
        <v>21947</v>
      </c>
      <c r="D9" s="157">
        <f t="shared" ref="D9:D13" si="0">B9-C9</f>
        <v>13716</v>
      </c>
      <c r="E9" s="12"/>
    </row>
    <row r="10" spans="1:5" s="12" customFormat="1" ht="48.75" customHeight="1" x14ac:dyDescent="0.25">
      <c r="A10" s="15" t="s">
        <v>12</v>
      </c>
      <c r="B10" s="157">
        <f>'[9]11-13Чж'!P65</f>
        <v>5480</v>
      </c>
      <c r="C10" s="157">
        <f>'[9]12'!D7</f>
        <v>3380</v>
      </c>
      <c r="D10" s="157">
        <f t="shared" si="0"/>
        <v>2100</v>
      </c>
    </row>
    <row r="11" spans="1:5" s="12" customFormat="1" ht="32.25" customHeight="1" x14ac:dyDescent="0.25">
      <c r="A11" s="13" t="s">
        <v>13</v>
      </c>
      <c r="B11" s="157">
        <f>'[9]11-13Чж'!J49</f>
        <v>218</v>
      </c>
      <c r="C11" s="157">
        <f>'[9]12'!F7</f>
        <v>171</v>
      </c>
      <c r="D11" s="157">
        <f t="shared" si="0"/>
        <v>47</v>
      </c>
    </row>
    <row r="12" spans="1:5" s="12" customFormat="1" ht="51" customHeight="1" x14ac:dyDescent="0.25">
      <c r="A12" s="13" t="s">
        <v>14</v>
      </c>
      <c r="B12" s="157">
        <f>'[9]11-13Чж'!K49+'[9]11-13Чж'!L49</f>
        <v>33</v>
      </c>
      <c r="C12" s="157">
        <f>'[9]12'!G7</f>
        <v>11</v>
      </c>
      <c r="D12" s="157">
        <f t="shared" si="0"/>
        <v>22</v>
      </c>
    </row>
    <row r="13" spans="1:5" s="12" customFormat="1" ht="54.75" customHeight="1" x14ac:dyDescent="0.25">
      <c r="A13" s="13" t="s">
        <v>97</v>
      </c>
      <c r="B13" s="157">
        <f>'[9]11-13Чж'!M49</f>
        <v>24706</v>
      </c>
      <c r="C13" s="157">
        <f>'[9]12'!H7</f>
        <v>15197</v>
      </c>
      <c r="D13" s="157">
        <f t="shared" si="0"/>
        <v>9509</v>
      </c>
      <c r="E13" s="159"/>
    </row>
    <row r="14" spans="1:5" s="12" customFormat="1" ht="22.9" customHeight="1" x14ac:dyDescent="0.25">
      <c r="A14" s="226" t="s">
        <v>98</v>
      </c>
      <c r="B14" s="227"/>
      <c r="C14" s="227"/>
      <c r="D14" s="227"/>
      <c r="E14" s="159"/>
    </row>
    <row r="15" spans="1:5" ht="13.5" customHeight="1" x14ac:dyDescent="0.2">
      <c r="A15" s="228"/>
      <c r="B15" s="229"/>
      <c r="C15" s="229"/>
      <c r="D15" s="229"/>
      <c r="E15" s="159"/>
    </row>
    <row r="16" spans="1:5" ht="21" customHeight="1" x14ac:dyDescent="0.2">
      <c r="A16" s="230" t="s">
        <v>2</v>
      </c>
      <c r="B16" s="231" t="s">
        <v>93</v>
      </c>
      <c r="C16" s="233" t="s">
        <v>94</v>
      </c>
      <c r="D16" s="234"/>
      <c r="E16" s="12"/>
    </row>
    <row r="17" spans="1:4" ht="27" customHeight="1" x14ac:dyDescent="0.2">
      <c r="A17" s="230"/>
      <c r="B17" s="232"/>
      <c r="C17" s="155" t="s">
        <v>95</v>
      </c>
      <c r="D17" s="156" t="s">
        <v>96</v>
      </c>
    </row>
    <row r="18" spans="1:4" ht="30" customHeight="1" x14ac:dyDescent="0.2">
      <c r="A18" s="160" t="s">
        <v>11</v>
      </c>
      <c r="B18" s="157">
        <f>'[9]11-13Чж'!P49+'[9]11-13Чж'!AI49</f>
        <v>25036</v>
      </c>
      <c r="C18" s="157">
        <f>'[9]12'!I7</f>
        <v>14730</v>
      </c>
      <c r="D18" s="161">
        <f>B18-C18</f>
        <v>10306</v>
      </c>
    </row>
    <row r="19" spans="1:4" ht="27" customHeight="1" x14ac:dyDescent="0.2">
      <c r="A19" s="162" t="s">
        <v>6</v>
      </c>
      <c r="B19" s="157">
        <f>'[9]11-13Чж'!P49</f>
        <v>16255</v>
      </c>
      <c r="C19" s="157">
        <f>'[9]12'!J7</f>
        <v>10011</v>
      </c>
      <c r="D19" s="161">
        <f t="shared" ref="D19:D20" si="1">B19-C19</f>
        <v>6244</v>
      </c>
    </row>
    <row r="20" spans="1:4" ht="27" customHeight="1" x14ac:dyDescent="0.2">
      <c r="A20" s="162" t="s">
        <v>9</v>
      </c>
      <c r="B20" s="157">
        <f>'[9]11-13Чж'!T49</f>
        <v>14223</v>
      </c>
      <c r="C20" s="157">
        <f>'[9]12'!K7</f>
        <v>8748</v>
      </c>
      <c r="D20" s="161">
        <f t="shared" si="1"/>
        <v>5475</v>
      </c>
    </row>
    <row r="21" spans="1:4" x14ac:dyDescent="0.2">
      <c r="B21" s="3"/>
      <c r="C21" s="3"/>
      <c r="D21" s="3"/>
    </row>
    <row r="22" spans="1:4" x14ac:dyDescent="0.2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90" zoomScaleNormal="85" zoomScaleSheetLayoutView="90" workbookViewId="0">
      <pane ySplit="7" topLeftCell="A8" activePane="bottomLeft" state="frozen"/>
      <selection pane="bottomLeft" activeCell="A7" sqref="A7:A17"/>
    </sheetView>
  </sheetViews>
  <sheetFormatPr defaultRowHeight="15.75" x14ac:dyDescent="0.25"/>
  <cols>
    <col min="1" max="1" width="30.375" style="65" customWidth="1"/>
    <col min="2" max="2" width="9.25" style="65" customWidth="1"/>
    <col min="3" max="3" width="11" style="64" customWidth="1"/>
    <col min="4" max="4" width="10.625" style="64" customWidth="1"/>
    <col min="5" max="5" width="10.25" style="64" customWidth="1"/>
    <col min="6" max="6" width="8.875" style="64" customWidth="1"/>
    <col min="7" max="7" width="11.5" style="64" customWidth="1"/>
    <col min="8" max="8" width="11.125" style="64" customWidth="1"/>
    <col min="9" max="9" width="9.875" style="62" customWidth="1"/>
    <col min="10" max="10" width="10.625" style="64" customWidth="1"/>
    <col min="11" max="11" width="9.375" style="64" customWidth="1"/>
    <col min="12" max="256" width="9" style="62"/>
    <col min="257" max="257" width="15.75" style="62" customWidth="1"/>
    <col min="258" max="258" width="9.25" style="62" customWidth="1"/>
    <col min="259" max="259" width="10.125" style="62" customWidth="1"/>
    <col min="260" max="260" width="13.75" style="62" customWidth="1"/>
    <col min="261" max="261" width="10.25" style="62" customWidth="1"/>
    <col min="262" max="262" width="8.875" style="62" customWidth="1"/>
    <col min="263" max="263" width="15.625" style="62" customWidth="1"/>
    <col min="264" max="264" width="12.75" style="62" customWidth="1"/>
    <col min="265" max="265" width="9.875" style="62" customWidth="1"/>
    <col min="266" max="266" width="10.125" style="62" customWidth="1"/>
    <col min="267" max="267" width="9.875" style="62" customWidth="1"/>
    <col min="268" max="512" width="9" style="62"/>
    <col min="513" max="513" width="15.75" style="62" customWidth="1"/>
    <col min="514" max="514" width="9.25" style="62" customWidth="1"/>
    <col min="515" max="515" width="10.125" style="62" customWidth="1"/>
    <col min="516" max="516" width="13.75" style="62" customWidth="1"/>
    <col min="517" max="517" width="10.25" style="62" customWidth="1"/>
    <col min="518" max="518" width="8.875" style="62" customWidth="1"/>
    <col min="519" max="519" width="15.625" style="62" customWidth="1"/>
    <col min="520" max="520" width="12.75" style="62" customWidth="1"/>
    <col min="521" max="521" width="9.875" style="62" customWidth="1"/>
    <col min="522" max="522" width="10.125" style="62" customWidth="1"/>
    <col min="523" max="523" width="9.875" style="62" customWidth="1"/>
    <col min="524" max="768" width="9" style="62"/>
    <col min="769" max="769" width="15.75" style="62" customWidth="1"/>
    <col min="770" max="770" width="9.25" style="62" customWidth="1"/>
    <col min="771" max="771" width="10.125" style="62" customWidth="1"/>
    <col min="772" max="772" width="13.75" style="62" customWidth="1"/>
    <col min="773" max="773" width="10.25" style="62" customWidth="1"/>
    <col min="774" max="774" width="8.875" style="62" customWidth="1"/>
    <col min="775" max="775" width="15.625" style="62" customWidth="1"/>
    <col min="776" max="776" width="12.75" style="62" customWidth="1"/>
    <col min="777" max="777" width="9.875" style="62" customWidth="1"/>
    <col min="778" max="778" width="10.125" style="62" customWidth="1"/>
    <col min="779" max="779" width="9.875" style="62" customWidth="1"/>
    <col min="780" max="1024" width="9" style="62"/>
    <col min="1025" max="1025" width="15.75" style="62" customWidth="1"/>
    <col min="1026" max="1026" width="9.25" style="62" customWidth="1"/>
    <col min="1027" max="1027" width="10.125" style="62" customWidth="1"/>
    <col min="1028" max="1028" width="13.75" style="62" customWidth="1"/>
    <col min="1029" max="1029" width="10.25" style="62" customWidth="1"/>
    <col min="1030" max="1030" width="8.875" style="62" customWidth="1"/>
    <col min="1031" max="1031" width="15.625" style="62" customWidth="1"/>
    <col min="1032" max="1032" width="12.75" style="62" customWidth="1"/>
    <col min="1033" max="1033" width="9.875" style="62" customWidth="1"/>
    <col min="1034" max="1034" width="10.125" style="62" customWidth="1"/>
    <col min="1035" max="1035" width="9.875" style="62" customWidth="1"/>
    <col min="1036" max="1280" width="9" style="62"/>
    <col min="1281" max="1281" width="15.75" style="62" customWidth="1"/>
    <col min="1282" max="1282" width="9.25" style="62" customWidth="1"/>
    <col min="1283" max="1283" width="10.125" style="62" customWidth="1"/>
    <col min="1284" max="1284" width="13.75" style="62" customWidth="1"/>
    <col min="1285" max="1285" width="10.25" style="62" customWidth="1"/>
    <col min="1286" max="1286" width="8.875" style="62" customWidth="1"/>
    <col min="1287" max="1287" width="15.625" style="62" customWidth="1"/>
    <col min="1288" max="1288" width="12.75" style="62" customWidth="1"/>
    <col min="1289" max="1289" width="9.875" style="62" customWidth="1"/>
    <col min="1290" max="1290" width="10.125" style="62" customWidth="1"/>
    <col min="1291" max="1291" width="9.875" style="62" customWidth="1"/>
    <col min="1292" max="1536" width="9" style="62"/>
    <col min="1537" max="1537" width="15.75" style="62" customWidth="1"/>
    <col min="1538" max="1538" width="9.25" style="62" customWidth="1"/>
    <col min="1539" max="1539" width="10.125" style="62" customWidth="1"/>
    <col min="1540" max="1540" width="13.75" style="62" customWidth="1"/>
    <col min="1541" max="1541" width="10.25" style="62" customWidth="1"/>
    <col min="1542" max="1542" width="8.875" style="62" customWidth="1"/>
    <col min="1543" max="1543" width="15.625" style="62" customWidth="1"/>
    <col min="1544" max="1544" width="12.75" style="62" customWidth="1"/>
    <col min="1545" max="1545" width="9.875" style="62" customWidth="1"/>
    <col min="1546" max="1546" width="10.125" style="62" customWidth="1"/>
    <col min="1547" max="1547" width="9.875" style="62" customWidth="1"/>
    <col min="1548" max="1792" width="9" style="62"/>
    <col min="1793" max="1793" width="15.75" style="62" customWidth="1"/>
    <col min="1794" max="1794" width="9.25" style="62" customWidth="1"/>
    <col min="1795" max="1795" width="10.125" style="62" customWidth="1"/>
    <col min="1796" max="1796" width="13.75" style="62" customWidth="1"/>
    <col min="1797" max="1797" width="10.25" style="62" customWidth="1"/>
    <col min="1798" max="1798" width="8.875" style="62" customWidth="1"/>
    <col min="1799" max="1799" width="15.625" style="62" customWidth="1"/>
    <col min="1800" max="1800" width="12.75" style="62" customWidth="1"/>
    <col min="1801" max="1801" width="9.875" style="62" customWidth="1"/>
    <col min="1802" max="1802" width="10.125" style="62" customWidth="1"/>
    <col min="1803" max="1803" width="9.875" style="62" customWidth="1"/>
    <col min="1804" max="2048" width="9" style="62"/>
    <col min="2049" max="2049" width="15.75" style="62" customWidth="1"/>
    <col min="2050" max="2050" width="9.25" style="62" customWidth="1"/>
    <col min="2051" max="2051" width="10.125" style="62" customWidth="1"/>
    <col min="2052" max="2052" width="13.75" style="62" customWidth="1"/>
    <col min="2053" max="2053" width="10.25" style="62" customWidth="1"/>
    <col min="2054" max="2054" width="8.875" style="62" customWidth="1"/>
    <col min="2055" max="2055" width="15.625" style="62" customWidth="1"/>
    <col min="2056" max="2056" width="12.75" style="62" customWidth="1"/>
    <col min="2057" max="2057" width="9.875" style="62" customWidth="1"/>
    <col min="2058" max="2058" width="10.125" style="62" customWidth="1"/>
    <col min="2059" max="2059" width="9.875" style="62" customWidth="1"/>
    <col min="2060" max="2304" width="9" style="62"/>
    <col min="2305" max="2305" width="15.75" style="62" customWidth="1"/>
    <col min="2306" max="2306" width="9.25" style="62" customWidth="1"/>
    <col min="2307" max="2307" width="10.125" style="62" customWidth="1"/>
    <col min="2308" max="2308" width="13.75" style="62" customWidth="1"/>
    <col min="2309" max="2309" width="10.25" style="62" customWidth="1"/>
    <col min="2310" max="2310" width="8.875" style="62" customWidth="1"/>
    <col min="2311" max="2311" width="15.625" style="62" customWidth="1"/>
    <col min="2312" max="2312" width="12.75" style="62" customWidth="1"/>
    <col min="2313" max="2313" width="9.875" style="62" customWidth="1"/>
    <col min="2314" max="2314" width="10.125" style="62" customWidth="1"/>
    <col min="2315" max="2315" width="9.875" style="62" customWidth="1"/>
    <col min="2316" max="2560" width="9" style="62"/>
    <col min="2561" max="2561" width="15.75" style="62" customWidth="1"/>
    <col min="2562" max="2562" width="9.25" style="62" customWidth="1"/>
    <col min="2563" max="2563" width="10.125" style="62" customWidth="1"/>
    <col min="2564" max="2564" width="13.75" style="62" customWidth="1"/>
    <col min="2565" max="2565" width="10.25" style="62" customWidth="1"/>
    <col min="2566" max="2566" width="8.875" style="62" customWidth="1"/>
    <col min="2567" max="2567" width="15.625" style="62" customWidth="1"/>
    <col min="2568" max="2568" width="12.75" style="62" customWidth="1"/>
    <col min="2569" max="2569" width="9.875" style="62" customWidth="1"/>
    <col min="2570" max="2570" width="10.125" style="62" customWidth="1"/>
    <col min="2571" max="2571" width="9.875" style="62" customWidth="1"/>
    <col min="2572" max="2816" width="9" style="62"/>
    <col min="2817" max="2817" width="15.75" style="62" customWidth="1"/>
    <col min="2818" max="2818" width="9.25" style="62" customWidth="1"/>
    <col min="2819" max="2819" width="10.125" style="62" customWidth="1"/>
    <col min="2820" max="2820" width="13.75" style="62" customWidth="1"/>
    <col min="2821" max="2821" width="10.25" style="62" customWidth="1"/>
    <col min="2822" max="2822" width="8.875" style="62" customWidth="1"/>
    <col min="2823" max="2823" width="15.625" style="62" customWidth="1"/>
    <col min="2824" max="2824" width="12.75" style="62" customWidth="1"/>
    <col min="2825" max="2825" width="9.875" style="62" customWidth="1"/>
    <col min="2826" max="2826" width="10.125" style="62" customWidth="1"/>
    <col min="2827" max="2827" width="9.875" style="62" customWidth="1"/>
    <col min="2828" max="3072" width="9" style="62"/>
    <col min="3073" max="3073" width="15.75" style="62" customWidth="1"/>
    <col min="3074" max="3074" width="9.25" style="62" customWidth="1"/>
    <col min="3075" max="3075" width="10.125" style="62" customWidth="1"/>
    <col min="3076" max="3076" width="13.75" style="62" customWidth="1"/>
    <col min="3077" max="3077" width="10.25" style="62" customWidth="1"/>
    <col min="3078" max="3078" width="8.875" style="62" customWidth="1"/>
    <col min="3079" max="3079" width="15.625" style="62" customWidth="1"/>
    <col min="3080" max="3080" width="12.75" style="62" customWidth="1"/>
    <col min="3081" max="3081" width="9.875" style="62" customWidth="1"/>
    <col min="3082" max="3082" width="10.125" style="62" customWidth="1"/>
    <col min="3083" max="3083" width="9.875" style="62" customWidth="1"/>
    <col min="3084" max="3328" width="9" style="62"/>
    <col min="3329" max="3329" width="15.75" style="62" customWidth="1"/>
    <col min="3330" max="3330" width="9.25" style="62" customWidth="1"/>
    <col min="3331" max="3331" width="10.125" style="62" customWidth="1"/>
    <col min="3332" max="3332" width="13.75" style="62" customWidth="1"/>
    <col min="3333" max="3333" width="10.25" style="62" customWidth="1"/>
    <col min="3334" max="3334" width="8.875" style="62" customWidth="1"/>
    <col min="3335" max="3335" width="15.625" style="62" customWidth="1"/>
    <col min="3336" max="3336" width="12.75" style="62" customWidth="1"/>
    <col min="3337" max="3337" width="9.875" style="62" customWidth="1"/>
    <col min="3338" max="3338" width="10.125" style="62" customWidth="1"/>
    <col min="3339" max="3339" width="9.875" style="62" customWidth="1"/>
    <col min="3340" max="3584" width="9" style="62"/>
    <col min="3585" max="3585" width="15.75" style="62" customWidth="1"/>
    <col min="3586" max="3586" width="9.25" style="62" customWidth="1"/>
    <col min="3587" max="3587" width="10.125" style="62" customWidth="1"/>
    <col min="3588" max="3588" width="13.75" style="62" customWidth="1"/>
    <col min="3589" max="3589" width="10.25" style="62" customWidth="1"/>
    <col min="3590" max="3590" width="8.875" style="62" customWidth="1"/>
    <col min="3591" max="3591" width="15.625" style="62" customWidth="1"/>
    <col min="3592" max="3592" width="12.75" style="62" customWidth="1"/>
    <col min="3593" max="3593" width="9.875" style="62" customWidth="1"/>
    <col min="3594" max="3594" width="10.125" style="62" customWidth="1"/>
    <col min="3595" max="3595" width="9.875" style="62" customWidth="1"/>
    <col min="3596" max="3840" width="9" style="62"/>
    <col min="3841" max="3841" width="15.75" style="62" customWidth="1"/>
    <col min="3842" max="3842" width="9.25" style="62" customWidth="1"/>
    <col min="3843" max="3843" width="10.125" style="62" customWidth="1"/>
    <col min="3844" max="3844" width="13.75" style="62" customWidth="1"/>
    <col min="3845" max="3845" width="10.25" style="62" customWidth="1"/>
    <col min="3846" max="3846" width="8.875" style="62" customWidth="1"/>
    <col min="3847" max="3847" width="15.625" style="62" customWidth="1"/>
    <col min="3848" max="3848" width="12.75" style="62" customWidth="1"/>
    <col min="3849" max="3849" width="9.875" style="62" customWidth="1"/>
    <col min="3850" max="3850" width="10.125" style="62" customWidth="1"/>
    <col min="3851" max="3851" width="9.875" style="62" customWidth="1"/>
    <col min="3852" max="4096" width="9" style="62"/>
    <col min="4097" max="4097" width="15.75" style="62" customWidth="1"/>
    <col min="4098" max="4098" width="9.25" style="62" customWidth="1"/>
    <col min="4099" max="4099" width="10.125" style="62" customWidth="1"/>
    <col min="4100" max="4100" width="13.75" style="62" customWidth="1"/>
    <col min="4101" max="4101" width="10.25" style="62" customWidth="1"/>
    <col min="4102" max="4102" width="8.875" style="62" customWidth="1"/>
    <col min="4103" max="4103" width="15.625" style="62" customWidth="1"/>
    <col min="4104" max="4104" width="12.75" style="62" customWidth="1"/>
    <col min="4105" max="4105" width="9.875" style="62" customWidth="1"/>
    <col min="4106" max="4106" width="10.125" style="62" customWidth="1"/>
    <col min="4107" max="4107" width="9.875" style="62" customWidth="1"/>
    <col min="4108" max="4352" width="9" style="62"/>
    <col min="4353" max="4353" width="15.75" style="62" customWidth="1"/>
    <col min="4354" max="4354" width="9.25" style="62" customWidth="1"/>
    <col min="4355" max="4355" width="10.125" style="62" customWidth="1"/>
    <col min="4356" max="4356" width="13.75" style="62" customWidth="1"/>
    <col min="4357" max="4357" width="10.25" style="62" customWidth="1"/>
    <col min="4358" max="4358" width="8.875" style="62" customWidth="1"/>
    <col min="4359" max="4359" width="15.625" style="62" customWidth="1"/>
    <col min="4360" max="4360" width="12.75" style="62" customWidth="1"/>
    <col min="4361" max="4361" width="9.875" style="62" customWidth="1"/>
    <col min="4362" max="4362" width="10.125" style="62" customWidth="1"/>
    <col min="4363" max="4363" width="9.875" style="62" customWidth="1"/>
    <col min="4364" max="4608" width="9" style="62"/>
    <col min="4609" max="4609" width="15.75" style="62" customWidth="1"/>
    <col min="4610" max="4610" width="9.25" style="62" customWidth="1"/>
    <col min="4611" max="4611" width="10.125" style="62" customWidth="1"/>
    <col min="4612" max="4612" width="13.75" style="62" customWidth="1"/>
    <col min="4613" max="4613" width="10.25" style="62" customWidth="1"/>
    <col min="4614" max="4614" width="8.875" style="62" customWidth="1"/>
    <col min="4615" max="4615" width="15.625" style="62" customWidth="1"/>
    <col min="4616" max="4616" width="12.75" style="62" customWidth="1"/>
    <col min="4617" max="4617" width="9.875" style="62" customWidth="1"/>
    <col min="4618" max="4618" width="10.125" style="62" customWidth="1"/>
    <col min="4619" max="4619" width="9.875" style="62" customWidth="1"/>
    <col min="4620" max="4864" width="9" style="62"/>
    <col min="4865" max="4865" width="15.75" style="62" customWidth="1"/>
    <col min="4866" max="4866" width="9.25" style="62" customWidth="1"/>
    <col min="4867" max="4867" width="10.125" style="62" customWidth="1"/>
    <col min="4868" max="4868" width="13.75" style="62" customWidth="1"/>
    <col min="4869" max="4869" width="10.25" style="62" customWidth="1"/>
    <col min="4870" max="4870" width="8.875" style="62" customWidth="1"/>
    <col min="4871" max="4871" width="15.625" style="62" customWidth="1"/>
    <col min="4872" max="4872" width="12.75" style="62" customWidth="1"/>
    <col min="4873" max="4873" width="9.875" style="62" customWidth="1"/>
    <col min="4874" max="4874" width="10.125" style="62" customWidth="1"/>
    <col min="4875" max="4875" width="9.875" style="62" customWidth="1"/>
    <col min="4876" max="5120" width="9" style="62"/>
    <col min="5121" max="5121" width="15.75" style="62" customWidth="1"/>
    <col min="5122" max="5122" width="9.25" style="62" customWidth="1"/>
    <col min="5123" max="5123" width="10.125" style="62" customWidth="1"/>
    <col min="5124" max="5124" width="13.75" style="62" customWidth="1"/>
    <col min="5125" max="5125" width="10.25" style="62" customWidth="1"/>
    <col min="5126" max="5126" width="8.875" style="62" customWidth="1"/>
    <col min="5127" max="5127" width="15.625" style="62" customWidth="1"/>
    <col min="5128" max="5128" width="12.75" style="62" customWidth="1"/>
    <col min="5129" max="5129" width="9.875" style="62" customWidth="1"/>
    <col min="5130" max="5130" width="10.125" style="62" customWidth="1"/>
    <col min="5131" max="5131" width="9.875" style="62" customWidth="1"/>
    <col min="5132" max="5376" width="9" style="62"/>
    <col min="5377" max="5377" width="15.75" style="62" customWidth="1"/>
    <col min="5378" max="5378" width="9.25" style="62" customWidth="1"/>
    <col min="5379" max="5379" width="10.125" style="62" customWidth="1"/>
    <col min="5380" max="5380" width="13.75" style="62" customWidth="1"/>
    <col min="5381" max="5381" width="10.25" style="62" customWidth="1"/>
    <col min="5382" max="5382" width="8.875" style="62" customWidth="1"/>
    <col min="5383" max="5383" width="15.625" style="62" customWidth="1"/>
    <col min="5384" max="5384" width="12.75" style="62" customWidth="1"/>
    <col min="5385" max="5385" width="9.875" style="62" customWidth="1"/>
    <col min="5386" max="5386" width="10.125" style="62" customWidth="1"/>
    <col min="5387" max="5387" width="9.875" style="62" customWidth="1"/>
    <col min="5388" max="5632" width="9" style="62"/>
    <col min="5633" max="5633" width="15.75" style="62" customWidth="1"/>
    <col min="5634" max="5634" width="9.25" style="62" customWidth="1"/>
    <col min="5635" max="5635" width="10.125" style="62" customWidth="1"/>
    <col min="5636" max="5636" width="13.75" style="62" customWidth="1"/>
    <col min="5637" max="5637" width="10.25" style="62" customWidth="1"/>
    <col min="5638" max="5638" width="8.875" style="62" customWidth="1"/>
    <col min="5639" max="5639" width="15.625" style="62" customWidth="1"/>
    <col min="5640" max="5640" width="12.75" style="62" customWidth="1"/>
    <col min="5641" max="5641" width="9.875" style="62" customWidth="1"/>
    <col min="5642" max="5642" width="10.125" style="62" customWidth="1"/>
    <col min="5643" max="5643" width="9.875" style="62" customWidth="1"/>
    <col min="5644" max="5888" width="9" style="62"/>
    <col min="5889" max="5889" width="15.75" style="62" customWidth="1"/>
    <col min="5890" max="5890" width="9.25" style="62" customWidth="1"/>
    <col min="5891" max="5891" width="10.125" style="62" customWidth="1"/>
    <col min="5892" max="5892" width="13.75" style="62" customWidth="1"/>
    <col min="5893" max="5893" width="10.25" style="62" customWidth="1"/>
    <col min="5894" max="5894" width="8.875" style="62" customWidth="1"/>
    <col min="5895" max="5895" width="15.625" style="62" customWidth="1"/>
    <col min="5896" max="5896" width="12.75" style="62" customWidth="1"/>
    <col min="5897" max="5897" width="9.875" style="62" customWidth="1"/>
    <col min="5898" max="5898" width="10.125" style="62" customWidth="1"/>
    <col min="5899" max="5899" width="9.875" style="62" customWidth="1"/>
    <col min="5900" max="6144" width="9" style="62"/>
    <col min="6145" max="6145" width="15.75" style="62" customWidth="1"/>
    <col min="6146" max="6146" width="9.25" style="62" customWidth="1"/>
    <col min="6147" max="6147" width="10.125" style="62" customWidth="1"/>
    <col min="6148" max="6148" width="13.75" style="62" customWidth="1"/>
    <col min="6149" max="6149" width="10.25" style="62" customWidth="1"/>
    <col min="6150" max="6150" width="8.875" style="62" customWidth="1"/>
    <col min="6151" max="6151" width="15.625" style="62" customWidth="1"/>
    <col min="6152" max="6152" width="12.75" style="62" customWidth="1"/>
    <col min="6153" max="6153" width="9.875" style="62" customWidth="1"/>
    <col min="6154" max="6154" width="10.125" style="62" customWidth="1"/>
    <col min="6155" max="6155" width="9.875" style="62" customWidth="1"/>
    <col min="6156" max="6400" width="9" style="62"/>
    <col min="6401" max="6401" width="15.75" style="62" customWidth="1"/>
    <col min="6402" max="6402" width="9.25" style="62" customWidth="1"/>
    <col min="6403" max="6403" width="10.125" style="62" customWidth="1"/>
    <col min="6404" max="6404" width="13.75" style="62" customWidth="1"/>
    <col min="6405" max="6405" width="10.25" style="62" customWidth="1"/>
    <col min="6406" max="6406" width="8.875" style="62" customWidth="1"/>
    <col min="6407" max="6407" width="15.625" style="62" customWidth="1"/>
    <col min="6408" max="6408" width="12.75" style="62" customWidth="1"/>
    <col min="6409" max="6409" width="9.875" style="62" customWidth="1"/>
    <col min="6410" max="6410" width="10.125" style="62" customWidth="1"/>
    <col min="6411" max="6411" width="9.875" style="62" customWidth="1"/>
    <col min="6412" max="6656" width="9" style="62"/>
    <col min="6657" max="6657" width="15.75" style="62" customWidth="1"/>
    <col min="6658" max="6658" width="9.25" style="62" customWidth="1"/>
    <col min="6659" max="6659" width="10.125" style="62" customWidth="1"/>
    <col min="6660" max="6660" width="13.75" style="62" customWidth="1"/>
    <col min="6661" max="6661" width="10.25" style="62" customWidth="1"/>
    <col min="6662" max="6662" width="8.875" style="62" customWidth="1"/>
    <col min="6663" max="6663" width="15.625" style="62" customWidth="1"/>
    <col min="6664" max="6664" width="12.75" style="62" customWidth="1"/>
    <col min="6665" max="6665" width="9.875" style="62" customWidth="1"/>
    <col min="6666" max="6666" width="10.125" style="62" customWidth="1"/>
    <col min="6667" max="6667" width="9.875" style="62" customWidth="1"/>
    <col min="6668" max="6912" width="9" style="62"/>
    <col min="6913" max="6913" width="15.75" style="62" customWidth="1"/>
    <col min="6914" max="6914" width="9.25" style="62" customWidth="1"/>
    <col min="6915" max="6915" width="10.125" style="62" customWidth="1"/>
    <col min="6916" max="6916" width="13.75" style="62" customWidth="1"/>
    <col min="6917" max="6917" width="10.25" style="62" customWidth="1"/>
    <col min="6918" max="6918" width="8.875" style="62" customWidth="1"/>
    <col min="6919" max="6919" width="15.625" style="62" customWidth="1"/>
    <col min="6920" max="6920" width="12.75" style="62" customWidth="1"/>
    <col min="6921" max="6921" width="9.875" style="62" customWidth="1"/>
    <col min="6922" max="6922" width="10.125" style="62" customWidth="1"/>
    <col min="6923" max="6923" width="9.875" style="62" customWidth="1"/>
    <col min="6924" max="7168" width="9" style="62"/>
    <col min="7169" max="7169" width="15.75" style="62" customWidth="1"/>
    <col min="7170" max="7170" width="9.25" style="62" customWidth="1"/>
    <col min="7171" max="7171" width="10.125" style="62" customWidth="1"/>
    <col min="7172" max="7172" width="13.75" style="62" customWidth="1"/>
    <col min="7173" max="7173" width="10.25" style="62" customWidth="1"/>
    <col min="7174" max="7174" width="8.875" style="62" customWidth="1"/>
    <col min="7175" max="7175" width="15.625" style="62" customWidth="1"/>
    <col min="7176" max="7176" width="12.75" style="62" customWidth="1"/>
    <col min="7177" max="7177" width="9.875" style="62" customWidth="1"/>
    <col min="7178" max="7178" width="10.125" style="62" customWidth="1"/>
    <col min="7179" max="7179" width="9.875" style="62" customWidth="1"/>
    <col min="7180" max="7424" width="9" style="62"/>
    <col min="7425" max="7425" width="15.75" style="62" customWidth="1"/>
    <col min="7426" max="7426" width="9.25" style="62" customWidth="1"/>
    <col min="7427" max="7427" width="10.125" style="62" customWidth="1"/>
    <col min="7428" max="7428" width="13.75" style="62" customWidth="1"/>
    <col min="7429" max="7429" width="10.25" style="62" customWidth="1"/>
    <col min="7430" max="7430" width="8.875" style="62" customWidth="1"/>
    <col min="7431" max="7431" width="15.625" style="62" customWidth="1"/>
    <col min="7432" max="7432" width="12.75" style="62" customWidth="1"/>
    <col min="7433" max="7433" width="9.875" style="62" customWidth="1"/>
    <col min="7434" max="7434" width="10.125" style="62" customWidth="1"/>
    <col min="7435" max="7435" width="9.875" style="62" customWidth="1"/>
    <col min="7436" max="7680" width="9" style="62"/>
    <col min="7681" max="7681" width="15.75" style="62" customWidth="1"/>
    <col min="7682" max="7682" width="9.25" style="62" customWidth="1"/>
    <col min="7683" max="7683" width="10.125" style="62" customWidth="1"/>
    <col min="7684" max="7684" width="13.75" style="62" customWidth="1"/>
    <col min="7685" max="7685" width="10.25" style="62" customWidth="1"/>
    <col min="7686" max="7686" width="8.875" style="62" customWidth="1"/>
    <col min="7687" max="7687" width="15.625" style="62" customWidth="1"/>
    <col min="7688" max="7688" width="12.75" style="62" customWidth="1"/>
    <col min="7689" max="7689" width="9.875" style="62" customWidth="1"/>
    <col min="7690" max="7690" width="10.125" style="62" customWidth="1"/>
    <col min="7691" max="7691" width="9.875" style="62" customWidth="1"/>
    <col min="7692" max="7936" width="9" style="62"/>
    <col min="7937" max="7937" width="15.75" style="62" customWidth="1"/>
    <col min="7938" max="7938" width="9.25" style="62" customWidth="1"/>
    <col min="7939" max="7939" width="10.125" style="62" customWidth="1"/>
    <col min="7940" max="7940" width="13.75" style="62" customWidth="1"/>
    <col min="7941" max="7941" width="10.25" style="62" customWidth="1"/>
    <col min="7942" max="7942" width="8.875" style="62" customWidth="1"/>
    <col min="7943" max="7943" width="15.625" style="62" customWidth="1"/>
    <col min="7944" max="7944" width="12.75" style="62" customWidth="1"/>
    <col min="7945" max="7945" width="9.875" style="62" customWidth="1"/>
    <col min="7946" max="7946" width="10.125" style="62" customWidth="1"/>
    <col min="7947" max="7947" width="9.875" style="62" customWidth="1"/>
    <col min="7948" max="8192" width="9" style="62"/>
    <col min="8193" max="8193" width="15.75" style="62" customWidth="1"/>
    <col min="8194" max="8194" width="9.25" style="62" customWidth="1"/>
    <col min="8195" max="8195" width="10.125" style="62" customWidth="1"/>
    <col min="8196" max="8196" width="13.75" style="62" customWidth="1"/>
    <col min="8197" max="8197" width="10.25" style="62" customWidth="1"/>
    <col min="8198" max="8198" width="8.875" style="62" customWidth="1"/>
    <col min="8199" max="8199" width="15.625" style="62" customWidth="1"/>
    <col min="8200" max="8200" width="12.75" style="62" customWidth="1"/>
    <col min="8201" max="8201" width="9.875" style="62" customWidth="1"/>
    <col min="8202" max="8202" width="10.125" style="62" customWidth="1"/>
    <col min="8203" max="8203" width="9.875" style="62" customWidth="1"/>
    <col min="8204" max="8448" width="9" style="62"/>
    <col min="8449" max="8449" width="15.75" style="62" customWidth="1"/>
    <col min="8450" max="8450" width="9.25" style="62" customWidth="1"/>
    <col min="8451" max="8451" width="10.125" style="62" customWidth="1"/>
    <col min="8452" max="8452" width="13.75" style="62" customWidth="1"/>
    <col min="8453" max="8453" width="10.25" style="62" customWidth="1"/>
    <col min="8454" max="8454" width="8.875" style="62" customWidth="1"/>
    <col min="8455" max="8455" width="15.625" style="62" customWidth="1"/>
    <col min="8456" max="8456" width="12.75" style="62" customWidth="1"/>
    <col min="8457" max="8457" width="9.875" style="62" customWidth="1"/>
    <col min="8458" max="8458" width="10.125" style="62" customWidth="1"/>
    <col min="8459" max="8459" width="9.875" style="62" customWidth="1"/>
    <col min="8460" max="8704" width="9" style="62"/>
    <col min="8705" max="8705" width="15.75" style="62" customWidth="1"/>
    <col min="8706" max="8706" width="9.25" style="62" customWidth="1"/>
    <col min="8707" max="8707" width="10.125" style="62" customWidth="1"/>
    <col min="8708" max="8708" width="13.75" style="62" customWidth="1"/>
    <col min="8709" max="8709" width="10.25" style="62" customWidth="1"/>
    <col min="8710" max="8710" width="8.875" style="62" customWidth="1"/>
    <col min="8711" max="8711" width="15.625" style="62" customWidth="1"/>
    <col min="8712" max="8712" width="12.75" style="62" customWidth="1"/>
    <col min="8713" max="8713" width="9.875" style="62" customWidth="1"/>
    <col min="8714" max="8714" width="10.125" style="62" customWidth="1"/>
    <col min="8715" max="8715" width="9.875" style="62" customWidth="1"/>
    <col min="8716" max="8960" width="9" style="62"/>
    <col min="8961" max="8961" width="15.75" style="62" customWidth="1"/>
    <col min="8962" max="8962" width="9.25" style="62" customWidth="1"/>
    <col min="8963" max="8963" width="10.125" style="62" customWidth="1"/>
    <col min="8964" max="8964" width="13.75" style="62" customWidth="1"/>
    <col min="8965" max="8965" width="10.25" style="62" customWidth="1"/>
    <col min="8966" max="8966" width="8.875" style="62" customWidth="1"/>
    <col min="8967" max="8967" width="15.625" style="62" customWidth="1"/>
    <col min="8968" max="8968" width="12.75" style="62" customWidth="1"/>
    <col min="8969" max="8969" width="9.875" style="62" customWidth="1"/>
    <col min="8970" max="8970" width="10.125" style="62" customWidth="1"/>
    <col min="8971" max="8971" width="9.875" style="62" customWidth="1"/>
    <col min="8972" max="9216" width="9" style="62"/>
    <col min="9217" max="9217" width="15.75" style="62" customWidth="1"/>
    <col min="9218" max="9218" width="9.25" style="62" customWidth="1"/>
    <col min="9219" max="9219" width="10.125" style="62" customWidth="1"/>
    <col min="9220" max="9220" width="13.75" style="62" customWidth="1"/>
    <col min="9221" max="9221" width="10.25" style="62" customWidth="1"/>
    <col min="9222" max="9222" width="8.875" style="62" customWidth="1"/>
    <col min="9223" max="9223" width="15.625" style="62" customWidth="1"/>
    <col min="9224" max="9224" width="12.75" style="62" customWidth="1"/>
    <col min="9225" max="9225" width="9.875" style="62" customWidth="1"/>
    <col min="9226" max="9226" width="10.125" style="62" customWidth="1"/>
    <col min="9227" max="9227" width="9.875" style="62" customWidth="1"/>
    <col min="9228" max="9472" width="9" style="62"/>
    <col min="9473" max="9473" width="15.75" style="62" customWidth="1"/>
    <col min="9474" max="9474" width="9.25" style="62" customWidth="1"/>
    <col min="9475" max="9475" width="10.125" style="62" customWidth="1"/>
    <col min="9476" max="9476" width="13.75" style="62" customWidth="1"/>
    <col min="9477" max="9477" width="10.25" style="62" customWidth="1"/>
    <col min="9478" max="9478" width="8.875" style="62" customWidth="1"/>
    <col min="9479" max="9479" width="15.625" style="62" customWidth="1"/>
    <col min="9480" max="9480" width="12.75" style="62" customWidth="1"/>
    <col min="9481" max="9481" width="9.875" style="62" customWidth="1"/>
    <col min="9482" max="9482" width="10.125" style="62" customWidth="1"/>
    <col min="9483" max="9483" width="9.875" style="62" customWidth="1"/>
    <col min="9484" max="9728" width="9" style="62"/>
    <col min="9729" max="9729" width="15.75" style="62" customWidth="1"/>
    <col min="9730" max="9730" width="9.25" style="62" customWidth="1"/>
    <col min="9731" max="9731" width="10.125" style="62" customWidth="1"/>
    <col min="9732" max="9732" width="13.75" style="62" customWidth="1"/>
    <col min="9733" max="9733" width="10.25" style="62" customWidth="1"/>
    <col min="9734" max="9734" width="8.875" style="62" customWidth="1"/>
    <col min="9735" max="9735" width="15.625" style="62" customWidth="1"/>
    <col min="9736" max="9736" width="12.75" style="62" customWidth="1"/>
    <col min="9737" max="9737" width="9.875" style="62" customWidth="1"/>
    <col min="9738" max="9738" width="10.125" style="62" customWidth="1"/>
    <col min="9739" max="9739" width="9.875" style="62" customWidth="1"/>
    <col min="9740" max="9984" width="9" style="62"/>
    <col min="9985" max="9985" width="15.75" style="62" customWidth="1"/>
    <col min="9986" max="9986" width="9.25" style="62" customWidth="1"/>
    <col min="9987" max="9987" width="10.125" style="62" customWidth="1"/>
    <col min="9988" max="9988" width="13.75" style="62" customWidth="1"/>
    <col min="9989" max="9989" width="10.25" style="62" customWidth="1"/>
    <col min="9990" max="9990" width="8.875" style="62" customWidth="1"/>
    <col min="9991" max="9991" width="15.625" style="62" customWidth="1"/>
    <col min="9992" max="9992" width="12.75" style="62" customWidth="1"/>
    <col min="9993" max="9993" width="9.875" style="62" customWidth="1"/>
    <col min="9994" max="9994" width="10.125" style="62" customWidth="1"/>
    <col min="9995" max="9995" width="9.875" style="62" customWidth="1"/>
    <col min="9996" max="10240" width="9" style="62"/>
    <col min="10241" max="10241" width="15.75" style="62" customWidth="1"/>
    <col min="10242" max="10242" width="9.25" style="62" customWidth="1"/>
    <col min="10243" max="10243" width="10.125" style="62" customWidth="1"/>
    <col min="10244" max="10244" width="13.75" style="62" customWidth="1"/>
    <col min="10245" max="10245" width="10.25" style="62" customWidth="1"/>
    <col min="10246" max="10246" width="8.875" style="62" customWidth="1"/>
    <col min="10247" max="10247" width="15.625" style="62" customWidth="1"/>
    <col min="10248" max="10248" width="12.75" style="62" customWidth="1"/>
    <col min="10249" max="10249" width="9.875" style="62" customWidth="1"/>
    <col min="10250" max="10250" width="10.125" style="62" customWidth="1"/>
    <col min="10251" max="10251" width="9.875" style="62" customWidth="1"/>
    <col min="10252" max="10496" width="9" style="62"/>
    <col min="10497" max="10497" width="15.75" style="62" customWidth="1"/>
    <col min="10498" max="10498" width="9.25" style="62" customWidth="1"/>
    <col min="10499" max="10499" width="10.125" style="62" customWidth="1"/>
    <col min="10500" max="10500" width="13.75" style="62" customWidth="1"/>
    <col min="10501" max="10501" width="10.25" style="62" customWidth="1"/>
    <col min="10502" max="10502" width="8.875" style="62" customWidth="1"/>
    <col min="10503" max="10503" width="15.625" style="62" customWidth="1"/>
    <col min="10504" max="10504" width="12.75" style="62" customWidth="1"/>
    <col min="10505" max="10505" width="9.875" style="62" customWidth="1"/>
    <col min="10506" max="10506" width="10.125" style="62" customWidth="1"/>
    <col min="10507" max="10507" width="9.875" style="62" customWidth="1"/>
    <col min="10508" max="10752" width="9" style="62"/>
    <col min="10753" max="10753" width="15.75" style="62" customWidth="1"/>
    <col min="10754" max="10754" width="9.25" style="62" customWidth="1"/>
    <col min="10755" max="10755" width="10.125" style="62" customWidth="1"/>
    <col min="10756" max="10756" width="13.75" style="62" customWidth="1"/>
    <col min="10757" max="10757" width="10.25" style="62" customWidth="1"/>
    <col min="10758" max="10758" width="8.875" style="62" customWidth="1"/>
    <col min="10759" max="10759" width="15.625" style="62" customWidth="1"/>
    <col min="10760" max="10760" width="12.75" style="62" customWidth="1"/>
    <col min="10761" max="10761" width="9.875" style="62" customWidth="1"/>
    <col min="10762" max="10762" width="10.125" style="62" customWidth="1"/>
    <col min="10763" max="10763" width="9.875" style="62" customWidth="1"/>
    <col min="10764" max="11008" width="9" style="62"/>
    <col min="11009" max="11009" width="15.75" style="62" customWidth="1"/>
    <col min="11010" max="11010" width="9.25" style="62" customWidth="1"/>
    <col min="11011" max="11011" width="10.125" style="62" customWidth="1"/>
    <col min="11012" max="11012" width="13.75" style="62" customWidth="1"/>
    <col min="11013" max="11013" width="10.25" style="62" customWidth="1"/>
    <col min="11014" max="11014" width="8.875" style="62" customWidth="1"/>
    <col min="11015" max="11015" width="15.625" style="62" customWidth="1"/>
    <col min="11016" max="11016" width="12.75" style="62" customWidth="1"/>
    <col min="11017" max="11017" width="9.875" style="62" customWidth="1"/>
    <col min="11018" max="11018" width="10.125" style="62" customWidth="1"/>
    <col min="11019" max="11019" width="9.875" style="62" customWidth="1"/>
    <col min="11020" max="11264" width="9" style="62"/>
    <col min="11265" max="11265" width="15.75" style="62" customWidth="1"/>
    <col min="11266" max="11266" width="9.25" style="62" customWidth="1"/>
    <col min="11267" max="11267" width="10.125" style="62" customWidth="1"/>
    <col min="11268" max="11268" width="13.75" style="62" customWidth="1"/>
    <col min="11269" max="11269" width="10.25" style="62" customWidth="1"/>
    <col min="11270" max="11270" width="8.875" style="62" customWidth="1"/>
    <col min="11271" max="11271" width="15.625" style="62" customWidth="1"/>
    <col min="11272" max="11272" width="12.75" style="62" customWidth="1"/>
    <col min="11273" max="11273" width="9.875" style="62" customWidth="1"/>
    <col min="11274" max="11274" width="10.125" style="62" customWidth="1"/>
    <col min="11275" max="11275" width="9.875" style="62" customWidth="1"/>
    <col min="11276" max="11520" width="9" style="62"/>
    <col min="11521" max="11521" width="15.75" style="62" customWidth="1"/>
    <col min="11522" max="11522" width="9.25" style="62" customWidth="1"/>
    <col min="11523" max="11523" width="10.125" style="62" customWidth="1"/>
    <col min="11524" max="11524" width="13.75" style="62" customWidth="1"/>
    <col min="11525" max="11525" width="10.25" style="62" customWidth="1"/>
    <col min="11526" max="11526" width="8.875" style="62" customWidth="1"/>
    <col min="11527" max="11527" width="15.625" style="62" customWidth="1"/>
    <col min="11528" max="11528" width="12.75" style="62" customWidth="1"/>
    <col min="11529" max="11529" width="9.875" style="62" customWidth="1"/>
    <col min="11530" max="11530" width="10.125" style="62" customWidth="1"/>
    <col min="11531" max="11531" width="9.875" style="62" customWidth="1"/>
    <col min="11532" max="11776" width="9" style="62"/>
    <col min="11777" max="11777" width="15.75" style="62" customWidth="1"/>
    <col min="11778" max="11778" width="9.25" style="62" customWidth="1"/>
    <col min="11779" max="11779" width="10.125" style="62" customWidth="1"/>
    <col min="11780" max="11780" width="13.75" style="62" customWidth="1"/>
    <col min="11781" max="11781" width="10.25" style="62" customWidth="1"/>
    <col min="11782" max="11782" width="8.875" style="62" customWidth="1"/>
    <col min="11783" max="11783" width="15.625" style="62" customWidth="1"/>
    <col min="11784" max="11784" width="12.75" style="62" customWidth="1"/>
    <col min="11785" max="11785" width="9.875" style="62" customWidth="1"/>
    <col min="11786" max="11786" width="10.125" style="62" customWidth="1"/>
    <col min="11787" max="11787" width="9.875" style="62" customWidth="1"/>
    <col min="11788" max="12032" width="9" style="62"/>
    <col min="12033" max="12033" width="15.75" style="62" customWidth="1"/>
    <col min="12034" max="12034" width="9.25" style="62" customWidth="1"/>
    <col min="12035" max="12035" width="10.125" style="62" customWidth="1"/>
    <col min="12036" max="12036" width="13.75" style="62" customWidth="1"/>
    <col min="12037" max="12037" width="10.25" style="62" customWidth="1"/>
    <col min="12038" max="12038" width="8.875" style="62" customWidth="1"/>
    <col min="12039" max="12039" width="15.625" style="62" customWidth="1"/>
    <col min="12040" max="12040" width="12.75" style="62" customWidth="1"/>
    <col min="12041" max="12041" width="9.875" style="62" customWidth="1"/>
    <col min="12042" max="12042" width="10.125" style="62" customWidth="1"/>
    <col min="12043" max="12043" width="9.875" style="62" customWidth="1"/>
    <col min="12044" max="12288" width="9" style="62"/>
    <col min="12289" max="12289" width="15.75" style="62" customWidth="1"/>
    <col min="12290" max="12290" width="9.25" style="62" customWidth="1"/>
    <col min="12291" max="12291" width="10.125" style="62" customWidth="1"/>
    <col min="12292" max="12292" width="13.75" style="62" customWidth="1"/>
    <col min="12293" max="12293" width="10.25" style="62" customWidth="1"/>
    <col min="12294" max="12294" width="8.875" style="62" customWidth="1"/>
    <col min="12295" max="12295" width="15.625" style="62" customWidth="1"/>
    <col min="12296" max="12296" width="12.75" style="62" customWidth="1"/>
    <col min="12297" max="12297" width="9.875" style="62" customWidth="1"/>
    <col min="12298" max="12298" width="10.125" style="62" customWidth="1"/>
    <col min="12299" max="12299" width="9.875" style="62" customWidth="1"/>
    <col min="12300" max="12544" width="9" style="62"/>
    <col min="12545" max="12545" width="15.75" style="62" customWidth="1"/>
    <col min="12546" max="12546" width="9.25" style="62" customWidth="1"/>
    <col min="12547" max="12547" width="10.125" style="62" customWidth="1"/>
    <col min="12548" max="12548" width="13.75" style="62" customWidth="1"/>
    <col min="12549" max="12549" width="10.25" style="62" customWidth="1"/>
    <col min="12550" max="12550" width="8.875" style="62" customWidth="1"/>
    <col min="12551" max="12551" width="15.625" style="62" customWidth="1"/>
    <col min="12552" max="12552" width="12.75" style="62" customWidth="1"/>
    <col min="12553" max="12553" width="9.875" style="62" customWidth="1"/>
    <col min="12554" max="12554" width="10.125" style="62" customWidth="1"/>
    <col min="12555" max="12555" width="9.875" style="62" customWidth="1"/>
    <col min="12556" max="12800" width="9" style="62"/>
    <col min="12801" max="12801" width="15.75" style="62" customWidth="1"/>
    <col min="12802" max="12802" width="9.25" style="62" customWidth="1"/>
    <col min="12803" max="12803" width="10.125" style="62" customWidth="1"/>
    <col min="12804" max="12804" width="13.75" style="62" customWidth="1"/>
    <col min="12805" max="12805" width="10.25" style="62" customWidth="1"/>
    <col min="12806" max="12806" width="8.875" style="62" customWidth="1"/>
    <col min="12807" max="12807" width="15.625" style="62" customWidth="1"/>
    <col min="12808" max="12808" width="12.75" style="62" customWidth="1"/>
    <col min="12809" max="12809" width="9.875" style="62" customWidth="1"/>
    <col min="12810" max="12810" width="10.125" style="62" customWidth="1"/>
    <col min="12811" max="12811" width="9.875" style="62" customWidth="1"/>
    <col min="12812" max="13056" width="9" style="62"/>
    <col min="13057" max="13057" width="15.75" style="62" customWidth="1"/>
    <col min="13058" max="13058" width="9.25" style="62" customWidth="1"/>
    <col min="13059" max="13059" width="10.125" style="62" customWidth="1"/>
    <col min="13060" max="13060" width="13.75" style="62" customWidth="1"/>
    <col min="13061" max="13061" width="10.25" style="62" customWidth="1"/>
    <col min="13062" max="13062" width="8.875" style="62" customWidth="1"/>
    <col min="13063" max="13063" width="15.625" style="62" customWidth="1"/>
    <col min="13064" max="13064" width="12.75" style="62" customWidth="1"/>
    <col min="13065" max="13065" width="9.875" style="62" customWidth="1"/>
    <col min="13066" max="13066" width="10.125" style="62" customWidth="1"/>
    <col min="13067" max="13067" width="9.875" style="62" customWidth="1"/>
    <col min="13068" max="13312" width="9" style="62"/>
    <col min="13313" max="13313" width="15.75" style="62" customWidth="1"/>
    <col min="13314" max="13314" width="9.25" style="62" customWidth="1"/>
    <col min="13315" max="13315" width="10.125" style="62" customWidth="1"/>
    <col min="13316" max="13316" width="13.75" style="62" customWidth="1"/>
    <col min="13317" max="13317" width="10.25" style="62" customWidth="1"/>
    <col min="13318" max="13318" width="8.875" style="62" customWidth="1"/>
    <col min="13319" max="13319" width="15.625" style="62" customWidth="1"/>
    <col min="13320" max="13320" width="12.75" style="62" customWidth="1"/>
    <col min="13321" max="13321" width="9.875" style="62" customWidth="1"/>
    <col min="13322" max="13322" width="10.125" style="62" customWidth="1"/>
    <col min="13323" max="13323" width="9.875" style="62" customWidth="1"/>
    <col min="13324" max="13568" width="9" style="62"/>
    <col min="13569" max="13569" width="15.75" style="62" customWidth="1"/>
    <col min="13570" max="13570" width="9.25" style="62" customWidth="1"/>
    <col min="13571" max="13571" width="10.125" style="62" customWidth="1"/>
    <col min="13572" max="13572" width="13.75" style="62" customWidth="1"/>
    <col min="13573" max="13573" width="10.25" style="62" customWidth="1"/>
    <col min="13574" max="13574" width="8.875" style="62" customWidth="1"/>
    <col min="13575" max="13575" width="15.625" style="62" customWidth="1"/>
    <col min="13576" max="13576" width="12.75" style="62" customWidth="1"/>
    <col min="13577" max="13577" width="9.875" style="62" customWidth="1"/>
    <col min="13578" max="13578" width="10.125" style="62" customWidth="1"/>
    <col min="13579" max="13579" width="9.875" style="62" customWidth="1"/>
    <col min="13580" max="13824" width="9" style="62"/>
    <col min="13825" max="13825" width="15.75" style="62" customWidth="1"/>
    <col min="13826" max="13826" width="9.25" style="62" customWidth="1"/>
    <col min="13827" max="13827" width="10.125" style="62" customWidth="1"/>
    <col min="13828" max="13828" width="13.75" style="62" customWidth="1"/>
    <col min="13829" max="13829" width="10.25" style="62" customWidth="1"/>
    <col min="13830" max="13830" width="8.875" style="62" customWidth="1"/>
    <col min="13831" max="13831" width="15.625" style="62" customWidth="1"/>
    <col min="13832" max="13832" width="12.75" style="62" customWidth="1"/>
    <col min="13833" max="13833" width="9.875" style="62" customWidth="1"/>
    <col min="13834" max="13834" width="10.125" style="62" customWidth="1"/>
    <col min="13835" max="13835" width="9.875" style="62" customWidth="1"/>
    <col min="13836" max="14080" width="9" style="62"/>
    <col min="14081" max="14081" width="15.75" style="62" customWidth="1"/>
    <col min="14082" max="14082" width="9.25" style="62" customWidth="1"/>
    <col min="14083" max="14083" width="10.125" style="62" customWidth="1"/>
    <col min="14084" max="14084" width="13.75" style="62" customWidth="1"/>
    <col min="14085" max="14085" width="10.25" style="62" customWidth="1"/>
    <col min="14086" max="14086" width="8.875" style="62" customWidth="1"/>
    <col min="14087" max="14087" width="15.625" style="62" customWidth="1"/>
    <col min="14088" max="14088" width="12.75" style="62" customWidth="1"/>
    <col min="14089" max="14089" width="9.875" style="62" customWidth="1"/>
    <col min="14090" max="14090" width="10.125" style="62" customWidth="1"/>
    <col min="14091" max="14091" width="9.875" style="62" customWidth="1"/>
    <col min="14092" max="14336" width="9" style="62"/>
    <col min="14337" max="14337" width="15.75" style="62" customWidth="1"/>
    <col min="14338" max="14338" width="9.25" style="62" customWidth="1"/>
    <col min="14339" max="14339" width="10.125" style="62" customWidth="1"/>
    <col min="14340" max="14340" width="13.75" style="62" customWidth="1"/>
    <col min="14341" max="14341" width="10.25" style="62" customWidth="1"/>
    <col min="14342" max="14342" width="8.875" style="62" customWidth="1"/>
    <col min="14343" max="14343" width="15.625" style="62" customWidth="1"/>
    <col min="14344" max="14344" width="12.75" style="62" customWidth="1"/>
    <col min="14345" max="14345" width="9.875" style="62" customWidth="1"/>
    <col min="14346" max="14346" width="10.125" style="62" customWidth="1"/>
    <col min="14347" max="14347" width="9.875" style="62" customWidth="1"/>
    <col min="14348" max="14592" width="9" style="62"/>
    <col min="14593" max="14593" width="15.75" style="62" customWidth="1"/>
    <col min="14594" max="14594" width="9.25" style="62" customWidth="1"/>
    <col min="14595" max="14595" width="10.125" style="62" customWidth="1"/>
    <col min="14596" max="14596" width="13.75" style="62" customWidth="1"/>
    <col min="14597" max="14597" width="10.25" style="62" customWidth="1"/>
    <col min="14598" max="14598" width="8.875" style="62" customWidth="1"/>
    <col min="14599" max="14599" width="15.625" style="62" customWidth="1"/>
    <col min="14600" max="14600" width="12.75" style="62" customWidth="1"/>
    <col min="14601" max="14601" width="9.875" style="62" customWidth="1"/>
    <col min="14602" max="14602" width="10.125" style="62" customWidth="1"/>
    <col min="14603" max="14603" width="9.875" style="62" customWidth="1"/>
    <col min="14604" max="14848" width="9" style="62"/>
    <col min="14849" max="14849" width="15.75" style="62" customWidth="1"/>
    <col min="14850" max="14850" width="9.25" style="62" customWidth="1"/>
    <col min="14851" max="14851" width="10.125" style="62" customWidth="1"/>
    <col min="14852" max="14852" width="13.75" style="62" customWidth="1"/>
    <col min="14853" max="14853" width="10.25" style="62" customWidth="1"/>
    <col min="14854" max="14854" width="8.875" style="62" customWidth="1"/>
    <col min="14855" max="14855" width="15.625" style="62" customWidth="1"/>
    <col min="14856" max="14856" width="12.75" style="62" customWidth="1"/>
    <col min="14857" max="14857" width="9.875" style="62" customWidth="1"/>
    <col min="14858" max="14858" width="10.125" style="62" customWidth="1"/>
    <col min="14859" max="14859" width="9.875" style="62" customWidth="1"/>
    <col min="14860" max="15104" width="9" style="62"/>
    <col min="15105" max="15105" width="15.75" style="62" customWidth="1"/>
    <col min="15106" max="15106" width="9.25" style="62" customWidth="1"/>
    <col min="15107" max="15107" width="10.125" style="62" customWidth="1"/>
    <col min="15108" max="15108" width="13.75" style="62" customWidth="1"/>
    <col min="15109" max="15109" width="10.25" style="62" customWidth="1"/>
    <col min="15110" max="15110" width="8.875" style="62" customWidth="1"/>
    <col min="15111" max="15111" width="15.625" style="62" customWidth="1"/>
    <col min="15112" max="15112" width="12.75" style="62" customWidth="1"/>
    <col min="15113" max="15113" width="9.875" style="62" customWidth="1"/>
    <col min="15114" max="15114" width="10.125" style="62" customWidth="1"/>
    <col min="15115" max="15115" width="9.875" style="62" customWidth="1"/>
    <col min="15116" max="15360" width="9" style="62"/>
    <col min="15361" max="15361" width="15.75" style="62" customWidth="1"/>
    <col min="15362" max="15362" width="9.25" style="62" customWidth="1"/>
    <col min="15363" max="15363" width="10.125" style="62" customWidth="1"/>
    <col min="15364" max="15364" width="13.75" style="62" customWidth="1"/>
    <col min="15365" max="15365" width="10.25" style="62" customWidth="1"/>
    <col min="15366" max="15366" width="8.875" style="62" customWidth="1"/>
    <col min="15367" max="15367" width="15.625" style="62" customWidth="1"/>
    <col min="15368" max="15368" width="12.75" style="62" customWidth="1"/>
    <col min="15369" max="15369" width="9.875" style="62" customWidth="1"/>
    <col min="15370" max="15370" width="10.125" style="62" customWidth="1"/>
    <col min="15371" max="15371" width="9.875" style="62" customWidth="1"/>
    <col min="15372" max="15616" width="9" style="62"/>
    <col min="15617" max="15617" width="15.75" style="62" customWidth="1"/>
    <col min="15618" max="15618" width="9.25" style="62" customWidth="1"/>
    <col min="15619" max="15619" width="10.125" style="62" customWidth="1"/>
    <col min="15620" max="15620" width="13.75" style="62" customWidth="1"/>
    <col min="15621" max="15621" width="10.25" style="62" customWidth="1"/>
    <col min="15622" max="15622" width="8.875" style="62" customWidth="1"/>
    <col min="15623" max="15623" width="15.625" style="62" customWidth="1"/>
    <col min="15624" max="15624" width="12.75" style="62" customWidth="1"/>
    <col min="15625" max="15625" width="9.875" style="62" customWidth="1"/>
    <col min="15626" max="15626" width="10.125" style="62" customWidth="1"/>
    <col min="15627" max="15627" width="9.875" style="62" customWidth="1"/>
    <col min="15628" max="15872" width="9" style="62"/>
    <col min="15873" max="15873" width="15.75" style="62" customWidth="1"/>
    <col min="15874" max="15874" width="9.25" style="62" customWidth="1"/>
    <col min="15875" max="15875" width="10.125" style="62" customWidth="1"/>
    <col min="15876" max="15876" width="13.75" style="62" customWidth="1"/>
    <col min="15877" max="15877" width="10.25" style="62" customWidth="1"/>
    <col min="15878" max="15878" width="8.875" style="62" customWidth="1"/>
    <col min="15879" max="15879" width="15.625" style="62" customWidth="1"/>
    <col min="15880" max="15880" width="12.75" style="62" customWidth="1"/>
    <col min="15881" max="15881" width="9.875" style="62" customWidth="1"/>
    <col min="15882" max="15882" width="10.125" style="62" customWidth="1"/>
    <col min="15883" max="15883" width="9.875" style="62" customWidth="1"/>
    <col min="15884" max="16128" width="9" style="62"/>
    <col min="16129" max="16129" width="15.75" style="62" customWidth="1"/>
    <col min="16130" max="16130" width="9.25" style="62" customWidth="1"/>
    <col min="16131" max="16131" width="10.125" style="62" customWidth="1"/>
    <col min="16132" max="16132" width="13.75" style="62" customWidth="1"/>
    <col min="16133" max="16133" width="10.25" style="62" customWidth="1"/>
    <col min="16134" max="16134" width="8.875" style="62" customWidth="1"/>
    <col min="16135" max="16135" width="15.625" style="62" customWidth="1"/>
    <col min="16136" max="16136" width="12.75" style="62" customWidth="1"/>
    <col min="16137" max="16137" width="9.875" style="62" customWidth="1"/>
    <col min="16138" max="16138" width="10.125" style="62" customWidth="1"/>
    <col min="16139" max="16139" width="9.875" style="62" customWidth="1"/>
    <col min="16140" max="16384" width="9" style="62"/>
  </cols>
  <sheetData>
    <row r="1" spans="1:11" s="51" customFormat="1" ht="46.15" customHeight="1" x14ac:dyDescent="0.2">
      <c r="A1" s="238" t="s">
        <v>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51" customFormat="1" ht="11.45" customHeight="1" x14ac:dyDescent="0.25">
      <c r="C2" s="73"/>
      <c r="D2" s="73"/>
      <c r="E2" s="73"/>
      <c r="G2" s="73"/>
      <c r="H2" s="73"/>
      <c r="I2" s="73"/>
      <c r="J2" s="76"/>
      <c r="K2" s="51" t="s">
        <v>100</v>
      </c>
    </row>
    <row r="3" spans="1:11" s="74" customFormat="1" ht="21.75" customHeight="1" x14ac:dyDescent="0.2">
      <c r="A3" s="210"/>
      <c r="B3" s="237" t="s">
        <v>35</v>
      </c>
      <c r="C3" s="237" t="s">
        <v>36</v>
      </c>
      <c r="D3" s="237" t="s">
        <v>44</v>
      </c>
      <c r="E3" s="237" t="s">
        <v>101</v>
      </c>
      <c r="F3" s="237" t="s">
        <v>102</v>
      </c>
      <c r="G3" s="237" t="s">
        <v>37</v>
      </c>
      <c r="H3" s="237" t="s">
        <v>104</v>
      </c>
      <c r="I3" s="237" t="s">
        <v>30</v>
      </c>
      <c r="J3" s="236" t="s">
        <v>103</v>
      </c>
      <c r="K3" s="237" t="s">
        <v>25</v>
      </c>
    </row>
    <row r="4" spans="1:11" s="75" customFormat="1" ht="9" customHeight="1" x14ac:dyDescent="0.2">
      <c r="A4" s="211"/>
      <c r="B4" s="237"/>
      <c r="C4" s="237"/>
      <c r="D4" s="237"/>
      <c r="E4" s="237"/>
      <c r="F4" s="237"/>
      <c r="G4" s="237"/>
      <c r="H4" s="237"/>
      <c r="I4" s="237"/>
      <c r="J4" s="236"/>
      <c r="K4" s="237"/>
    </row>
    <row r="5" spans="1:11" s="75" customFormat="1" ht="54.75" customHeight="1" x14ac:dyDescent="0.2">
      <c r="A5" s="211"/>
      <c r="B5" s="237"/>
      <c r="C5" s="237"/>
      <c r="D5" s="237"/>
      <c r="E5" s="237"/>
      <c r="F5" s="237"/>
      <c r="G5" s="237"/>
      <c r="H5" s="237"/>
      <c r="I5" s="237"/>
      <c r="J5" s="236"/>
      <c r="K5" s="237"/>
    </row>
    <row r="6" spans="1:11" s="58" customFormat="1" ht="12.75" customHeight="1" x14ac:dyDescent="0.2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 x14ac:dyDescent="0.25">
      <c r="A7" s="127" t="s">
        <v>68</v>
      </c>
      <c r="B7" s="115">
        <f>SUM(B8:B17)</f>
        <v>27234</v>
      </c>
      <c r="C7" s="115">
        <f t="shared" ref="C7:K7" si="0">SUM(C8:C17)</f>
        <v>21947</v>
      </c>
      <c r="D7" s="115">
        <f t="shared" si="0"/>
        <v>3380</v>
      </c>
      <c r="E7" s="115">
        <f t="shared" si="0"/>
        <v>3261</v>
      </c>
      <c r="F7" s="115">
        <f t="shared" si="0"/>
        <v>171</v>
      </c>
      <c r="G7" s="115">
        <f t="shared" si="0"/>
        <v>11</v>
      </c>
      <c r="H7" s="115">
        <f t="shared" si="0"/>
        <v>15197</v>
      </c>
      <c r="I7" s="115">
        <f t="shared" si="0"/>
        <v>14730</v>
      </c>
      <c r="J7" s="115">
        <f t="shared" si="0"/>
        <v>10011</v>
      </c>
      <c r="K7" s="115">
        <f t="shared" si="0"/>
        <v>8748</v>
      </c>
    </row>
    <row r="8" spans="1:11" ht="15" customHeight="1" x14ac:dyDescent="0.25">
      <c r="A8" s="128" t="s">
        <v>69</v>
      </c>
      <c r="B8" s="60">
        <f>'[9]11-13Чж'!U20</f>
        <v>3524</v>
      </c>
      <c r="C8" s="109">
        <f>'[9]11-13Чж'!D20</f>
        <v>2974</v>
      </c>
      <c r="D8" s="110">
        <f>'[9]11-13Чж'!H103</f>
        <v>451</v>
      </c>
      <c r="E8" s="109">
        <f>'[9]11-13Чж'!F103</f>
        <v>434</v>
      </c>
      <c r="F8" s="109">
        <f>'[9]11-13Чж'!J20</f>
        <v>10</v>
      </c>
      <c r="G8" s="110">
        <f>'[9]11-13Чж'!K20+'[9]11-13Чж'!L20</f>
        <v>0</v>
      </c>
      <c r="H8" s="110">
        <f>'[9]11-13Чж'!M20</f>
        <v>2114</v>
      </c>
      <c r="I8" s="110">
        <f>J8+'[9]11-13Чж'!AH20</f>
        <v>1819</v>
      </c>
      <c r="J8" s="109">
        <f>'[9]11-13Чж'!P20</f>
        <v>1319</v>
      </c>
      <c r="K8" s="109">
        <f>'[9]11-13Чж'!T20</f>
        <v>1126</v>
      </c>
    </row>
    <row r="9" spans="1:11" ht="15" customHeight="1" x14ac:dyDescent="0.25">
      <c r="A9" s="129" t="s">
        <v>70</v>
      </c>
      <c r="B9" s="60">
        <f>'[9]11-13Чж'!U21</f>
        <v>3970</v>
      </c>
      <c r="C9" s="109">
        <f>'[9]11-13Чж'!D21</f>
        <v>3224</v>
      </c>
      <c r="D9" s="110">
        <f>'[9]11-13Чж'!H104</f>
        <v>503</v>
      </c>
      <c r="E9" s="109">
        <f>'[9]11-13Чж'!F104</f>
        <v>496</v>
      </c>
      <c r="F9" s="109">
        <f>'[9]11-13Чж'!J21</f>
        <v>34</v>
      </c>
      <c r="G9" s="110">
        <f>'[9]11-13Чж'!K21+'[9]11-13Чж'!L21</f>
        <v>2</v>
      </c>
      <c r="H9" s="110">
        <f>'[9]11-13Чж'!M21</f>
        <v>1589</v>
      </c>
      <c r="I9" s="110">
        <f>J9+'[9]11-13Чж'!AH21</f>
        <v>1962</v>
      </c>
      <c r="J9" s="109">
        <f>'[9]11-13Чж'!P21</f>
        <v>1386</v>
      </c>
      <c r="K9" s="109">
        <f>'[9]11-13Чж'!T21</f>
        <v>1295</v>
      </c>
    </row>
    <row r="10" spans="1:11" ht="15" customHeight="1" x14ac:dyDescent="0.25">
      <c r="A10" s="129" t="s">
        <v>71</v>
      </c>
      <c r="B10" s="60">
        <f>'[9]11-13Чж'!U22</f>
        <v>2738</v>
      </c>
      <c r="C10" s="109">
        <f>'[9]11-13Чж'!D22</f>
        <v>2459</v>
      </c>
      <c r="D10" s="110">
        <f>'[9]11-13Чж'!H105</f>
        <v>347</v>
      </c>
      <c r="E10" s="109">
        <f>'[9]11-13Чж'!F105</f>
        <v>344</v>
      </c>
      <c r="F10" s="109">
        <f>'[9]11-13Чж'!J22</f>
        <v>46</v>
      </c>
      <c r="G10" s="110">
        <f>'[9]11-13Чж'!K22+'[9]11-13Чж'!L22</f>
        <v>0</v>
      </c>
      <c r="H10" s="110">
        <f>'[9]11-13Чж'!M22</f>
        <v>1847</v>
      </c>
      <c r="I10" s="110">
        <f>J10+'[9]11-13Чж'!AH22</f>
        <v>1289</v>
      </c>
      <c r="J10" s="109">
        <f>'[9]11-13Чж'!P22</f>
        <v>1056</v>
      </c>
      <c r="K10" s="109">
        <f>'[9]11-13Чж'!T22</f>
        <v>898</v>
      </c>
    </row>
    <row r="11" spans="1:11" ht="15" customHeight="1" x14ac:dyDescent="0.25">
      <c r="A11" s="129" t="s">
        <v>72</v>
      </c>
      <c r="B11" s="60">
        <f>'[9]11-13Чж'!U23</f>
        <v>2664</v>
      </c>
      <c r="C11" s="109">
        <f>'[9]11-13Чж'!D23</f>
        <v>2064</v>
      </c>
      <c r="D11" s="110">
        <f>'[9]11-13Чж'!H106</f>
        <v>303</v>
      </c>
      <c r="E11" s="109">
        <f>'[9]11-13Чж'!F106</f>
        <v>299</v>
      </c>
      <c r="F11" s="109">
        <f>'[9]11-13Чж'!J23</f>
        <v>13</v>
      </c>
      <c r="G11" s="110">
        <f>'[9]11-13Чж'!K23+'[9]11-13Чж'!L23</f>
        <v>4</v>
      </c>
      <c r="H11" s="110">
        <f>'[9]11-13Чж'!M23</f>
        <v>1171</v>
      </c>
      <c r="I11" s="110">
        <f>J11+'[9]11-13Чж'!AH23</f>
        <v>1568</v>
      </c>
      <c r="J11" s="109">
        <f>'[9]11-13Чж'!P23</f>
        <v>983</v>
      </c>
      <c r="K11" s="109">
        <f>'[9]11-13Чж'!T23</f>
        <v>890</v>
      </c>
    </row>
    <row r="12" spans="1:11" ht="15" customHeight="1" x14ac:dyDescent="0.25">
      <c r="A12" s="129" t="s">
        <v>73</v>
      </c>
      <c r="B12" s="60">
        <f>'[9]11-13Чж'!U24</f>
        <v>3531</v>
      </c>
      <c r="C12" s="109">
        <f>'[9]11-13Чж'!D24</f>
        <v>2777</v>
      </c>
      <c r="D12" s="110">
        <f>'[9]11-13Чж'!H107</f>
        <v>423</v>
      </c>
      <c r="E12" s="109">
        <f>'[9]11-13Чж'!F107</f>
        <v>416</v>
      </c>
      <c r="F12" s="109">
        <f>'[9]11-13Чж'!J24</f>
        <v>8</v>
      </c>
      <c r="G12" s="110">
        <f>'[9]11-13Чж'!K24+'[9]11-13Чж'!L24</f>
        <v>1</v>
      </c>
      <c r="H12" s="110">
        <f>'[9]11-13Чж'!M24</f>
        <v>2171</v>
      </c>
      <c r="I12" s="110">
        <f>J12+'[9]11-13Чж'!AH24</f>
        <v>2007</v>
      </c>
      <c r="J12" s="109">
        <f>'[9]11-13Чж'!P24</f>
        <v>1295</v>
      </c>
      <c r="K12" s="109">
        <f>'[9]11-13Чж'!T24</f>
        <v>1125</v>
      </c>
    </row>
    <row r="13" spans="1:11" ht="15" customHeight="1" x14ac:dyDescent="0.25">
      <c r="A13" s="129" t="s">
        <v>74</v>
      </c>
      <c r="B13" s="60">
        <f>'[9]11-13Чж'!U25</f>
        <v>3011</v>
      </c>
      <c r="C13" s="109">
        <f>'[9]11-13Чж'!D25</f>
        <v>2344</v>
      </c>
      <c r="D13" s="110">
        <f>'[9]11-13Чж'!H108</f>
        <v>410</v>
      </c>
      <c r="E13" s="109">
        <f>'[9]11-13Чж'!F108</f>
        <v>378</v>
      </c>
      <c r="F13" s="109">
        <f>'[9]11-13Чж'!J25</f>
        <v>13</v>
      </c>
      <c r="G13" s="110">
        <f>'[9]11-13Чж'!K25+'[9]11-13Чж'!L25</f>
        <v>0</v>
      </c>
      <c r="H13" s="110">
        <f>'[9]11-13Чж'!M25</f>
        <v>1608</v>
      </c>
      <c r="I13" s="110">
        <f>J13+'[9]11-13Чж'!AH25</f>
        <v>1597</v>
      </c>
      <c r="J13" s="109">
        <f>'[9]11-13Чж'!P25</f>
        <v>989</v>
      </c>
      <c r="K13" s="109">
        <f>'[9]11-13Чж'!T25</f>
        <v>863</v>
      </c>
    </row>
    <row r="14" spans="1:11" ht="15" customHeight="1" x14ac:dyDescent="0.25">
      <c r="A14" s="129" t="s">
        <v>75</v>
      </c>
      <c r="B14" s="60">
        <f>'[9]11-13Чж'!U26</f>
        <v>2422</v>
      </c>
      <c r="C14" s="109">
        <f>'[9]11-13Чж'!D26</f>
        <v>1806</v>
      </c>
      <c r="D14" s="110">
        <f>'[9]11-13Чж'!H109</f>
        <v>280</v>
      </c>
      <c r="E14" s="109">
        <f>'[9]11-13Чж'!F109</f>
        <v>265</v>
      </c>
      <c r="F14" s="109">
        <f>'[9]11-13Чж'!J26</f>
        <v>16</v>
      </c>
      <c r="G14" s="110">
        <f>'[9]11-13Чж'!K26+'[9]11-13Чж'!L26</f>
        <v>2</v>
      </c>
      <c r="H14" s="110">
        <f>'[9]11-13Чж'!M26</f>
        <v>1284</v>
      </c>
      <c r="I14" s="110">
        <f>J14+'[9]11-13Чж'!AH26</f>
        <v>1459</v>
      </c>
      <c r="J14" s="109">
        <f>'[9]11-13Чж'!P26</f>
        <v>866</v>
      </c>
      <c r="K14" s="109">
        <f>'[9]11-13Чж'!T26</f>
        <v>754</v>
      </c>
    </row>
    <row r="15" spans="1:11" ht="15" customHeight="1" x14ac:dyDescent="0.25">
      <c r="A15" s="129" t="s">
        <v>76</v>
      </c>
      <c r="B15" s="60">
        <f>'[9]11-13Чж'!U27</f>
        <v>1121</v>
      </c>
      <c r="C15" s="109">
        <f>'[9]11-13Чж'!D27</f>
        <v>1011</v>
      </c>
      <c r="D15" s="110">
        <f>'[9]11-13Чж'!H110</f>
        <v>163</v>
      </c>
      <c r="E15" s="109">
        <f>'[9]11-13Чж'!F110</f>
        <v>158</v>
      </c>
      <c r="F15" s="109">
        <f>'[9]11-13Чж'!J27</f>
        <v>11</v>
      </c>
      <c r="G15" s="110">
        <f>'[9]11-13Чж'!K27+'[9]11-13Чж'!L27</f>
        <v>1</v>
      </c>
      <c r="H15" s="110">
        <f>'[9]11-13Чж'!M27</f>
        <v>852</v>
      </c>
      <c r="I15" s="110">
        <f>J15+'[9]11-13Чж'!AH27</f>
        <v>581</v>
      </c>
      <c r="J15" s="109">
        <f>'[9]11-13Чж'!P27</f>
        <v>498</v>
      </c>
      <c r="K15" s="109">
        <f>'[9]11-13Чж'!T27</f>
        <v>430</v>
      </c>
    </row>
    <row r="16" spans="1:11" ht="15" customHeight="1" x14ac:dyDescent="0.25">
      <c r="A16" s="129" t="s">
        <v>77</v>
      </c>
      <c r="B16" s="60">
        <f>'[9]11-13Чж'!U28</f>
        <v>1980</v>
      </c>
      <c r="C16" s="109">
        <f>'[9]11-13Чж'!D28</f>
        <v>1498</v>
      </c>
      <c r="D16" s="110">
        <f>'[9]11-13Чж'!H111</f>
        <v>225</v>
      </c>
      <c r="E16" s="109">
        <f>'[9]11-13Чж'!F111</f>
        <v>224</v>
      </c>
      <c r="F16" s="109">
        <f>'[9]11-13Чж'!J28</f>
        <v>4</v>
      </c>
      <c r="G16" s="110">
        <f>'[9]11-13Чж'!K28+'[9]11-13Чж'!L28</f>
        <v>0</v>
      </c>
      <c r="H16" s="110">
        <f>'[9]11-13Чж'!M28</f>
        <v>998</v>
      </c>
      <c r="I16" s="110">
        <f>J16+'[9]11-13Чж'!AH28</f>
        <v>1248</v>
      </c>
      <c r="J16" s="109">
        <f>'[9]11-13Чж'!P28</f>
        <v>775</v>
      </c>
      <c r="K16" s="109">
        <f>'[9]11-13Чж'!T28</f>
        <v>598</v>
      </c>
    </row>
    <row r="17" spans="1:11" ht="15" customHeight="1" x14ac:dyDescent="0.25">
      <c r="A17" s="129" t="s">
        <v>78</v>
      </c>
      <c r="B17" s="60">
        <f>'[9]11-13Чж'!U29</f>
        <v>2273</v>
      </c>
      <c r="C17" s="109">
        <f>'[9]11-13Чж'!D29</f>
        <v>1790</v>
      </c>
      <c r="D17" s="110">
        <f>'[9]11-13Чж'!H112</f>
        <v>275</v>
      </c>
      <c r="E17" s="109">
        <f>'[9]11-13Чж'!F112</f>
        <v>247</v>
      </c>
      <c r="F17" s="109">
        <f>'[9]11-13Чж'!J29</f>
        <v>16</v>
      </c>
      <c r="G17" s="110">
        <f>'[9]11-13Чж'!K29+'[9]11-13Чж'!L29</f>
        <v>1</v>
      </c>
      <c r="H17" s="110">
        <f>'[9]11-13Чж'!M29</f>
        <v>1563</v>
      </c>
      <c r="I17" s="110">
        <f>J17+'[9]11-13Чж'!AH29</f>
        <v>1200</v>
      </c>
      <c r="J17" s="109">
        <f>'[9]11-13Чж'!P29</f>
        <v>844</v>
      </c>
      <c r="K17" s="109">
        <f>'[9]11-13Чж'!T29</f>
        <v>769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tabSelected="1" view="pageBreakPreview" zoomScale="90" zoomScaleNormal="85" zoomScaleSheetLayoutView="90" workbookViewId="0">
      <selection activeCell="O12" sqref="O12"/>
    </sheetView>
  </sheetViews>
  <sheetFormatPr defaultRowHeight="15.75" x14ac:dyDescent="0.25"/>
  <cols>
    <col min="1" max="1" width="30.125" style="65" customWidth="1"/>
    <col min="2" max="2" width="9.25" style="65" customWidth="1"/>
    <col min="3" max="3" width="10.125" style="64" customWidth="1"/>
    <col min="4" max="4" width="12.125" style="64" customWidth="1"/>
    <col min="5" max="5" width="9.75" style="64" customWidth="1"/>
    <col min="6" max="6" width="8.75" style="64" customWidth="1"/>
    <col min="7" max="7" width="11.75" style="64" customWidth="1"/>
    <col min="8" max="8" width="11.375" style="64" customWidth="1"/>
    <col min="9" max="9" width="9" style="62" customWidth="1"/>
    <col min="10" max="10" width="10.5" style="64" customWidth="1"/>
    <col min="11" max="11" width="8.875" style="64" customWidth="1"/>
    <col min="12" max="255" width="9" style="62"/>
    <col min="256" max="256" width="15.875" style="62" customWidth="1"/>
    <col min="257" max="257" width="9.25" style="62" customWidth="1"/>
    <col min="258" max="258" width="9.875" style="62" customWidth="1"/>
    <col min="259" max="259" width="13.5" style="62" customWidth="1"/>
    <col min="260" max="261" width="9.25" style="62" customWidth="1"/>
    <col min="262" max="262" width="15.75" style="62" customWidth="1"/>
    <col min="263" max="263" width="12.875" style="62" customWidth="1"/>
    <col min="264" max="264" width="9.25" style="62" customWidth="1"/>
    <col min="265" max="265" width="10.5" style="62" customWidth="1"/>
    <col min="266" max="266" width="10.625" style="62" customWidth="1"/>
    <col min="267" max="511" width="9" style="62"/>
    <col min="512" max="512" width="15.875" style="62" customWidth="1"/>
    <col min="513" max="513" width="9.25" style="62" customWidth="1"/>
    <col min="514" max="514" width="9.875" style="62" customWidth="1"/>
    <col min="515" max="515" width="13.5" style="62" customWidth="1"/>
    <col min="516" max="517" width="9.25" style="62" customWidth="1"/>
    <col min="518" max="518" width="15.75" style="62" customWidth="1"/>
    <col min="519" max="519" width="12.875" style="62" customWidth="1"/>
    <col min="520" max="520" width="9.25" style="62" customWidth="1"/>
    <col min="521" max="521" width="10.5" style="62" customWidth="1"/>
    <col min="522" max="522" width="10.625" style="62" customWidth="1"/>
    <col min="523" max="767" width="9" style="62"/>
    <col min="768" max="768" width="15.875" style="62" customWidth="1"/>
    <col min="769" max="769" width="9.25" style="62" customWidth="1"/>
    <col min="770" max="770" width="9.875" style="62" customWidth="1"/>
    <col min="771" max="771" width="13.5" style="62" customWidth="1"/>
    <col min="772" max="773" width="9.25" style="62" customWidth="1"/>
    <col min="774" max="774" width="15.75" style="62" customWidth="1"/>
    <col min="775" max="775" width="12.875" style="62" customWidth="1"/>
    <col min="776" max="776" width="9.25" style="62" customWidth="1"/>
    <col min="777" max="777" width="10.5" style="62" customWidth="1"/>
    <col min="778" max="778" width="10.625" style="62" customWidth="1"/>
    <col min="779" max="1023" width="9" style="62"/>
    <col min="1024" max="1024" width="15.875" style="62" customWidth="1"/>
    <col min="1025" max="1025" width="9.25" style="62" customWidth="1"/>
    <col min="1026" max="1026" width="9.875" style="62" customWidth="1"/>
    <col min="1027" max="1027" width="13.5" style="62" customWidth="1"/>
    <col min="1028" max="1029" width="9.25" style="62" customWidth="1"/>
    <col min="1030" max="1030" width="15.75" style="62" customWidth="1"/>
    <col min="1031" max="1031" width="12.875" style="62" customWidth="1"/>
    <col min="1032" max="1032" width="9.25" style="62" customWidth="1"/>
    <col min="1033" max="1033" width="10.5" style="62" customWidth="1"/>
    <col min="1034" max="1034" width="10.625" style="62" customWidth="1"/>
    <col min="1035" max="1279" width="9" style="62"/>
    <col min="1280" max="1280" width="15.875" style="62" customWidth="1"/>
    <col min="1281" max="1281" width="9.25" style="62" customWidth="1"/>
    <col min="1282" max="1282" width="9.875" style="62" customWidth="1"/>
    <col min="1283" max="1283" width="13.5" style="62" customWidth="1"/>
    <col min="1284" max="1285" width="9.25" style="62" customWidth="1"/>
    <col min="1286" max="1286" width="15.75" style="62" customWidth="1"/>
    <col min="1287" max="1287" width="12.875" style="62" customWidth="1"/>
    <col min="1288" max="1288" width="9.25" style="62" customWidth="1"/>
    <col min="1289" max="1289" width="10.5" style="62" customWidth="1"/>
    <col min="1290" max="1290" width="10.625" style="62" customWidth="1"/>
    <col min="1291" max="1535" width="9" style="62"/>
    <col min="1536" max="1536" width="15.875" style="62" customWidth="1"/>
    <col min="1537" max="1537" width="9.25" style="62" customWidth="1"/>
    <col min="1538" max="1538" width="9.875" style="62" customWidth="1"/>
    <col min="1539" max="1539" width="13.5" style="62" customWidth="1"/>
    <col min="1540" max="1541" width="9.25" style="62" customWidth="1"/>
    <col min="1542" max="1542" width="15.75" style="62" customWidth="1"/>
    <col min="1543" max="1543" width="12.875" style="62" customWidth="1"/>
    <col min="1544" max="1544" width="9.25" style="62" customWidth="1"/>
    <col min="1545" max="1545" width="10.5" style="62" customWidth="1"/>
    <col min="1546" max="1546" width="10.625" style="62" customWidth="1"/>
    <col min="1547" max="1791" width="9" style="62"/>
    <col min="1792" max="1792" width="15.875" style="62" customWidth="1"/>
    <col min="1793" max="1793" width="9.25" style="62" customWidth="1"/>
    <col min="1794" max="1794" width="9.875" style="62" customWidth="1"/>
    <col min="1795" max="1795" width="13.5" style="62" customWidth="1"/>
    <col min="1796" max="1797" width="9.25" style="62" customWidth="1"/>
    <col min="1798" max="1798" width="15.75" style="62" customWidth="1"/>
    <col min="1799" max="1799" width="12.875" style="62" customWidth="1"/>
    <col min="1800" max="1800" width="9.25" style="62" customWidth="1"/>
    <col min="1801" max="1801" width="10.5" style="62" customWidth="1"/>
    <col min="1802" max="1802" width="10.625" style="62" customWidth="1"/>
    <col min="1803" max="2047" width="9" style="62"/>
    <col min="2048" max="2048" width="15.875" style="62" customWidth="1"/>
    <col min="2049" max="2049" width="9.25" style="62" customWidth="1"/>
    <col min="2050" max="2050" width="9.875" style="62" customWidth="1"/>
    <col min="2051" max="2051" width="13.5" style="62" customWidth="1"/>
    <col min="2052" max="2053" width="9.25" style="62" customWidth="1"/>
    <col min="2054" max="2054" width="15.75" style="62" customWidth="1"/>
    <col min="2055" max="2055" width="12.875" style="62" customWidth="1"/>
    <col min="2056" max="2056" width="9.25" style="62" customWidth="1"/>
    <col min="2057" max="2057" width="10.5" style="62" customWidth="1"/>
    <col min="2058" max="2058" width="10.625" style="62" customWidth="1"/>
    <col min="2059" max="2303" width="9" style="62"/>
    <col min="2304" max="2304" width="15.875" style="62" customWidth="1"/>
    <col min="2305" max="2305" width="9.25" style="62" customWidth="1"/>
    <col min="2306" max="2306" width="9.875" style="62" customWidth="1"/>
    <col min="2307" max="2307" width="13.5" style="62" customWidth="1"/>
    <col min="2308" max="2309" width="9.25" style="62" customWidth="1"/>
    <col min="2310" max="2310" width="15.75" style="62" customWidth="1"/>
    <col min="2311" max="2311" width="12.875" style="62" customWidth="1"/>
    <col min="2312" max="2312" width="9.25" style="62" customWidth="1"/>
    <col min="2313" max="2313" width="10.5" style="62" customWidth="1"/>
    <col min="2314" max="2314" width="10.625" style="62" customWidth="1"/>
    <col min="2315" max="2559" width="9" style="62"/>
    <col min="2560" max="2560" width="15.875" style="62" customWidth="1"/>
    <col min="2561" max="2561" width="9.25" style="62" customWidth="1"/>
    <col min="2562" max="2562" width="9.875" style="62" customWidth="1"/>
    <col min="2563" max="2563" width="13.5" style="62" customWidth="1"/>
    <col min="2564" max="2565" width="9.25" style="62" customWidth="1"/>
    <col min="2566" max="2566" width="15.75" style="62" customWidth="1"/>
    <col min="2567" max="2567" width="12.875" style="62" customWidth="1"/>
    <col min="2568" max="2568" width="9.25" style="62" customWidth="1"/>
    <col min="2569" max="2569" width="10.5" style="62" customWidth="1"/>
    <col min="2570" max="2570" width="10.625" style="62" customWidth="1"/>
    <col min="2571" max="2815" width="9" style="62"/>
    <col min="2816" max="2816" width="15.875" style="62" customWidth="1"/>
    <col min="2817" max="2817" width="9.25" style="62" customWidth="1"/>
    <col min="2818" max="2818" width="9.875" style="62" customWidth="1"/>
    <col min="2819" max="2819" width="13.5" style="62" customWidth="1"/>
    <col min="2820" max="2821" width="9.25" style="62" customWidth="1"/>
    <col min="2822" max="2822" width="15.75" style="62" customWidth="1"/>
    <col min="2823" max="2823" width="12.875" style="62" customWidth="1"/>
    <col min="2824" max="2824" width="9.25" style="62" customWidth="1"/>
    <col min="2825" max="2825" width="10.5" style="62" customWidth="1"/>
    <col min="2826" max="2826" width="10.625" style="62" customWidth="1"/>
    <col min="2827" max="3071" width="9" style="62"/>
    <col min="3072" max="3072" width="15.875" style="62" customWidth="1"/>
    <col min="3073" max="3073" width="9.25" style="62" customWidth="1"/>
    <col min="3074" max="3074" width="9.875" style="62" customWidth="1"/>
    <col min="3075" max="3075" width="13.5" style="62" customWidth="1"/>
    <col min="3076" max="3077" width="9.25" style="62" customWidth="1"/>
    <col min="3078" max="3078" width="15.75" style="62" customWidth="1"/>
    <col min="3079" max="3079" width="12.875" style="62" customWidth="1"/>
    <col min="3080" max="3080" width="9.25" style="62" customWidth="1"/>
    <col min="3081" max="3081" width="10.5" style="62" customWidth="1"/>
    <col min="3082" max="3082" width="10.625" style="62" customWidth="1"/>
    <col min="3083" max="3327" width="9" style="62"/>
    <col min="3328" max="3328" width="15.875" style="62" customWidth="1"/>
    <col min="3329" max="3329" width="9.25" style="62" customWidth="1"/>
    <col min="3330" max="3330" width="9.875" style="62" customWidth="1"/>
    <col min="3331" max="3331" width="13.5" style="62" customWidth="1"/>
    <col min="3332" max="3333" width="9.25" style="62" customWidth="1"/>
    <col min="3334" max="3334" width="15.75" style="62" customWidth="1"/>
    <col min="3335" max="3335" width="12.875" style="62" customWidth="1"/>
    <col min="3336" max="3336" width="9.25" style="62" customWidth="1"/>
    <col min="3337" max="3337" width="10.5" style="62" customWidth="1"/>
    <col min="3338" max="3338" width="10.625" style="62" customWidth="1"/>
    <col min="3339" max="3583" width="9" style="62"/>
    <col min="3584" max="3584" width="15.875" style="62" customWidth="1"/>
    <col min="3585" max="3585" width="9.25" style="62" customWidth="1"/>
    <col min="3586" max="3586" width="9.875" style="62" customWidth="1"/>
    <col min="3587" max="3587" width="13.5" style="62" customWidth="1"/>
    <col min="3588" max="3589" width="9.25" style="62" customWidth="1"/>
    <col min="3590" max="3590" width="15.75" style="62" customWidth="1"/>
    <col min="3591" max="3591" width="12.875" style="62" customWidth="1"/>
    <col min="3592" max="3592" width="9.25" style="62" customWidth="1"/>
    <col min="3593" max="3593" width="10.5" style="62" customWidth="1"/>
    <col min="3594" max="3594" width="10.625" style="62" customWidth="1"/>
    <col min="3595" max="3839" width="9" style="62"/>
    <col min="3840" max="3840" width="15.875" style="62" customWidth="1"/>
    <col min="3841" max="3841" width="9.25" style="62" customWidth="1"/>
    <col min="3842" max="3842" width="9.875" style="62" customWidth="1"/>
    <col min="3843" max="3843" width="13.5" style="62" customWidth="1"/>
    <col min="3844" max="3845" width="9.25" style="62" customWidth="1"/>
    <col min="3846" max="3846" width="15.75" style="62" customWidth="1"/>
    <col min="3847" max="3847" width="12.875" style="62" customWidth="1"/>
    <col min="3848" max="3848" width="9.25" style="62" customWidth="1"/>
    <col min="3849" max="3849" width="10.5" style="62" customWidth="1"/>
    <col min="3850" max="3850" width="10.625" style="62" customWidth="1"/>
    <col min="3851" max="4095" width="9" style="62"/>
    <col min="4096" max="4096" width="15.875" style="62" customWidth="1"/>
    <col min="4097" max="4097" width="9.25" style="62" customWidth="1"/>
    <col min="4098" max="4098" width="9.875" style="62" customWidth="1"/>
    <col min="4099" max="4099" width="13.5" style="62" customWidth="1"/>
    <col min="4100" max="4101" width="9.25" style="62" customWidth="1"/>
    <col min="4102" max="4102" width="15.75" style="62" customWidth="1"/>
    <col min="4103" max="4103" width="12.875" style="62" customWidth="1"/>
    <col min="4104" max="4104" width="9.25" style="62" customWidth="1"/>
    <col min="4105" max="4105" width="10.5" style="62" customWidth="1"/>
    <col min="4106" max="4106" width="10.625" style="62" customWidth="1"/>
    <col min="4107" max="4351" width="9" style="62"/>
    <col min="4352" max="4352" width="15.875" style="62" customWidth="1"/>
    <col min="4353" max="4353" width="9.25" style="62" customWidth="1"/>
    <col min="4354" max="4354" width="9.875" style="62" customWidth="1"/>
    <col min="4355" max="4355" width="13.5" style="62" customWidth="1"/>
    <col min="4356" max="4357" width="9.25" style="62" customWidth="1"/>
    <col min="4358" max="4358" width="15.75" style="62" customWidth="1"/>
    <col min="4359" max="4359" width="12.875" style="62" customWidth="1"/>
    <col min="4360" max="4360" width="9.25" style="62" customWidth="1"/>
    <col min="4361" max="4361" width="10.5" style="62" customWidth="1"/>
    <col min="4362" max="4362" width="10.625" style="62" customWidth="1"/>
    <col min="4363" max="4607" width="9" style="62"/>
    <col min="4608" max="4608" width="15.875" style="62" customWidth="1"/>
    <col min="4609" max="4609" width="9.25" style="62" customWidth="1"/>
    <col min="4610" max="4610" width="9.875" style="62" customWidth="1"/>
    <col min="4611" max="4611" width="13.5" style="62" customWidth="1"/>
    <col min="4612" max="4613" width="9.25" style="62" customWidth="1"/>
    <col min="4614" max="4614" width="15.75" style="62" customWidth="1"/>
    <col min="4615" max="4615" width="12.875" style="62" customWidth="1"/>
    <col min="4616" max="4616" width="9.25" style="62" customWidth="1"/>
    <col min="4617" max="4617" width="10.5" style="62" customWidth="1"/>
    <col min="4618" max="4618" width="10.625" style="62" customWidth="1"/>
    <col min="4619" max="4863" width="9" style="62"/>
    <col min="4864" max="4864" width="15.875" style="62" customWidth="1"/>
    <col min="4865" max="4865" width="9.25" style="62" customWidth="1"/>
    <col min="4866" max="4866" width="9.875" style="62" customWidth="1"/>
    <col min="4867" max="4867" width="13.5" style="62" customWidth="1"/>
    <col min="4868" max="4869" width="9.25" style="62" customWidth="1"/>
    <col min="4870" max="4870" width="15.75" style="62" customWidth="1"/>
    <col min="4871" max="4871" width="12.875" style="62" customWidth="1"/>
    <col min="4872" max="4872" width="9.25" style="62" customWidth="1"/>
    <col min="4873" max="4873" width="10.5" style="62" customWidth="1"/>
    <col min="4874" max="4874" width="10.625" style="62" customWidth="1"/>
    <col min="4875" max="5119" width="9" style="62"/>
    <col min="5120" max="5120" width="15.875" style="62" customWidth="1"/>
    <col min="5121" max="5121" width="9.25" style="62" customWidth="1"/>
    <col min="5122" max="5122" width="9.875" style="62" customWidth="1"/>
    <col min="5123" max="5123" width="13.5" style="62" customWidth="1"/>
    <col min="5124" max="5125" width="9.25" style="62" customWidth="1"/>
    <col min="5126" max="5126" width="15.75" style="62" customWidth="1"/>
    <col min="5127" max="5127" width="12.875" style="62" customWidth="1"/>
    <col min="5128" max="5128" width="9.25" style="62" customWidth="1"/>
    <col min="5129" max="5129" width="10.5" style="62" customWidth="1"/>
    <col min="5130" max="5130" width="10.625" style="62" customWidth="1"/>
    <col min="5131" max="5375" width="9" style="62"/>
    <col min="5376" max="5376" width="15.875" style="62" customWidth="1"/>
    <col min="5377" max="5377" width="9.25" style="62" customWidth="1"/>
    <col min="5378" max="5378" width="9.875" style="62" customWidth="1"/>
    <col min="5379" max="5379" width="13.5" style="62" customWidth="1"/>
    <col min="5380" max="5381" width="9.25" style="62" customWidth="1"/>
    <col min="5382" max="5382" width="15.75" style="62" customWidth="1"/>
    <col min="5383" max="5383" width="12.875" style="62" customWidth="1"/>
    <col min="5384" max="5384" width="9.25" style="62" customWidth="1"/>
    <col min="5385" max="5385" width="10.5" style="62" customWidth="1"/>
    <col min="5386" max="5386" width="10.625" style="62" customWidth="1"/>
    <col min="5387" max="5631" width="9" style="62"/>
    <col min="5632" max="5632" width="15.875" style="62" customWidth="1"/>
    <col min="5633" max="5633" width="9.25" style="62" customWidth="1"/>
    <col min="5634" max="5634" width="9.875" style="62" customWidth="1"/>
    <col min="5635" max="5635" width="13.5" style="62" customWidth="1"/>
    <col min="5636" max="5637" width="9.25" style="62" customWidth="1"/>
    <col min="5638" max="5638" width="15.75" style="62" customWidth="1"/>
    <col min="5639" max="5639" width="12.875" style="62" customWidth="1"/>
    <col min="5640" max="5640" width="9.25" style="62" customWidth="1"/>
    <col min="5641" max="5641" width="10.5" style="62" customWidth="1"/>
    <col min="5642" max="5642" width="10.625" style="62" customWidth="1"/>
    <col min="5643" max="5887" width="9" style="62"/>
    <col min="5888" max="5888" width="15.875" style="62" customWidth="1"/>
    <col min="5889" max="5889" width="9.25" style="62" customWidth="1"/>
    <col min="5890" max="5890" width="9.875" style="62" customWidth="1"/>
    <col min="5891" max="5891" width="13.5" style="62" customWidth="1"/>
    <col min="5892" max="5893" width="9.25" style="62" customWidth="1"/>
    <col min="5894" max="5894" width="15.75" style="62" customWidth="1"/>
    <col min="5895" max="5895" width="12.875" style="62" customWidth="1"/>
    <col min="5896" max="5896" width="9.25" style="62" customWidth="1"/>
    <col min="5897" max="5897" width="10.5" style="62" customWidth="1"/>
    <col min="5898" max="5898" width="10.625" style="62" customWidth="1"/>
    <col min="5899" max="6143" width="9" style="62"/>
    <col min="6144" max="6144" width="15.875" style="62" customWidth="1"/>
    <col min="6145" max="6145" width="9.25" style="62" customWidth="1"/>
    <col min="6146" max="6146" width="9.875" style="62" customWidth="1"/>
    <col min="6147" max="6147" width="13.5" style="62" customWidth="1"/>
    <col min="6148" max="6149" width="9.25" style="62" customWidth="1"/>
    <col min="6150" max="6150" width="15.75" style="62" customWidth="1"/>
    <col min="6151" max="6151" width="12.875" style="62" customWidth="1"/>
    <col min="6152" max="6152" width="9.25" style="62" customWidth="1"/>
    <col min="6153" max="6153" width="10.5" style="62" customWidth="1"/>
    <col min="6154" max="6154" width="10.625" style="62" customWidth="1"/>
    <col min="6155" max="6399" width="9" style="62"/>
    <col min="6400" max="6400" width="15.875" style="62" customWidth="1"/>
    <col min="6401" max="6401" width="9.25" style="62" customWidth="1"/>
    <col min="6402" max="6402" width="9.875" style="62" customWidth="1"/>
    <col min="6403" max="6403" width="13.5" style="62" customWidth="1"/>
    <col min="6404" max="6405" width="9.25" style="62" customWidth="1"/>
    <col min="6406" max="6406" width="15.75" style="62" customWidth="1"/>
    <col min="6407" max="6407" width="12.875" style="62" customWidth="1"/>
    <col min="6408" max="6408" width="9.25" style="62" customWidth="1"/>
    <col min="6409" max="6409" width="10.5" style="62" customWidth="1"/>
    <col min="6410" max="6410" width="10.625" style="62" customWidth="1"/>
    <col min="6411" max="6655" width="9" style="62"/>
    <col min="6656" max="6656" width="15.875" style="62" customWidth="1"/>
    <col min="6657" max="6657" width="9.25" style="62" customWidth="1"/>
    <col min="6658" max="6658" width="9.875" style="62" customWidth="1"/>
    <col min="6659" max="6659" width="13.5" style="62" customWidth="1"/>
    <col min="6660" max="6661" width="9.25" style="62" customWidth="1"/>
    <col min="6662" max="6662" width="15.75" style="62" customWidth="1"/>
    <col min="6663" max="6663" width="12.875" style="62" customWidth="1"/>
    <col min="6664" max="6664" width="9.25" style="62" customWidth="1"/>
    <col min="6665" max="6665" width="10.5" style="62" customWidth="1"/>
    <col min="6666" max="6666" width="10.625" style="62" customWidth="1"/>
    <col min="6667" max="6911" width="9" style="62"/>
    <col min="6912" max="6912" width="15.875" style="62" customWidth="1"/>
    <col min="6913" max="6913" width="9.25" style="62" customWidth="1"/>
    <col min="6914" max="6914" width="9.875" style="62" customWidth="1"/>
    <col min="6915" max="6915" width="13.5" style="62" customWidth="1"/>
    <col min="6916" max="6917" width="9.25" style="62" customWidth="1"/>
    <col min="6918" max="6918" width="15.75" style="62" customWidth="1"/>
    <col min="6919" max="6919" width="12.875" style="62" customWidth="1"/>
    <col min="6920" max="6920" width="9.25" style="62" customWidth="1"/>
    <col min="6921" max="6921" width="10.5" style="62" customWidth="1"/>
    <col min="6922" max="6922" width="10.625" style="62" customWidth="1"/>
    <col min="6923" max="7167" width="9" style="62"/>
    <col min="7168" max="7168" width="15.875" style="62" customWidth="1"/>
    <col min="7169" max="7169" width="9.25" style="62" customWidth="1"/>
    <col min="7170" max="7170" width="9.875" style="62" customWidth="1"/>
    <col min="7171" max="7171" width="13.5" style="62" customWidth="1"/>
    <col min="7172" max="7173" width="9.25" style="62" customWidth="1"/>
    <col min="7174" max="7174" width="15.75" style="62" customWidth="1"/>
    <col min="7175" max="7175" width="12.875" style="62" customWidth="1"/>
    <col min="7176" max="7176" width="9.25" style="62" customWidth="1"/>
    <col min="7177" max="7177" width="10.5" style="62" customWidth="1"/>
    <col min="7178" max="7178" width="10.625" style="62" customWidth="1"/>
    <col min="7179" max="7423" width="9" style="62"/>
    <col min="7424" max="7424" width="15.875" style="62" customWidth="1"/>
    <col min="7425" max="7425" width="9.25" style="62" customWidth="1"/>
    <col min="7426" max="7426" width="9.875" style="62" customWidth="1"/>
    <col min="7427" max="7427" width="13.5" style="62" customWidth="1"/>
    <col min="7428" max="7429" width="9.25" style="62" customWidth="1"/>
    <col min="7430" max="7430" width="15.75" style="62" customWidth="1"/>
    <col min="7431" max="7431" width="12.875" style="62" customWidth="1"/>
    <col min="7432" max="7432" width="9.25" style="62" customWidth="1"/>
    <col min="7433" max="7433" width="10.5" style="62" customWidth="1"/>
    <col min="7434" max="7434" width="10.625" style="62" customWidth="1"/>
    <col min="7435" max="7679" width="9" style="62"/>
    <col min="7680" max="7680" width="15.875" style="62" customWidth="1"/>
    <col min="7681" max="7681" width="9.25" style="62" customWidth="1"/>
    <col min="7682" max="7682" width="9.875" style="62" customWidth="1"/>
    <col min="7683" max="7683" width="13.5" style="62" customWidth="1"/>
    <col min="7684" max="7685" width="9.25" style="62" customWidth="1"/>
    <col min="7686" max="7686" width="15.75" style="62" customWidth="1"/>
    <col min="7687" max="7687" width="12.875" style="62" customWidth="1"/>
    <col min="7688" max="7688" width="9.25" style="62" customWidth="1"/>
    <col min="7689" max="7689" width="10.5" style="62" customWidth="1"/>
    <col min="7690" max="7690" width="10.625" style="62" customWidth="1"/>
    <col min="7691" max="7935" width="9" style="62"/>
    <col min="7936" max="7936" width="15.875" style="62" customWidth="1"/>
    <col min="7937" max="7937" width="9.25" style="62" customWidth="1"/>
    <col min="7938" max="7938" width="9.875" style="62" customWidth="1"/>
    <col min="7939" max="7939" width="13.5" style="62" customWidth="1"/>
    <col min="7940" max="7941" width="9.25" style="62" customWidth="1"/>
    <col min="7942" max="7942" width="15.75" style="62" customWidth="1"/>
    <col min="7943" max="7943" width="12.875" style="62" customWidth="1"/>
    <col min="7944" max="7944" width="9.25" style="62" customWidth="1"/>
    <col min="7945" max="7945" width="10.5" style="62" customWidth="1"/>
    <col min="7946" max="7946" width="10.625" style="62" customWidth="1"/>
    <col min="7947" max="8191" width="9" style="62"/>
    <col min="8192" max="8192" width="15.875" style="62" customWidth="1"/>
    <col min="8193" max="8193" width="9.25" style="62" customWidth="1"/>
    <col min="8194" max="8194" width="9.875" style="62" customWidth="1"/>
    <col min="8195" max="8195" width="13.5" style="62" customWidth="1"/>
    <col min="8196" max="8197" width="9.25" style="62" customWidth="1"/>
    <col min="8198" max="8198" width="15.75" style="62" customWidth="1"/>
    <col min="8199" max="8199" width="12.875" style="62" customWidth="1"/>
    <col min="8200" max="8200" width="9.25" style="62" customWidth="1"/>
    <col min="8201" max="8201" width="10.5" style="62" customWidth="1"/>
    <col min="8202" max="8202" width="10.625" style="62" customWidth="1"/>
    <col min="8203" max="8447" width="9" style="62"/>
    <col min="8448" max="8448" width="15.875" style="62" customWidth="1"/>
    <col min="8449" max="8449" width="9.25" style="62" customWidth="1"/>
    <col min="8450" max="8450" width="9.875" style="62" customWidth="1"/>
    <col min="8451" max="8451" width="13.5" style="62" customWidth="1"/>
    <col min="8452" max="8453" width="9.25" style="62" customWidth="1"/>
    <col min="8454" max="8454" width="15.75" style="62" customWidth="1"/>
    <col min="8455" max="8455" width="12.875" style="62" customWidth="1"/>
    <col min="8456" max="8456" width="9.25" style="62" customWidth="1"/>
    <col min="8457" max="8457" width="10.5" style="62" customWidth="1"/>
    <col min="8458" max="8458" width="10.625" style="62" customWidth="1"/>
    <col min="8459" max="8703" width="9" style="62"/>
    <col min="8704" max="8704" width="15.875" style="62" customWidth="1"/>
    <col min="8705" max="8705" width="9.25" style="62" customWidth="1"/>
    <col min="8706" max="8706" width="9.875" style="62" customWidth="1"/>
    <col min="8707" max="8707" width="13.5" style="62" customWidth="1"/>
    <col min="8708" max="8709" width="9.25" style="62" customWidth="1"/>
    <col min="8710" max="8710" width="15.75" style="62" customWidth="1"/>
    <col min="8711" max="8711" width="12.875" style="62" customWidth="1"/>
    <col min="8712" max="8712" width="9.25" style="62" customWidth="1"/>
    <col min="8713" max="8713" width="10.5" style="62" customWidth="1"/>
    <col min="8714" max="8714" width="10.625" style="62" customWidth="1"/>
    <col min="8715" max="8959" width="9" style="62"/>
    <col min="8960" max="8960" width="15.875" style="62" customWidth="1"/>
    <col min="8961" max="8961" width="9.25" style="62" customWidth="1"/>
    <col min="8962" max="8962" width="9.875" style="62" customWidth="1"/>
    <col min="8963" max="8963" width="13.5" style="62" customWidth="1"/>
    <col min="8964" max="8965" width="9.25" style="62" customWidth="1"/>
    <col min="8966" max="8966" width="15.75" style="62" customWidth="1"/>
    <col min="8967" max="8967" width="12.875" style="62" customWidth="1"/>
    <col min="8968" max="8968" width="9.25" style="62" customWidth="1"/>
    <col min="8969" max="8969" width="10.5" style="62" customWidth="1"/>
    <col min="8970" max="8970" width="10.625" style="62" customWidth="1"/>
    <col min="8971" max="9215" width="9" style="62"/>
    <col min="9216" max="9216" width="15.875" style="62" customWidth="1"/>
    <col min="9217" max="9217" width="9.25" style="62" customWidth="1"/>
    <col min="9218" max="9218" width="9.875" style="62" customWidth="1"/>
    <col min="9219" max="9219" width="13.5" style="62" customWidth="1"/>
    <col min="9220" max="9221" width="9.25" style="62" customWidth="1"/>
    <col min="9222" max="9222" width="15.75" style="62" customWidth="1"/>
    <col min="9223" max="9223" width="12.875" style="62" customWidth="1"/>
    <col min="9224" max="9224" width="9.25" style="62" customWidth="1"/>
    <col min="9225" max="9225" width="10.5" style="62" customWidth="1"/>
    <col min="9226" max="9226" width="10.625" style="62" customWidth="1"/>
    <col min="9227" max="9471" width="9" style="62"/>
    <col min="9472" max="9472" width="15.875" style="62" customWidth="1"/>
    <col min="9473" max="9473" width="9.25" style="62" customWidth="1"/>
    <col min="9474" max="9474" width="9.875" style="62" customWidth="1"/>
    <col min="9475" max="9475" width="13.5" style="62" customWidth="1"/>
    <col min="9476" max="9477" width="9.25" style="62" customWidth="1"/>
    <col min="9478" max="9478" width="15.75" style="62" customWidth="1"/>
    <col min="9479" max="9479" width="12.875" style="62" customWidth="1"/>
    <col min="9480" max="9480" width="9.25" style="62" customWidth="1"/>
    <col min="9481" max="9481" width="10.5" style="62" customWidth="1"/>
    <col min="9482" max="9482" width="10.625" style="62" customWidth="1"/>
    <col min="9483" max="9727" width="9" style="62"/>
    <col min="9728" max="9728" width="15.875" style="62" customWidth="1"/>
    <col min="9729" max="9729" width="9.25" style="62" customWidth="1"/>
    <col min="9730" max="9730" width="9.875" style="62" customWidth="1"/>
    <col min="9731" max="9731" width="13.5" style="62" customWidth="1"/>
    <col min="9732" max="9733" width="9.25" style="62" customWidth="1"/>
    <col min="9734" max="9734" width="15.75" style="62" customWidth="1"/>
    <col min="9735" max="9735" width="12.875" style="62" customWidth="1"/>
    <col min="9736" max="9736" width="9.25" style="62" customWidth="1"/>
    <col min="9737" max="9737" width="10.5" style="62" customWidth="1"/>
    <col min="9738" max="9738" width="10.625" style="62" customWidth="1"/>
    <col min="9739" max="9983" width="9" style="62"/>
    <col min="9984" max="9984" width="15.875" style="62" customWidth="1"/>
    <col min="9985" max="9985" width="9.25" style="62" customWidth="1"/>
    <col min="9986" max="9986" width="9.875" style="62" customWidth="1"/>
    <col min="9987" max="9987" width="13.5" style="62" customWidth="1"/>
    <col min="9988" max="9989" width="9.25" style="62" customWidth="1"/>
    <col min="9990" max="9990" width="15.75" style="62" customWidth="1"/>
    <col min="9991" max="9991" width="12.875" style="62" customWidth="1"/>
    <col min="9992" max="9992" width="9.25" style="62" customWidth="1"/>
    <col min="9993" max="9993" width="10.5" style="62" customWidth="1"/>
    <col min="9994" max="9994" width="10.625" style="62" customWidth="1"/>
    <col min="9995" max="10239" width="9" style="62"/>
    <col min="10240" max="10240" width="15.875" style="62" customWidth="1"/>
    <col min="10241" max="10241" width="9.25" style="62" customWidth="1"/>
    <col min="10242" max="10242" width="9.875" style="62" customWidth="1"/>
    <col min="10243" max="10243" width="13.5" style="62" customWidth="1"/>
    <col min="10244" max="10245" width="9.25" style="62" customWidth="1"/>
    <col min="10246" max="10246" width="15.75" style="62" customWidth="1"/>
    <col min="10247" max="10247" width="12.875" style="62" customWidth="1"/>
    <col min="10248" max="10248" width="9.25" style="62" customWidth="1"/>
    <col min="10249" max="10249" width="10.5" style="62" customWidth="1"/>
    <col min="10250" max="10250" width="10.625" style="62" customWidth="1"/>
    <col min="10251" max="10495" width="9" style="62"/>
    <col min="10496" max="10496" width="15.875" style="62" customWidth="1"/>
    <col min="10497" max="10497" width="9.25" style="62" customWidth="1"/>
    <col min="10498" max="10498" width="9.875" style="62" customWidth="1"/>
    <col min="10499" max="10499" width="13.5" style="62" customWidth="1"/>
    <col min="10500" max="10501" width="9.25" style="62" customWidth="1"/>
    <col min="10502" max="10502" width="15.75" style="62" customWidth="1"/>
    <col min="10503" max="10503" width="12.875" style="62" customWidth="1"/>
    <col min="10504" max="10504" width="9.25" style="62" customWidth="1"/>
    <col min="10505" max="10505" width="10.5" style="62" customWidth="1"/>
    <col min="10506" max="10506" width="10.625" style="62" customWidth="1"/>
    <col min="10507" max="10751" width="9" style="62"/>
    <col min="10752" max="10752" width="15.875" style="62" customWidth="1"/>
    <col min="10753" max="10753" width="9.25" style="62" customWidth="1"/>
    <col min="10754" max="10754" width="9.875" style="62" customWidth="1"/>
    <col min="10755" max="10755" width="13.5" style="62" customWidth="1"/>
    <col min="10756" max="10757" width="9.25" style="62" customWidth="1"/>
    <col min="10758" max="10758" width="15.75" style="62" customWidth="1"/>
    <col min="10759" max="10759" width="12.875" style="62" customWidth="1"/>
    <col min="10760" max="10760" width="9.25" style="62" customWidth="1"/>
    <col min="10761" max="10761" width="10.5" style="62" customWidth="1"/>
    <col min="10762" max="10762" width="10.625" style="62" customWidth="1"/>
    <col min="10763" max="11007" width="9" style="62"/>
    <col min="11008" max="11008" width="15.875" style="62" customWidth="1"/>
    <col min="11009" max="11009" width="9.25" style="62" customWidth="1"/>
    <col min="11010" max="11010" width="9.875" style="62" customWidth="1"/>
    <col min="11011" max="11011" width="13.5" style="62" customWidth="1"/>
    <col min="11012" max="11013" width="9.25" style="62" customWidth="1"/>
    <col min="11014" max="11014" width="15.75" style="62" customWidth="1"/>
    <col min="11015" max="11015" width="12.875" style="62" customWidth="1"/>
    <col min="11016" max="11016" width="9.25" style="62" customWidth="1"/>
    <col min="11017" max="11017" width="10.5" style="62" customWidth="1"/>
    <col min="11018" max="11018" width="10.625" style="62" customWidth="1"/>
    <col min="11019" max="11263" width="9" style="62"/>
    <col min="11264" max="11264" width="15.875" style="62" customWidth="1"/>
    <col min="11265" max="11265" width="9.25" style="62" customWidth="1"/>
    <col min="11266" max="11266" width="9.875" style="62" customWidth="1"/>
    <col min="11267" max="11267" width="13.5" style="62" customWidth="1"/>
    <col min="11268" max="11269" width="9.25" style="62" customWidth="1"/>
    <col min="11270" max="11270" width="15.75" style="62" customWidth="1"/>
    <col min="11271" max="11271" width="12.875" style="62" customWidth="1"/>
    <col min="11272" max="11272" width="9.25" style="62" customWidth="1"/>
    <col min="11273" max="11273" width="10.5" style="62" customWidth="1"/>
    <col min="11274" max="11274" width="10.625" style="62" customWidth="1"/>
    <col min="11275" max="11519" width="9" style="62"/>
    <col min="11520" max="11520" width="15.875" style="62" customWidth="1"/>
    <col min="11521" max="11521" width="9.25" style="62" customWidth="1"/>
    <col min="11522" max="11522" width="9.875" style="62" customWidth="1"/>
    <col min="11523" max="11523" width="13.5" style="62" customWidth="1"/>
    <col min="11524" max="11525" width="9.25" style="62" customWidth="1"/>
    <col min="11526" max="11526" width="15.75" style="62" customWidth="1"/>
    <col min="11527" max="11527" width="12.875" style="62" customWidth="1"/>
    <col min="11528" max="11528" width="9.25" style="62" customWidth="1"/>
    <col min="11529" max="11529" width="10.5" style="62" customWidth="1"/>
    <col min="11530" max="11530" width="10.625" style="62" customWidth="1"/>
    <col min="11531" max="11775" width="9" style="62"/>
    <col min="11776" max="11776" width="15.875" style="62" customWidth="1"/>
    <col min="11777" max="11777" width="9.25" style="62" customWidth="1"/>
    <col min="11778" max="11778" width="9.875" style="62" customWidth="1"/>
    <col min="11779" max="11779" width="13.5" style="62" customWidth="1"/>
    <col min="11780" max="11781" width="9.25" style="62" customWidth="1"/>
    <col min="11782" max="11782" width="15.75" style="62" customWidth="1"/>
    <col min="11783" max="11783" width="12.875" style="62" customWidth="1"/>
    <col min="11784" max="11784" width="9.25" style="62" customWidth="1"/>
    <col min="11785" max="11785" width="10.5" style="62" customWidth="1"/>
    <col min="11786" max="11786" width="10.625" style="62" customWidth="1"/>
    <col min="11787" max="12031" width="9" style="62"/>
    <col min="12032" max="12032" width="15.875" style="62" customWidth="1"/>
    <col min="12033" max="12033" width="9.25" style="62" customWidth="1"/>
    <col min="12034" max="12034" width="9.875" style="62" customWidth="1"/>
    <col min="12035" max="12035" width="13.5" style="62" customWidth="1"/>
    <col min="12036" max="12037" width="9.25" style="62" customWidth="1"/>
    <col min="12038" max="12038" width="15.75" style="62" customWidth="1"/>
    <col min="12039" max="12039" width="12.875" style="62" customWidth="1"/>
    <col min="12040" max="12040" width="9.25" style="62" customWidth="1"/>
    <col min="12041" max="12041" width="10.5" style="62" customWidth="1"/>
    <col min="12042" max="12042" width="10.625" style="62" customWidth="1"/>
    <col min="12043" max="12287" width="9" style="62"/>
    <col min="12288" max="12288" width="15.875" style="62" customWidth="1"/>
    <col min="12289" max="12289" width="9.25" style="62" customWidth="1"/>
    <col min="12290" max="12290" width="9.875" style="62" customWidth="1"/>
    <col min="12291" max="12291" width="13.5" style="62" customWidth="1"/>
    <col min="12292" max="12293" width="9.25" style="62" customWidth="1"/>
    <col min="12294" max="12294" width="15.75" style="62" customWidth="1"/>
    <col min="12295" max="12295" width="12.875" style="62" customWidth="1"/>
    <col min="12296" max="12296" width="9.25" style="62" customWidth="1"/>
    <col min="12297" max="12297" width="10.5" style="62" customWidth="1"/>
    <col min="12298" max="12298" width="10.625" style="62" customWidth="1"/>
    <col min="12299" max="12543" width="9" style="62"/>
    <col min="12544" max="12544" width="15.875" style="62" customWidth="1"/>
    <col min="12545" max="12545" width="9.25" style="62" customWidth="1"/>
    <col min="12546" max="12546" width="9.875" style="62" customWidth="1"/>
    <col min="12547" max="12547" width="13.5" style="62" customWidth="1"/>
    <col min="12548" max="12549" width="9.25" style="62" customWidth="1"/>
    <col min="12550" max="12550" width="15.75" style="62" customWidth="1"/>
    <col min="12551" max="12551" width="12.875" style="62" customWidth="1"/>
    <col min="12552" max="12552" width="9.25" style="62" customWidth="1"/>
    <col min="12553" max="12553" width="10.5" style="62" customWidth="1"/>
    <col min="12554" max="12554" width="10.625" style="62" customWidth="1"/>
    <col min="12555" max="12799" width="9" style="62"/>
    <col min="12800" max="12800" width="15.875" style="62" customWidth="1"/>
    <col min="12801" max="12801" width="9.25" style="62" customWidth="1"/>
    <col min="12802" max="12802" width="9.875" style="62" customWidth="1"/>
    <col min="12803" max="12803" width="13.5" style="62" customWidth="1"/>
    <col min="12804" max="12805" width="9.25" style="62" customWidth="1"/>
    <col min="12806" max="12806" width="15.75" style="62" customWidth="1"/>
    <col min="12807" max="12807" width="12.875" style="62" customWidth="1"/>
    <col min="12808" max="12808" width="9.25" style="62" customWidth="1"/>
    <col min="12809" max="12809" width="10.5" style="62" customWidth="1"/>
    <col min="12810" max="12810" width="10.625" style="62" customWidth="1"/>
    <col min="12811" max="13055" width="9" style="62"/>
    <col min="13056" max="13056" width="15.875" style="62" customWidth="1"/>
    <col min="13057" max="13057" width="9.25" style="62" customWidth="1"/>
    <col min="13058" max="13058" width="9.875" style="62" customWidth="1"/>
    <col min="13059" max="13059" width="13.5" style="62" customWidth="1"/>
    <col min="13060" max="13061" width="9.25" style="62" customWidth="1"/>
    <col min="13062" max="13062" width="15.75" style="62" customWidth="1"/>
    <col min="13063" max="13063" width="12.875" style="62" customWidth="1"/>
    <col min="13064" max="13064" width="9.25" style="62" customWidth="1"/>
    <col min="13065" max="13065" width="10.5" style="62" customWidth="1"/>
    <col min="13066" max="13066" width="10.625" style="62" customWidth="1"/>
    <col min="13067" max="13311" width="9" style="62"/>
    <col min="13312" max="13312" width="15.875" style="62" customWidth="1"/>
    <col min="13313" max="13313" width="9.25" style="62" customWidth="1"/>
    <col min="13314" max="13314" width="9.875" style="62" customWidth="1"/>
    <col min="13315" max="13315" width="13.5" style="62" customWidth="1"/>
    <col min="13316" max="13317" width="9.25" style="62" customWidth="1"/>
    <col min="13318" max="13318" width="15.75" style="62" customWidth="1"/>
    <col min="13319" max="13319" width="12.875" style="62" customWidth="1"/>
    <col min="13320" max="13320" width="9.25" style="62" customWidth="1"/>
    <col min="13321" max="13321" width="10.5" style="62" customWidth="1"/>
    <col min="13322" max="13322" width="10.625" style="62" customWidth="1"/>
    <col min="13323" max="13567" width="9" style="62"/>
    <col min="13568" max="13568" width="15.875" style="62" customWidth="1"/>
    <col min="13569" max="13569" width="9.25" style="62" customWidth="1"/>
    <col min="13570" max="13570" width="9.875" style="62" customWidth="1"/>
    <col min="13571" max="13571" width="13.5" style="62" customWidth="1"/>
    <col min="13572" max="13573" width="9.25" style="62" customWidth="1"/>
    <col min="13574" max="13574" width="15.75" style="62" customWidth="1"/>
    <col min="13575" max="13575" width="12.875" style="62" customWidth="1"/>
    <col min="13576" max="13576" width="9.25" style="62" customWidth="1"/>
    <col min="13577" max="13577" width="10.5" style="62" customWidth="1"/>
    <col min="13578" max="13578" width="10.625" style="62" customWidth="1"/>
    <col min="13579" max="13823" width="9" style="62"/>
    <col min="13824" max="13824" width="15.875" style="62" customWidth="1"/>
    <col min="13825" max="13825" width="9.25" style="62" customWidth="1"/>
    <col min="13826" max="13826" width="9.875" style="62" customWidth="1"/>
    <col min="13827" max="13827" width="13.5" style="62" customWidth="1"/>
    <col min="13828" max="13829" width="9.25" style="62" customWidth="1"/>
    <col min="13830" max="13830" width="15.75" style="62" customWidth="1"/>
    <col min="13831" max="13831" width="12.875" style="62" customWidth="1"/>
    <col min="13832" max="13832" width="9.25" style="62" customWidth="1"/>
    <col min="13833" max="13833" width="10.5" style="62" customWidth="1"/>
    <col min="13834" max="13834" width="10.625" style="62" customWidth="1"/>
    <col min="13835" max="14079" width="9" style="62"/>
    <col min="14080" max="14080" width="15.875" style="62" customWidth="1"/>
    <col min="14081" max="14081" width="9.25" style="62" customWidth="1"/>
    <col min="14082" max="14082" width="9.875" style="62" customWidth="1"/>
    <col min="14083" max="14083" width="13.5" style="62" customWidth="1"/>
    <col min="14084" max="14085" width="9.25" style="62" customWidth="1"/>
    <col min="14086" max="14086" width="15.75" style="62" customWidth="1"/>
    <col min="14087" max="14087" width="12.875" style="62" customWidth="1"/>
    <col min="14088" max="14088" width="9.25" style="62" customWidth="1"/>
    <col min="14089" max="14089" width="10.5" style="62" customWidth="1"/>
    <col min="14090" max="14090" width="10.625" style="62" customWidth="1"/>
    <col min="14091" max="14335" width="9" style="62"/>
    <col min="14336" max="14336" width="15.875" style="62" customWidth="1"/>
    <col min="14337" max="14337" width="9.25" style="62" customWidth="1"/>
    <col min="14338" max="14338" width="9.875" style="62" customWidth="1"/>
    <col min="14339" max="14339" width="13.5" style="62" customWidth="1"/>
    <col min="14340" max="14341" width="9.25" style="62" customWidth="1"/>
    <col min="14342" max="14342" width="15.75" style="62" customWidth="1"/>
    <col min="14343" max="14343" width="12.875" style="62" customWidth="1"/>
    <col min="14344" max="14344" width="9.25" style="62" customWidth="1"/>
    <col min="14345" max="14345" width="10.5" style="62" customWidth="1"/>
    <col min="14346" max="14346" width="10.625" style="62" customWidth="1"/>
    <col min="14347" max="14591" width="9" style="62"/>
    <col min="14592" max="14592" width="15.875" style="62" customWidth="1"/>
    <col min="14593" max="14593" width="9.25" style="62" customWidth="1"/>
    <col min="14594" max="14594" width="9.875" style="62" customWidth="1"/>
    <col min="14595" max="14595" width="13.5" style="62" customWidth="1"/>
    <col min="14596" max="14597" width="9.25" style="62" customWidth="1"/>
    <col min="14598" max="14598" width="15.75" style="62" customWidth="1"/>
    <col min="14599" max="14599" width="12.875" style="62" customWidth="1"/>
    <col min="14600" max="14600" width="9.25" style="62" customWidth="1"/>
    <col min="14601" max="14601" width="10.5" style="62" customWidth="1"/>
    <col min="14602" max="14602" width="10.625" style="62" customWidth="1"/>
    <col min="14603" max="14847" width="9" style="62"/>
    <col min="14848" max="14848" width="15.875" style="62" customWidth="1"/>
    <col min="14849" max="14849" width="9.25" style="62" customWidth="1"/>
    <col min="14850" max="14850" width="9.875" style="62" customWidth="1"/>
    <col min="14851" max="14851" width="13.5" style="62" customWidth="1"/>
    <col min="14852" max="14853" width="9.25" style="62" customWidth="1"/>
    <col min="14854" max="14854" width="15.75" style="62" customWidth="1"/>
    <col min="14855" max="14855" width="12.875" style="62" customWidth="1"/>
    <col min="14856" max="14856" width="9.25" style="62" customWidth="1"/>
    <col min="14857" max="14857" width="10.5" style="62" customWidth="1"/>
    <col min="14858" max="14858" width="10.625" style="62" customWidth="1"/>
    <col min="14859" max="15103" width="9" style="62"/>
    <col min="15104" max="15104" width="15.875" style="62" customWidth="1"/>
    <col min="15105" max="15105" width="9.25" style="62" customWidth="1"/>
    <col min="15106" max="15106" width="9.875" style="62" customWidth="1"/>
    <col min="15107" max="15107" width="13.5" style="62" customWidth="1"/>
    <col min="15108" max="15109" width="9.25" style="62" customWidth="1"/>
    <col min="15110" max="15110" width="15.75" style="62" customWidth="1"/>
    <col min="15111" max="15111" width="12.875" style="62" customWidth="1"/>
    <col min="15112" max="15112" width="9.25" style="62" customWidth="1"/>
    <col min="15113" max="15113" width="10.5" style="62" customWidth="1"/>
    <col min="15114" max="15114" width="10.625" style="62" customWidth="1"/>
    <col min="15115" max="15359" width="9" style="62"/>
    <col min="15360" max="15360" width="15.875" style="62" customWidth="1"/>
    <col min="15361" max="15361" width="9.25" style="62" customWidth="1"/>
    <col min="15362" max="15362" width="9.875" style="62" customWidth="1"/>
    <col min="15363" max="15363" width="13.5" style="62" customWidth="1"/>
    <col min="15364" max="15365" width="9.25" style="62" customWidth="1"/>
    <col min="15366" max="15366" width="15.75" style="62" customWidth="1"/>
    <col min="15367" max="15367" width="12.875" style="62" customWidth="1"/>
    <col min="15368" max="15368" width="9.25" style="62" customWidth="1"/>
    <col min="15369" max="15369" width="10.5" style="62" customWidth="1"/>
    <col min="15370" max="15370" width="10.625" style="62" customWidth="1"/>
    <col min="15371" max="15615" width="9" style="62"/>
    <col min="15616" max="15616" width="15.875" style="62" customWidth="1"/>
    <col min="15617" max="15617" width="9.25" style="62" customWidth="1"/>
    <col min="15618" max="15618" width="9.875" style="62" customWidth="1"/>
    <col min="15619" max="15619" width="13.5" style="62" customWidth="1"/>
    <col min="15620" max="15621" width="9.25" style="62" customWidth="1"/>
    <col min="15622" max="15622" width="15.75" style="62" customWidth="1"/>
    <col min="15623" max="15623" width="12.875" style="62" customWidth="1"/>
    <col min="15624" max="15624" width="9.25" style="62" customWidth="1"/>
    <col min="15625" max="15625" width="10.5" style="62" customWidth="1"/>
    <col min="15626" max="15626" width="10.625" style="62" customWidth="1"/>
    <col min="15627" max="15871" width="9" style="62"/>
    <col min="15872" max="15872" width="15.875" style="62" customWidth="1"/>
    <col min="15873" max="15873" width="9.25" style="62" customWidth="1"/>
    <col min="15874" max="15874" width="9.875" style="62" customWidth="1"/>
    <col min="15875" max="15875" width="13.5" style="62" customWidth="1"/>
    <col min="15876" max="15877" width="9.25" style="62" customWidth="1"/>
    <col min="15878" max="15878" width="15.75" style="62" customWidth="1"/>
    <col min="15879" max="15879" width="12.875" style="62" customWidth="1"/>
    <col min="15880" max="15880" width="9.25" style="62" customWidth="1"/>
    <col min="15881" max="15881" width="10.5" style="62" customWidth="1"/>
    <col min="15882" max="15882" width="10.625" style="62" customWidth="1"/>
    <col min="15883" max="16127" width="9" style="62"/>
    <col min="16128" max="16128" width="15.875" style="62" customWidth="1"/>
    <col min="16129" max="16129" width="9.25" style="62" customWidth="1"/>
    <col min="16130" max="16130" width="9.875" style="62" customWidth="1"/>
    <col min="16131" max="16131" width="13.5" style="62" customWidth="1"/>
    <col min="16132" max="16133" width="9.25" style="62" customWidth="1"/>
    <col min="16134" max="16134" width="15.75" style="62" customWidth="1"/>
    <col min="16135" max="16135" width="12.875" style="62" customWidth="1"/>
    <col min="16136" max="16136" width="9.25" style="62" customWidth="1"/>
    <col min="16137" max="16137" width="10.5" style="62" customWidth="1"/>
    <col min="16138" max="16138" width="10.625" style="62" customWidth="1"/>
    <col min="16139" max="16384" width="9" style="62"/>
  </cols>
  <sheetData>
    <row r="1" spans="1:11" ht="6" customHeight="1" x14ac:dyDescent="0.25"/>
    <row r="2" spans="1:11" s="51" customFormat="1" ht="45.6" customHeight="1" x14ac:dyDescent="0.3">
      <c r="A2" s="239" t="s">
        <v>105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51" customFormat="1" ht="11.45" customHeight="1" x14ac:dyDescent="0.25">
      <c r="C3" s="73"/>
      <c r="D3" s="73"/>
      <c r="E3" s="73"/>
      <c r="G3" s="73"/>
      <c r="H3" s="73"/>
      <c r="I3" s="73"/>
      <c r="J3" s="76"/>
      <c r="K3" s="51" t="s">
        <v>100</v>
      </c>
    </row>
    <row r="4" spans="1:11" s="74" customFormat="1" ht="21.75" customHeight="1" x14ac:dyDescent="0.2">
      <c r="A4" s="210"/>
      <c r="B4" s="237" t="s">
        <v>35</v>
      </c>
      <c r="C4" s="237" t="s">
        <v>36</v>
      </c>
      <c r="D4" s="237" t="s">
        <v>44</v>
      </c>
      <c r="E4" s="237" t="s">
        <v>101</v>
      </c>
      <c r="F4" s="237" t="s">
        <v>102</v>
      </c>
      <c r="G4" s="237" t="s">
        <v>37</v>
      </c>
      <c r="H4" s="237" t="s">
        <v>104</v>
      </c>
      <c r="I4" s="237" t="s">
        <v>30</v>
      </c>
      <c r="J4" s="236" t="s">
        <v>103</v>
      </c>
      <c r="K4" s="237" t="s">
        <v>25</v>
      </c>
    </row>
    <row r="5" spans="1:11" s="75" customFormat="1" ht="9" customHeight="1" x14ac:dyDescent="0.2">
      <c r="A5" s="211"/>
      <c r="B5" s="237"/>
      <c r="C5" s="237"/>
      <c r="D5" s="237"/>
      <c r="E5" s="237"/>
      <c r="F5" s="237"/>
      <c r="G5" s="237"/>
      <c r="H5" s="237"/>
      <c r="I5" s="237"/>
      <c r="J5" s="236"/>
      <c r="K5" s="237"/>
    </row>
    <row r="6" spans="1:11" s="75" customFormat="1" ht="53.25" customHeight="1" x14ac:dyDescent="0.2">
      <c r="A6" s="211"/>
      <c r="B6" s="237"/>
      <c r="C6" s="237"/>
      <c r="D6" s="237"/>
      <c r="E6" s="237"/>
      <c r="F6" s="237"/>
      <c r="G6" s="237"/>
      <c r="H6" s="237"/>
      <c r="I6" s="237"/>
      <c r="J6" s="236"/>
      <c r="K6" s="237"/>
    </row>
    <row r="7" spans="1:11" s="58" customFormat="1" ht="9" customHeight="1" x14ac:dyDescent="0.2">
      <c r="A7" s="57" t="s">
        <v>4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</row>
    <row r="8" spans="1:11" s="59" customFormat="1" ht="24.6" customHeight="1" x14ac:dyDescent="0.25">
      <c r="A8" s="127" t="s">
        <v>68</v>
      </c>
      <c r="B8" s="115">
        <f>SUM(B9:B18)</f>
        <v>18154</v>
      </c>
      <c r="C8" s="115">
        <f t="shared" ref="C8:K8" si="0">SUM(C9:C18)</f>
        <v>13716</v>
      </c>
      <c r="D8" s="115">
        <f t="shared" si="0"/>
        <v>2100</v>
      </c>
      <c r="E8" s="115">
        <f t="shared" si="0"/>
        <v>2010</v>
      </c>
      <c r="F8" s="115">
        <f t="shared" si="0"/>
        <v>47</v>
      </c>
      <c r="G8" s="115">
        <f t="shared" si="0"/>
        <v>22</v>
      </c>
      <c r="H8" s="115">
        <f t="shared" si="0"/>
        <v>9509</v>
      </c>
      <c r="I8" s="115">
        <f t="shared" si="0"/>
        <v>10306</v>
      </c>
      <c r="J8" s="115">
        <f t="shared" si="0"/>
        <v>6244</v>
      </c>
      <c r="K8" s="115">
        <f t="shared" si="0"/>
        <v>5475</v>
      </c>
    </row>
    <row r="9" spans="1:11" ht="15" customHeight="1" x14ac:dyDescent="0.25">
      <c r="A9" s="128" t="s">
        <v>69</v>
      </c>
      <c r="B9" s="60">
        <f>'[9]11-13Чж'!U50-'[9]11-13Чж'!U20</f>
        <v>2297</v>
      </c>
      <c r="C9" s="61">
        <f>'[9]11-13Чж'!D50-'[9]11-13Чж'!D20</f>
        <v>1842</v>
      </c>
      <c r="D9" s="63">
        <f>'[9]11-13Чж'!R66</f>
        <v>282</v>
      </c>
      <c r="E9" s="61">
        <f>'[9]11-13Чж'!E103-'[9]11-13Чж'!F103</f>
        <v>278</v>
      </c>
      <c r="F9" s="61">
        <f>'[9]11-13Чж'!J50-'[9]11-13Чж'!J20</f>
        <v>5</v>
      </c>
      <c r="G9" s="63">
        <f>'[9]11-13Чж'!K50+'[9]11-13Чж'!L50-'[9]11-13Чж'!K20-'[9]11-13Чж'!L20</f>
        <v>0</v>
      </c>
      <c r="H9" s="63">
        <f>'[9]11-13Чж'!M50-'[9]11-13Чж'!M20</f>
        <v>1281</v>
      </c>
      <c r="I9" s="63">
        <f>'[9]11-13Чж'!P50+'[9]11-13Чж'!AI50-'[9]11-13Чж'!P20-'[9]11-13Чж'!AH20</f>
        <v>1165</v>
      </c>
      <c r="J9" s="61">
        <f>'[9]11-13Чж'!P50-'[9]11-13Чж'!P20</f>
        <v>744</v>
      </c>
      <c r="K9" s="61">
        <f>'[9]11-13Чж'!T50-'[9]11-13Чж'!T20</f>
        <v>633</v>
      </c>
    </row>
    <row r="10" spans="1:11" ht="15" customHeight="1" x14ac:dyDescent="0.25">
      <c r="A10" s="129" t="s">
        <v>70</v>
      </c>
      <c r="B10" s="60">
        <f>'[9]11-13Чж'!U51-'[9]11-13Чж'!U21</f>
        <v>2612</v>
      </c>
      <c r="C10" s="61">
        <f>'[9]11-13Чж'!D51-'[9]11-13Чж'!D21</f>
        <v>1982</v>
      </c>
      <c r="D10" s="63">
        <f>'[9]11-13Чж'!R67</f>
        <v>323</v>
      </c>
      <c r="E10" s="61">
        <f>'[9]11-13Чж'!E104-'[9]11-13Чж'!F104</f>
        <v>311</v>
      </c>
      <c r="F10" s="61">
        <f>'[9]11-13Чж'!J51-'[9]11-13Чж'!J21</f>
        <v>6</v>
      </c>
      <c r="G10" s="63">
        <f>'[9]11-13Чж'!K51+'[9]11-13Чж'!L51-'[9]11-13Чж'!K21-'[9]11-13Чж'!L21</f>
        <v>4</v>
      </c>
      <c r="H10" s="63">
        <f>'[9]11-13Чж'!M51-'[9]11-13Чж'!M21</f>
        <v>959</v>
      </c>
      <c r="I10" s="63">
        <f>'[9]11-13Чж'!P51+'[9]11-13Чж'!AI51-'[9]11-13Чж'!P21-'[9]11-13Чж'!AH21</f>
        <v>1401</v>
      </c>
      <c r="J10" s="61">
        <f>'[9]11-13Чж'!P51-'[9]11-13Чж'!P21</f>
        <v>885</v>
      </c>
      <c r="K10" s="61">
        <f>'[9]11-13Чж'!T51-'[9]11-13Чж'!T21</f>
        <v>826</v>
      </c>
    </row>
    <row r="11" spans="1:11" ht="15" customHeight="1" x14ac:dyDescent="0.25">
      <c r="A11" s="129" t="s">
        <v>71</v>
      </c>
      <c r="B11" s="60">
        <f>'[9]11-13Чж'!U52-'[9]11-13Чж'!U22</f>
        <v>1749</v>
      </c>
      <c r="C11" s="61">
        <f>'[9]11-13Чж'!D52-'[9]11-13Чж'!D22</f>
        <v>1503</v>
      </c>
      <c r="D11" s="63">
        <f>'[9]11-13Чж'!R68</f>
        <v>217</v>
      </c>
      <c r="E11" s="61">
        <f>'[9]11-13Чж'!E105-'[9]11-13Чж'!F105</f>
        <v>215</v>
      </c>
      <c r="F11" s="61">
        <f>'[9]11-13Чж'!J52-'[9]11-13Чж'!J22</f>
        <v>14</v>
      </c>
      <c r="G11" s="63">
        <f>'[9]11-13Чж'!K52+'[9]11-13Чж'!L52-'[9]11-13Чж'!K22-'[9]11-13Чж'!L22</f>
        <v>0</v>
      </c>
      <c r="H11" s="63">
        <f>'[9]11-13Чж'!M52-'[9]11-13Чж'!M22</f>
        <v>1101</v>
      </c>
      <c r="I11" s="63">
        <f>'[9]11-13Чж'!P52+'[9]11-13Чж'!AI52-'[9]11-13Чж'!P22-'[9]11-13Чж'!AH22</f>
        <v>861</v>
      </c>
      <c r="J11" s="61">
        <f>'[9]11-13Чж'!P52-'[9]11-13Чж'!P22</f>
        <v>628</v>
      </c>
      <c r="K11" s="61">
        <f>'[9]11-13Чж'!T52-'[9]11-13Чж'!T22</f>
        <v>542</v>
      </c>
    </row>
    <row r="12" spans="1:11" ht="15" customHeight="1" x14ac:dyDescent="0.25">
      <c r="A12" s="129" t="s">
        <v>72</v>
      </c>
      <c r="B12" s="60">
        <f>'[9]11-13Чж'!U53-'[9]11-13Чж'!U23</f>
        <v>1800</v>
      </c>
      <c r="C12" s="61">
        <f>'[9]11-13Чж'!D53-'[9]11-13Чж'!D23</f>
        <v>1280</v>
      </c>
      <c r="D12" s="63">
        <f>'[9]11-13Чж'!R69</f>
        <v>175</v>
      </c>
      <c r="E12" s="61">
        <f>'[9]11-13Чж'!E106-'[9]11-13Чж'!F106</f>
        <v>173</v>
      </c>
      <c r="F12" s="61">
        <f>'[9]11-13Чж'!J53-'[9]11-13Чж'!J23</f>
        <v>2</v>
      </c>
      <c r="G12" s="63">
        <f>'[9]11-13Чж'!K53+'[9]11-13Чж'!L53-'[9]11-13Чж'!K23-'[9]11-13Чж'!L23</f>
        <v>0</v>
      </c>
      <c r="H12" s="63">
        <f>'[9]11-13Чж'!M53-'[9]11-13Чж'!M23</f>
        <v>726</v>
      </c>
      <c r="I12" s="63">
        <f>'[9]11-13Чж'!P53+'[9]11-13Чж'!AI53-'[9]11-13Чж'!P23-'[9]11-13Чж'!AH23</f>
        <v>1111</v>
      </c>
      <c r="J12" s="61">
        <f>'[9]11-13Чж'!P53-'[9]11-13Чж'!P23</f>
        <v>596</v>
      </c>
      <c r="K12" s="61">
        <f>'[9]11-13Чж'!T53-'[9]11-13Чж'!T23</f>
        <v>548</v>
      </c>
    </row>
    <row r="13" spans="1:11" ht="15" customHeight="1" x14ac:dyDescent="0.25">
      <c r="A13" s="129" t="s">
        <v>73</v>
      </c>
      <c r="B13" s="60">
        <f>'[9]11-13Чж'!U54-'[9]11-13Чж'!U24</f>
        <v>2391</v>
      </c>
      <c r="C13" s="61">
        <f>'[9]11-13Чж'!D54-'[9]11-13Чж'!D24</f>
        <v>1842</v>
      </c>
      <c r="D13" s="63">
        <f>'[9]11-13Чж'!R70</f>
        <v>275</v>
      </c>
      <c r="E13" s="61">
        <f>'[9]11-13Чж'!E107-'[9]11-13Чж'!F107</f>
        <v>272</v>
      </c>
      <c r="F13" s="61">
        <f>'[9]11-13Чж'!J54-'[9]11-13Чж'!J24</f>
        <v>2</v>
      </c>
      <c r="G13" s="63">
        <f>'[9]11-13Чж'!K54+'[9]11-13Чж'!L54-'[9]11-13Чж'!K24-'[9]11-13Чж'!L24</f>
        <v>11</v>
      </c>
      <c r="H13" s="63">
        <f>'[9]11-13Чж'!M54-'[9]11-13Чж'!M24</f>
        <v>1472</v>
      </c>
      <c r="I13" s="63">
        <f>'[9]11-13Чж'!P54+'[9]11-13Чж'!AI54-'[9]11-13Чж'!P24-'[9]11-13Чж'!AH24</f>
        <v>1366</v>
      </c>
      <c r="J13" s="61">
        <f>'[9]11-13Чж'!P54-'[9]11-13Чж'!P24</f>
        <v>852</v>
      </c>
      <c r="K13" s="61">
        <f>'[9]11-13Чж'!T54-'[9]11-13Чж'!T24</f>
        <v>738</v>
      </c>
    </row>
    <row r="14" spans="1:11" ht="15" customHeight="1" x14ac:dyDescent="0.25">
      <c r="A14" s="129" t="s">
        <v>74</v>
      </c>
      <c r="B14" s="60">
        <f>'[9]11-13Чж'!U55-'[9]11-13Чж'!U25</f>
        <v>2102</v>
      </c>
      <c r="C14" s="61">
        <f>'[9]11-13Чж'!D55-'[9]11-13Чж'!D25</f>
        <v>1516</v>
      </c>
      <c r="D14" s="63">
        <f>'[9]11-13Чж'!R71</f>
        <v>256</v>
      </c>
      <c r="E14" s="61">
        <f>'[9]11-13Чж'!E108-'[9]11-13Чж'!F108</f>
        <v>239</v>
      </c>
      <c r="F14" s="61">
        <f>'[9]11-13Чж'!J55-'[9]11-13Чж'!J25</f>
        <v>5</v>
      </c>
      <c r="G14" s="63">
        <f>'[9]11-13Чж'!K55+'[9]11-13Чж'!L55-'[9]11-13Чж'!K25-'[9]11-13Чж'!L25</f>
        <v>4</v>
      </c>
      <c r="H14" s="63">
        <f>'[9]11-13Чж'!M55-'[9]11-13Чж'!M25</f>
        <v>1082</v>
      </c>
      <c r="I14" s="63">
        <f>'[9]11-13Чж'!P55+'[9]11-13Чж'!AI55-'[9]11-13Чж'!P25-'[9]11-13Чж'!AH25</f>
        <v>1246</v>
      </c>
      <c r="J14" s="61">
        <f>'[9]11-13Чж'!P55-'[9]11-13Чж'!P25</f>
        <v>693</v>
      </c>
      <c r="K14" s="61">
        <f>'[9]11-13Чж'!T55-'[9]11-13Чж'!T25</f>
        <v>599</v>
      </c>
    </row>
    <row r="15" spans="1:11" ht="15" customHeight="1" x14ac:dyDescent="0.25">
      <c r="A15" s="129" t="s">
        <v>75</v>
      </c>
      <c r="B15" s="60">
        <f>'[9]11-13Чж'!U56-'[9]11-13Чж'!U26</f>
        <v>1570</v>
      </c>
      <c r="C15" s="61">
        <f>'[9]11-13Чж'!D56-'[9]11-13Чж'!D26</f>
        <v>1112</v>
      </c>
      <c r="D15" s="63">
        <f>'[9]11-13Чж'!R72</f>
        <v>169</v>
      </c>
      <c r="E15" s="61">
        <f>'[9]11-13Чж'!E109-'[9]11-13Чж'!F109</f>
        <v>147</v>
      </c>
      <c r="F15" s="61">
        <f>'[9]11-13Чж'!J56-'[9]11-13Чж'!J26</f>
        <v>9</v>
      </c>
      <c r="G15" s="63">
        <f>'[9]11-13Чж'!K56+'[9]11-13Чж'!L56-'[9]11-13Чж'!K26-'[9]11-13Чж'!L26</f>
        <v>0</v>
      </c>
      <c r="H15" s="63">
        <f>'[9]11-13Чж'!M56-'[9]11-13Чж'!M26</f>
        <v>804</v>
      </c>
      <c r="I15" s="63">
        <f>'[9]11-13Чж'!P56+'[9]11-13Чж'!AI56-'[9]11-13Чж'!P26-'[9]11-13Чж'!AH26</f>
        <v>996</v>
      </c>
      <c r="J15" s="61">
        <f>'[9]11-13Чж'!P56-'[9]11-13Чж'!P26</f>
        <v>571</v>
      </c>
      <c r="K15" s="61">
        <f>'[9]11-13Чж'!T56-'[9]11-13Чж'!T26</f>
        <v>499</v>
      </c>
    </row>
    <row r="16" spans="1:11" ht="15" customHeight="1" x14ac:dyDescent="0.25">
      <c r="A16" s="129" t="s">
        <v>76</v>
      </c>
      <c r="B16" s="60">
        <f>'[9]11-13Чж'!U57-'[9]11-13Чж'!U27</f>
        <v>674</v>
      </c>
      <c r="C16" s="61">
        <f>'[9]11-13Чж'!D57-'[9]11-13Чж'!D27</f>
        <v>586</v>
      </c>
      <c r="D16" s="63">
        <f>'[9]11-13Чж'!R73</f>
        <v>96</v>
      </c>
      <c r="E16" s="61">
        <f>'[9]11-13Чж'!E110-'[9]11-13Чж'!F110</f>
        <v>88</v>
      </c>
      <c r="F16" s="61">
        <f>'[9]11-13Чж'!J57-'[9]11-13Чж'!J27</f>
        <v>1</v>
      </c>
      <c r="G16" s="63">
        <f>'[9]11-13Чж'!K57+'[9]11-13Чж'!L57-'[9]11-13Чж'!K27-'[9]11-13Чж'!L27</f>
        <v>2</v>
      </c>
      <c r="H16" s="63">
        <f>'[9]11-13Чж'!M57-'[9]11-13Чж'!M27</f>
        <v>501</v>
      </c>
      <c r="I16" s="63">
        <f>'[9]11-13Чж'!P57+'[9]11-13Чж'!AI57-'[9]11-13Чж'!P27-'[9]11-13Чж'!AH27</f>
        <v>363</v>
      </c>
      <c r="J16" s="61">
        <f>'[9]11-13Чж'!P57-'[9]11-13Чж'!P27</f>
        <v>295</v>
      </c>
      <c r="K16" s="61">
        <f>'[9]11-13Чж'!T57-'[9]11-13Чж'!T27</f>
        <v>250</v>
      </c>
    </row>
    <row r="17" spans="1:11" ht="15" customHeight="1" x14ac:dyDescent="0.25">
      <c r="A17" s="129" t="s">
        <v>77</v>
      </c>
      <c r="B17" s="60">
        <f>'[9]11-13Чж'!U58-'[9]11-13Чж'!U28</f>
        <v>1528</v>
      </c>
      <c r="C17" s="61">
        <f>'[9]11-13Чж'!D58-'[9]11-13Чж'!D28</f>
        <v>943</v>
      </c>
      <c r="D17" s="63">
        <f>'[9]11-13Чж'!R74</f>
        <v>141</v>
      </c>
      <c r="E17" s="61">
        <f>'[9]11-13Чж'!E111-'[9]11-13Чж'!F111</f>
        <v>139</v>
      </c>
      <c r="F17" s="61">
        <f>'[9]11-13Чж'!J58-'[9]11-13Чж'!J28</f>
        <v>2</v>
      </c>
      <c r="G17" s="63">
        <f>'[9]11-13Чж'!K58+'[9]11-13Чж'!L58-'[9]11-13Чж'!K28-'[9]11-13Чж'!L28</f>
        <v>0</v>
      </c>
      <c r="H17" s="63">
        <f>'[9]11-13Чж'!M58-'[9]11-13Чж'!M28</f>
        <v>622</v>
      </c>
      <c r="I17" s="63">
        <f>'[9]11-13Чж'!P58+'[9]11-13Чж'!AI58-'[9]11-13Чж'!P28-'[9]11-13Чж'!AH28</f>
        <v>1037</v>
      </c>
      <c r="J17" s="61">
        <f>'[9]11-13Чж'!P58-'[9]11-13Чж'!P28</f>
        <v>458</v>
      </c>
      <c r="K17" s="61">
        <f>'[9]11-13Чж'!T58-'[9]11-13Чж'!T28</f>
        <v>374</v>
      </c>
    </row>
    <row r="18" spans="1:11" ht="15" customHeight="1" x14ac:dyDescent="0.25">
      <c r="A18" s="129" t="s">
        <v>78</v>
      </c>
      <c r="B18" s="60">
        <f>'[9]11-13Чж'!U59-'[9]11-13Чж'!U29</f>
        <v>1431</v>
      </c>
      <c r="C18" s="61">
        <f>'[9]11-13Чж'!D59-'[9]11-13Чж'!D29</f>
        <v>1110</v>
      </c>
      <c r="D18" s="63">
        <f>'[9]11-13Чж'!R75</f>
        <v>166</v>
      </c>
      <c r="E18" s="61">
        <f>'[9]11-13Чж'!E112-'[9]11-13Чж'!F112</f>
        <v>148</v>
      </c>
      <c r="F18" s="61">
        <f>'[9]11-13Чж'!J59-'[9]11-13Чж'!J29</f>
        <v>1</v>
      </c>
      <c r="G18" s="63">
        <f>'[9]11-13Чж'!K59+'[9]11-13Чж'!L59-'[9]11-13Чж'!K29-'[9]11-13Чж'!L29</f>
        <v>1</v>
      </c>
      <c r="H18" s="63">
        <f>'[9]11-13Чж'!M59-'[9]11-13Чж'!M29</f>
        <v>961</v>
      </c>
      <c r="I18" s="63">
        <f>'[9]11-13Чж'!P59+'[9]11-13Чж'!AI59-'[9]11-13Чж'!P29-'[9]11-13Чж'!AH29</f>
        <v>760</v>
      </c>
      <c r="J18" s="61">
        <f>'[9]11-13Чж'!P59-'[9]11-13Чж'!P29</f>
        <v>522</v>
      </c>
      <c r="K18" s="61">
        <f>'[9]11-13Чж'!T59-'[9]11-13Чж'!T29</f>
        <v>466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0"/>
  <sheetViews>
    <sheetView view="pageBreakPreview" zoomScale="80" zoomScaleNormal="75" zoomScaleSheetLayoutView="8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B4" sqref="B4:AB4"/>
    </sheetView>
  </sheetViews>
  <sheetFormatPr defaultRowHeight="14.25" x14ac:dyDescent="0.2"/>
  <cols>
    <col min="1" max="1" width="32.375" style="44" customWidth="1"/>
    <col min="2" max="2" width="8.625" style="44" customWidth="1"/>
    <col min="3" max="3" width="8" style="44" customWidth="1"/>
    <col min="4" max="4" width="7.75" style="44" customWidth="1"/>
    <col min="5" max="6" width="9" style="44" customWidth="1"/>
    <col min="7" max="7" width="8.25" style="44" customWidth="1"/>
    <col min="8" max="9" width="9" style="44" customWidth="1"/>
    <col min="10" max="10" width="8.375" style="44" customWidth="1"/>
    <col min="11" max="11" width="8.25" style="44" customWidth="1"/>
    <col min="12" max="13" width="7.75" style="44" customWidth="1"/>
    <col min="14" max="14" width="6" style="44" customWidth="1"/>
    <col min="15" max="15" width="6.75" style="44" customWidth="1"/>
    <col min="16" max="16" width="8.875" style="44" customWidth="1"/>
    <col min="17" max="17" width="8.625" style="44" customWidth="1"/>
    <col min="18" max="18" width="7.125" style="44" customWidth="1"/>
    <col min="19" max="19" width="8.375" style="44" customWidth="1"/>
    <col min="20" max="20" width="8.125" style="44" customWidth="1"/>
    <col min="21" max="21" width="6.625" style="44" customWidth="1"/>
    <col min="22" max="22" width="6.75" style="44" customWidth="1"/>
    <col min="23" max="23" width="8.125" style="44" customWidth="1"/>
    <col min="24" max="24" width="7.5" style="44" customWidth="1"/>
    <col min="25" max="27" width="8.125" style="44" customWidth="1"/>
    <col min="28" max="28" width="6.875" style="44" customWidth="1"/>
    <col min="29" max="16384" width="9" style="44"/>
  </cols>
  <sheetData>
    <row r="1" spans="1:32" s="32" customFormat="1" ht="57" customHeight="1" x14ac:dyDescent="0.35">
      <c r="A1" s="130"/>
      <c r="B1" s="177" t="s">
        <v>83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33"/>
      <c r="O1" s="33"/>
      <c r="P1" s="33"/>
      <c r="Q1" s="33"/>
      <c r="R1" s="33"/>
      <c r="S1" s="33"/>
      <c r="T1" s="33"/>
      <c r="U1" s="33"/>
      <c r="V1" s="33"/>
      <c r="W1" s="33"/>
      <c r="X1" s="184"/>
      <c r="Y1" s="184"/>
      <c r="Z1" s="87"/>
      <c r="AB1" s="34" t="s">
        <v>17</v>
      </c>
    </row>
    <row r="2" spans="1:32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88"/>
      <c r="O2" s="35"/>
      <c r="P2" s="126" t="s">
        <v>18</v>
      </c>
      <c r="Q2" s="36"/>
      <c r="R2" s="36"/>
      <c r="S2" s="36"/>
      <c r="T2" s="36"/>
      <c r="U2" s="36"/>
      <c r="V2" s="36"/>
      <c r="X2" s="185"/>
      <c r="Y2" s="185"/>
      <c r="Z2" s="178" t="s">
        <v>18</v>
      </c>
      <c r="AA2" s="178"/>
      <c r="AB2" s="178"/>
    </row>
    <row r="3" spans="1:32" s="38" customFormat="1" ht="67.5" customHeight="1" x14ac:dyDescent="0.25">
      <c r="A3" s="179"/>
      <c r="B3" s="180" t="s">
        <v>41</v>
      </c>
      <c r="C3" s="180"/>
      <c r="D3" s="180"/>
      <c r="E3" s="180" t="s">
        <v>42</v>
      </c>
      <c r="F3" s="180"/>
      <c r="G3" s="180"/>
      <c r="H3" s="180" t="s">
        <v>44</v>
      </c>
      <c r="I3" s="180"/>
      <c r="J3" s="180"/>
      <c r="K3" s="180" t="s">
        <v>20</v>
      </c>
      <c r="L3" s="180"/>
      <c r="M3" s="180"/>
      <c r="N3" s="180" t="s">
        <v>21</v>
      </c>
      <c r="O3" s="180"/>
      <c r="P3" s="180"/>
      <c r="Q3" s="181" t="s">
        <v>22</v>
      </c>
      <c r="R3" s="182"/>
      <c r="S3" s="183"/>
      <c r="T3" s="180" t="s">
        <v>23</v>
      </c>
      <c r="U3" s="180"/>
      <c r="V3" s="180"/>
      <c r="W3" s="180" t="s">
        <v>24</v>
      </c>
      <c r="X3" s="180"/>
      <c r="Y3" s="180"/>
      <c r="Z3" s="180" t="s">
        <v>25</v>
      </c>
      <c r="AA3" s="180"/>
      <c r="AB3" s="180"/>
    </row>
    <row r="4" spans="1:32" s="39" customFormat="1" ht="19.5" customHeight="1" x14ac:dyDescent="0.25">
      <c r="A4" s="179"/>
      <c r="B4" s="117">
        <v>2020</v>
      </c>
      <c r="C4" s="117">
        <v>2021</v>
      </c>
      <c r="D4" s="121" t="s">
        <v>0</v>
      </c>
      <c r="E4" s="117">
        <v>2020</v>
      </c>
      <c r="F4" s="117">
        <v>2021</v>
      </c>
      <c r="G4" s="121" t="s">
        <v>0</v>
      </c>
      <c r="H4" s="117">
        <v>2020</v>
      </c>
      <c r="I4" s="117">
        <v>2021</v>
      </c>
      <c r="J4" s="121" t="s">
        <v>0</v>
      </c>
      <c r="K4" s="117">
        <v>2020</v>
      </c>
      <c r="L4" s="117">
        <v>2021</v>
      </c>
      <c r="M4" s="121" t="s">
        <v>0</v>
      </c>
      <c r="N4" s="117">
        <v>2020</v>
      </c>
      <c r="O4" s="117">
        <v>2021</v>
      </c>
      <c r="P4" s="121" t="s">
        <v>0</v>
      </c>
      <c r="Q4" s="117">
        <v>2020</v>
      </c>
      <c r="R4" s="117">
        <v>2021</v>
      </c>
      <c r="S4" s="121" t="s">
        <v>0</v>
      </c>
      <c r="T4" s="117">
        <v>2020</v>
      </c>
      <c r="U4" s="117">
        <v>2021</v>
      </c>
      <c r="V4" s="121" t="s">
        <v>0</v>
      </c>
      <c r="W4" s="117">
        <v>2020</v>
      </c>
      <c r="X4" s="117">
        <v>2021</v>
      </c>
      <c r="Y4" s="121" t="s">
        <v>0</v>
      </c>
      <c r="Z4" s="117">
        <v>2020</v>
      </c>
      <c r="AA4" s="117">
        <v>2021</v>
      </c>
      <c r="AB4" s="121" t="s">
        <v>0</v>
      </c>
    </row>
    <row r="5" spans="1:32" s="91" customFormat="1" ht="11.25" customHeight="1" x14ac:dyDescent="0.2">
      <c r="A5" s="89" t="s">
        <v>4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  <c r="S5" s="90">
        <v>18</v>
      </c>
      <c r="T5" s="90">
        <v>19</v>
      </c>
      <c r="U5" s="90">
        <v>20</v>
      </c>
      <c r="V5" s="90">
        <v>21</v>
      </c>
      <c r="W5" s="90">
        <v>22</v>
      </c>
      <c r="X5" s="90">
        <v>23</v>
      </c>
      <c r="Y5" s="90">
        <v>24</v>
      </c>
      <c r="Z5" s="90">
        <v>25</v>
      </c>
      <c r="AA5" s="90">
        <v>26</v>
      </c>
      <c r="AB5" s="90">
        <v>27</v>
      </c>
    </row>
    <row r="6" spans="1:32" s="40" customFormat="1" ht="18" customHeight="1" x14ac:dyDescent="0.2">
      <c r="A6" s="127" t="s">
        <v>68</v>
      </c>
      <c r="B6" s="133">
        <v>6696</v>
      </c>
      <c r="C6" s="133">
        <v>8146</v>
      </c>
      <c r="D6" s="134">
        <v>121.65471923536441</v>
      </c>
      <c r="E6" s="133">
        <v>5111</v>
      </c>
      <c r="F6" s="133">
        <v>7221</v>
      </c>
      <c r="G6" s="134">
        <v>141.28350616317746</v>
      </c>
      <c r="H6" s="133">
        <v>532</v>
      </c>
      <c r="I6" s="133">
        <v>527</v>
      </c>
      <c r="J6" s="134">
        <v>99.060150375939841</v>
      </c>
      <c r="K6" s="133">
        <v>103</v>
      </c>
      <c r="L6" s="133">
        <v>30</v>
      </c>
      <c r="M6" s="134">
        <v>29.126213592233007</v>
      </c>
      <c r="N6" s="133">
        <v>12</v>
      </c>
      <c r="O6" s="133">
        <v>3</v>
      </c>
      <c r="P6" s="134">
        <v>25</v>
      </c>
      <c r="Q6" s="133">
        <v>2927</v>
      </c>
      <c r="R6" s="135">
        <v>5267</v>
      </c>
      <c r="S6" s="134">
        <v>179.94533652203623</v>
      </c>
      <c r="T6" s="133">
        <v>4900</v>
      </c>
      <c r="U6" s="135">
        <v>4368</v>
      </c>
      <c r="V6" s="134">
        <v>89.142857142857139</v>
      </c>
      <c r="W6" s="133">
        <v>3667</v>
      </c>
      <c r="X6" s="135">
        <v>3571</v>
      </c>
      <c r="Y6" s="134">
        <v>97.382056176711203</v>
      </c>
      <c r="Z6" s="133">
        <v>3079</v>
      </c>
      <c r="AA6" s="135">
        <v>3153</v>
      </c>
      <c r="AB6" s="134">
        <v>102.40337772003897</v>
      </c>
      <c r="AC6" s="92"/>
      <c r="AF6" s="94"/>
    </row>
    <row r="7" spans="1:32" s="41" customFormat="1" ht="18" customHeight="1" x14ac:dyDescent="0.25">
      <c r="A7" s="128" t="s">
        <v>69</v>
      </c>
      <c r="B7" s="131">
        <v>758</v>
      </c>
      <c r="C7" s="131">
        <v>1007</v>
      </c>
      <c r="D7" s="132">
        <v>132.84960422163587</v>
      </c>
      <c r="E7" s="131">
        <v>669</v>
      </c>
      <c r="F7" s="131">
        <v>959</v>
      </c>
      <c r="G7" s="132">
        <v>143.34828101644246</v>
      </c>
      <c r="H7" s="131">
        <v>65</v>
      </c>
      <c r="I7" s="131">
        <v>64</v>
      </c>
      <c r="J7" s="132">
        <v>98.461538461538453</v>
      </c>
      <c r="K7" s="131">
        <v>4</v>
      </c>
      <c r="L7" s="131">
        <v>0</v>
      </c>
      <c r="M7" s="132">
        <v>0</v>
      </c>
      <c r="N7" s="131">
        <v>2</v>
      </c>
      <c r="O7" s="131">
        <v>0</v>
      </c>
      <c r="P7" s="132">
        <v>0</v>
      </c>
      <c r="Q7" s="131">
        <v>387</v>
      </c>
      <c r="R7" s="136">
        <v>719</v>
      </c>
      <c r="S7" s="132">
        <v>185.78811369509043</v>
      </c>
      <c r="T7" s="131">
        <v>531</v>
      </c>
      <c r="U7" s="136">
        <v>494</v>
      </c>
      <c r="V7" s="132">
        <v>93.032015065913384</v>
      </c>
      <c r="W7" s="131">
        <v>487</v>
      </c>
      <c r="X7" s="136">
        <v>457</v>
      </c>
      <c r="Y7" s="132">
        <v>93.839835728952764</v>
      </c>
      <c r="Z7" s="131">
        <v>398</v>
      </c>
      <c r="AA7" s="136">
        <v>403</v>
      </c>
      <c r="AB7" s="132">
        <v>101.25628140703517</v>
      </c>
      <c r="AC7" s="92"/>
      <c r="AD7" s="93"/>
    </row>
    <row r="8" spans="1:32" s="43" customFormat="1" ht="18" customHeight="1" x14ac:dyDescent="0.25">
      <c r="A8" s="129" t="s">
        <v>70</v>
      </c>
      <c r="B8" s="131">
        <v>1029</v>
      </c>
      <c r="C8" s="131">
        <v>1174</v>
      </c>
      <c r="D8" s="132">
        <v>114.09135082604472</v>
      </c>
      <c r="E8" s="131">
        <v>783</v>
      </c>
      <c r="F8" s="131">
        <v>1085</v>
      </c>
      <c r="G8" s="132">
        <v>138.56960408684546</v>
      </c>
      <c r="H8" s="131">
        <v>78</v>
      </c>
      <c r="I8" s="131">
        <v>80</v>
      </c>
      <c r="J8" s="132">
        <v>102.56410256410255</v>
      </c>
      <c r="K8" s="131">
        <v>11</v>
      </c>
      <c r="L8" s="131">
        <v>2</v>
      </c>
      <c r="M8" s="132">
        <v>18.181818181818183</v>
      </c>
      <c r="N8" s="131">
        <v>1</v>
      </c>
      <c r="O8" s="131">
        <v>1</v>
      </c>
      <c r="P8" s="132">
        <v>100</v>
      </c>
      <c r="Q8" s="131">
        <v>401</v>
      </c>
      <c r="R8" s="136">
        <v>603</v>
      </c>
      <c r="S8" s="132">
        <v>150.37406483790525</v>
      </c>
      <c r="T8" s="131">
        <v>766</v>
      </c>
      <c r="U8" s="136">
        <v>590</v>
      </c>
      <c r="V8" s="132">
        <v>77.023498694516974</v>
      </c>
      <c r="W8" s="131">
        <v>560</v>
      </c>
      <c r="X8" s="136">
        <v>509</v>
      </c>
      <c r="Y8" s="132">
        <v>90.892857142857153</v>
      </c>
      <c r="Z8" s="131">
        <v>487</v>
      </c>
      <c r="AA8" s="136">
        <v>482</v>
      </c>
      <c r="AB8" s="132">
        <v>98.973305954825463</v>
      </c>
      <c r="AC8" s="92"/>
      <c r="AD8" s="93"/>
    </row>
    <row r="9" spans="1:32" s="41" customFormat="1" ht="18" customHeight="1" x14ac:dyDescent="0.25">
      <c r="A9" s="129" t="s">
        <v>71</v>
      </c>
      <c r="B9" s="131">
        <v>903</v>
      </c>
      <c r="C9" s="131">
        <v>1197</v>
      </c>
      <c r="D9" s="132">
        <v>132.55813953488374</v>
      </c>
      <c r="E9" s="131">
        <v>753</v>
      </c>
      <c r="F9" s="131">
        <v>1117</v>
      </c>
      <c r="G9" s="132">
        <v>148.33997343957503</v>
      </c>
      <c r="H9" s="131">
        <v>86</v>
      </c>
      <c r="I9" s="131">
        <v>97</v>
      </c>
      <c r="J9" s="132">
        <v>112.79069767441861</v>
      </c>
      <c r="K9" s="131">
        <v>13</v>
      </c>
      <c r="L9" s="131">
        <v>15</v>
      </c>
      <c r="M9" s="132">
        <v>115.38461538461539</v>
      </c>
      <c r="N9" s="131">
        <v>2</v>
      </c>
      <c r="O9" s="131">
        <v>0</v>
      </c>
      <c r="P9" s="132">
        <v>0</v>
      </c>
      <c r="Q9" s="131">
        <v>367</v>
      </c>
      <c r="R9" s="136">
        <v>881</v>
      </c>
      <c r="S9" s="132" t="s">
        <v>80</v>
      </c>
      <c r="T9" s="131">
        <v>658</v>
      </c>
      <c r="U9" s="136">
        <v>571</v>
      </c>
      <c r="V9" s="132">
        <v>86.77811550151975</v>
      </c>
      <c r="W9" s="131">
        <v>572</v>
      </c>
      <c r="X9" s="136">
        <v>505</v>
      </c>
      <c r="Y9" s="132">
        <v>88.286713286713294</v>
      </c>
      <c r="Z9" s="131">
        <v>461</v>
      </c>
      <c r="AA9" s="136">
        <v>432</v>
      </c>
      <c r="AB9" s="132">
        <v>93.709327548806939</v>
      </c>
      <c r="AC9" s="92"/>
      <c r="AD9" s="93"/>
    </row>
    <row r="10" spans="1:32" s="41" customFormat="1" ht="18" customHeight="1" x14ac:dyDescent="0.25">
      <c r="A10" s="129" t="s">
        <v>72</v>
      </c>
      <c r="B10" s="131">
        <v>691</v>
      </c>
      <c r="C10" s="131">
        <v>611</v>
      </c>
      <c r="D10" s="132">
        <v>88.422575976845152</v>
      </c>
      <c r="E10" s="131">
        <v>524</v>
      </c>
      <c r="F10" s="131">
        <v>493</v>
      </c>
      <c r="G10" s="132">
        <v>94.083969465648849</v>
      </c>
      <c r="H10" s="131">
        <v>58</v>
      </c>
      <c r="I10" s="131">
        <v>21</v>
      </c>
      <c r="J10" s="132">
        <v>36.206896551724142</v>
      </c>
      <c r="K10" s="131">
        <v>11</v>
      </c>
      <c r="L10" s="131">
        <v>1</v>
      </c>
      <c r="M10" s="132">
        <v>9.0909090909090917</v>
      </c>
      <c r="N10" s="131">
        <v>0</v>
      </c>
      <c r="O10" s="131">
        <v>0</v>
      </c>
      <c r="P10" s="137" t="s">
        <v>79</v>
      </c>
      <c r="Q10" s="131">
        <v>253</v>
      </c>
      <c r="R10" s="136">
        <v>299</v>
      </c>
      <c r="S10" s="132">
        <v>118.18181818181819</v>
      </c>
      <c r="T10" s="131">
        <v>511</v>
      </c>
      <c r="U10" s="136">
        <v>314</v>
      </c>
      <c r="V10" s="132">
        <v>61.448140900195689</v>
      </c>
      <c r="W10" s="131">
        <v>382</v>
      </c>
      <c r="X10" s="136">
        <v>207</v>
      </c>
      <c r="Y10" s="132">
        <v>54.188481675392673</v>
      </c>
      <c r="Z10" s="131">
        <v>312</v>
      </c>
      <c r="AA10" s="136">
        <v>178</v>
      </c>
      <c r="AB10" s="132">
        <v>57.051282051282051</v>
      </c>
      <c r="AC10" s="92"/>
      <c r="AD10" s="93"/>
    </row>
    <row r="11" spans="1:32" s="41" customFormat="1" ht="18" customHeight="1" x14ac:dyDescent="0.25">
      <c r="A11" s="129" t="s">
        <v>73</v>
      </c>
      <c r="B11" s="131">
        <v>655</v>
      </c>
      <c r="C11" s="131">
        <v>934</v>
      </c>
      <c r="D11" s="132">
        <v>142.59541984732826</v>
      </c>
      <c r="E11" s="131">
        <v>514</v>
      </c>
      <c r="F11" s="131">
        <v>876</v>
      </c>
      <c r="G11" s="132">
        <v>170.42801556420235</v>
      </c>
      <c r="H11" s="131">
        <v>42</v>
      </c>
      <c r="I11" s="131">
        <v>75</v>
      </c>
      <c r="J11" s="132">
        <v>178.57142857142858</v>
      </c>
      <c r="K11" s="131">
        <v>8</v>
      </c>
      <c r="L11" s="131">
        <v>1</v>
      </c>
      <c r="M11" s="132">
        <v>12.5</v>
      </c>
      <c r="N11" s="131">
        <v>0</v>
      </c>
      <c r="O11" s="131">
        <v>0</v>
      </c>
      <c r="P11" s="137" t="s">
        <v>79</v>
      </c>
      <c r="Q11" s="131">
        <v>319</v>
      </c>
      <c r="R11" s="136">
        <v>703</v>
      </c>
      <c r="S11" s="132" t="s">
        <v>81</v>
      </c>
      <c r="T11" s="131">
        <v>498</v>
      </c>
      <c r="U11" s="136">
        <v>489</v>
      </c>
      <c r="V11" s="132">
        <v>98.192771084337338</v>
      </c>
      <c r="W11" s="131">
        <v>367</v>
      </c>
      <c r="X11" s="136">
        <v>439</v>
      </c>
      <c r="Y11" s="132">
        <v>119.61852861035423</v>
      </c>
      <c r="Z11" s="131">
        <v>333</v>
      </c>
      <c r="AA11" s="136">
        <v>386</v>
      </c>
      <c r="AB11" s="132">
        <v>115.91591591591592</v>
      </c>
      <c r="AC11" s="92"/>
      <c r="AD11" s="93"/>
    </row>
    <row r="12" spans="1:32" s="41" customFormat="1" ht="18" customHeight="1" x14ac:dyDescent="0.25">
      <c r="A12" s="129" t="s">
        <v>74</v>
      </c>
      <c r="B12" s="131">
        <v>897</v>
      </c>
      <c r="C12" s="131">
        <v>1162</v>
      </c>
      <c r="D12" s="132">
        <v>129.54292084726868</v>
      </c>
      <c r="E12" s="131">
        <v>686</v>
      </c>
      <c r="F12" s="131">
        <v>964</v>
      </c>
      <c r="G12" s="132">
        <v>140.52478134110785</v>
      </c>
      <c r="H12" s="131">
        <v>53</v>
      </c>
      <c r="I12" s="131">
        <v>77</v>
      </c>
      <c r="J12" s="132">
        <v>145.28301886792451</v>
      </c>
      <c r="K12" s="131">
        <v>18</v>
      </c>
      <c r="L12" s="131">
        <v>3</v>
      </c>
      <c r="M12" s="132">
        <v>16.666666666666668</v>
      </c>
      <c r="N12" s="131">
        <v>6</v>
      </c>
      <c r="O12" s="131">
        <v>0</v>
      </c>
      <c r="P12" s="132">
        <v>0</v>
      </c>
      <c r="Q12" s="131">
        <v>348</v>
      </c>
      <c r="R12" s="136">
        <v>738</v>
      </c>
      <c r="S12" s="132" t="s">
        <v>82</v>
      </c>
      <c r="T12" s="131">
        <v>636</v>
      </c>
      <c r="U12" s="136">
        <v>645</v>
      </c>
      <c r="V12" s="132">
        <v>101.41509433962264</v>
      </c>
      <c r="W12" s="131">
        <v>469</v>
      </c>
      <c r="X12" s="136">
        <v>479</v>
      </c>
      <c r="Y12" s="132">
        <v>102.1321961620469</v>
      </c>
      <c r="Z12" s="131">
        <v>407</v>
      </c>
      <c r="AA12" s="136">
        <v>430</v>
      </c>
      <c r="AB12" s="132">
        <v>105.65110565110564</v>
      </c>
      <c r="AC12" s="92"/>
      <c r="AD12" s="93"/>
    </row>
    <row r="13" spans="1:32" s="41" customFormat="1" ht="18" customHeight="1" x14ac:dyDescent="0.25">
      <c r="A13" s="129" t="s">
        <v>75</v>
      </c>
      <c r="B13" s="131">
        <v>811</v>
      </c>
      <c r="C13" s="131">
        <v>963</v>
      </c>
      <c r="D13" s="132">
        <v>118.74229346485821</v>
      </c>
      <c r="E13" s="131">
        <v>522</v>
      </c>
      <c r="F13" s="131">
        <v>794</v>
      </c>
      <c r="G13" s="132">
        <v>152.10727969348659</v>
      </c>
      <c r="H13" s="131">
        <v>59</v>
      </c>
      <c r="I13" s="131">
        <v>58</v>
      </c>
      <c r="J13" s="132">
        <v>98.305084745762713</v>
      </c>
      <c r="K13" s="131">
        <v>17</v>
      </c>
      <c r="L13" s="131">
        <v>5</v>
      </c>
      <c r="M13" s="132">
        <v>29.411764705882351</v>
      </c>
      <c r="N13" s="131">
        <v>0</v>
      </c>
      <c r="O13" s="131">
        <v>2</v>
      </c>
      <c r="P13" s="137" t="s">
        <v>79</v>
      </c>
      <c r="Q13" s="131">
        <v>289</v>
      </c>
      <c r="R13" s="136">
        <v>595</v>
      </c>
      <c r="S13" s="132" t="s">
        <v>82</v>
      </c>
      <c r="T13" s="131">
        <v>646</v>
      </c>
      <c r="U13" s="136">
        <v>584</v>
      </c>
      <c r="V13" s="132">
        <v>90.402476780185765</v>
      </c>
      <c r="W13" s="131">
        <v>389</v>
      </c>
      <c r="X13" s="136">
        <v>427</v>
      </c>
      <c r="Y13" s="132">
        <v>109.76863753213367</v>
      </c>
      <c r="Z13" s="131">
        <v>329</v>
      </c>
      <c r="AA13" s="136">
        <v>378</v>
      </c>
      <c r="AB13" s="132">
        <v>114.8936170212766</v>
      </c>
      <c r="AC13" s="92"/>
      <c r="AD13" s="93"/>
    </row>
    <row r="14" spans="1:32" s="41" customFormat="1" ht="18" customHeight="1" x14ac:dyDescent="0.25">
      <c r="A14" s="129" t="s">
        <v>76</v>
      </c>
      <c r="B14" s="131">
        <v>180</v>
      </c>
      <c r="C14" s="131">
        <v>201</v>
      </c>
      <c r="D14" s="132">
        <v>111.66666666666666</v>
      </c>
      <c r="E14" s="131">
        <v>161</v>
      </c>
      <c r="F14" s="131">
        <v>188</v>
      </c>
      <c r="G14" s="132">
        <v>116.77018633540372</v>
      </c>
      <c r="H14" s="131">
        <v>20</v>
      </c>
      <c r="I14" s="131">
        <v>18</v>
      </c>
      <c r="J14" s="132">
        <v>90</v>
      </c>
      <c r="K14" s="131">
        <v>10</v>
      </c>
      <c r="L14" s="131">
        <v>1</v>
      </c>
      <c r="M14" s="132">
        <v>10</v>
      </c>
      <c r="N14" s="131">
        <v>0</v>
      </c>
      <c r="O14" s="131">
        <v>0</v>
      </c>
      <c r="P14" s="137" t="s">
        <v>79</v>
      </c>
      <c r="Q14" s="131">
        <v>144</v>
      </c>
      <c r="R14" s="136">
        <v>162</v>
      </c>
      <c r="S14" s="132">
        <v>112.5</v>
      </c>
      <c r="T14" s="131">
        <v>116</v>
      </c>
      <c r="U14" s="136">
        <v>105</v>
      </c>
      <c r="V14" s="132">
        <v>90.517241379310349</v>
      </c>
      <c r="W14" s="131">
        <v>111</v>
      </c>
      <c r="X14" s="136">
        <v>100</v>
      </c>
      <c r="Y14" s="132">
        <v>90.090090090090087</v>
      </c>
      <c r="Z14" s="131">
        <v>90</v>
      </c>
      <c r="AA14" s="136">
        <v>85</v>
      </c>
      <c r="AB14" s="132">
        <v>94.444444444444443</v>
      </c>
      <c r="AC14" s="92"/>
      <c r="AD14" s="93"/>
    </row>
    <row r="15" spans="1:32" s="41" customFormat="1" ht="18" customHeight="1" x14ac:dyDescent="0.25">
      <c r="A15" s="129" t="s">
        <v>77</v>
      </c>
      <c r="B15" s="131">
        <v>380</v>
      </c>
      <c r="C15" s="131">
        <v>478</v>
      </c>
      <c r="D15" s="132">
        <v>125.78947368421053</v>
      </c>
      <c r="E15" s="131">
        <v>268</v>
      </c>
      <c r="F15" s="131">
        <v>381</v>
      </c>
      <c r="G15" s="132">
        <v>142.1641791044776</v>
      </c>
      <c r="H15" s="131">
        <v>39</v>
      </c>
      <c r="I15" s="131">
        <v>20</v>
      </c>
      <c r="J15" s="132">
        <v>51.282051282051277</v>
      </c>
      <c r="K15" s="131">
        <v>8</v>
      </c>
      <c r="L15" s="131">
        <v>1</v>
      </c>
      <c r="M15" s="132">
        <v>12.5</v>
      </c>
      <c r="N15" s="131">
        <v>0</v>
      </c>
      <c r="O15" s="131">
        <v>0</v>
      </c>
      <c r="P15" s="137" t="s">
        <v>79</v>
      </c>
      <c r="Q15" s="131">
        <v>211</v>
      </c>
      <c r="R15" s="136">
        <v>241</v>
      </c>
      <c r="S15" s="132">
        <v>114.218009478673</v>
      </c>
      <c r="T15" s="131">
        <v>282</v>
      </c>
      <c r="U15" s="136">
        <v>323</v>
      </c>
      <c r="V15" s="132">
        <v>114.53900709219859</v>
      </c>
      <c r="W15" s="131">
        <v>180</v>
      </c>
      <c r="X15" s="136">
        <v>229</v>
      </c>
      <c r="Y15" s="132">
        <v>127.22222222222221</v>
      </c>
      <c r="Z15" s="131">
        <v>143</v>
      </c>
      <c r="AA15" s="136">
        <v>182</v>
      </c>
      <c r="AB15" s="132">
        <v>127.27272727272728</v>
      </c>
      <c r="AC15" s="92"/>
      <c r="AD15" s="93"/>
    </row>
    <row r="16" spans="1:32" ht="15.75" x14ac:dyDescent="0.25">
      <c r="A16" s="129" t="s">
        <v>78</v>
      </c>
      <c r="B16" s="131">
        <v>392</v>
      </c>
      <c r="C16" s="131">
        <v>419</v>
      </c>
      <c r="D16" s="132">
        <v>106.88775510204081</v>
      </c>
      <c r="E16" s="131">
        <v>231</v>
      </c>
      <c r="F16" s="131">
        <v>364</v>
      </c>
      <c r="G16" s="132">
        <v>157.57575757575756</v>
      </c>
      <c r="H16" s="131">
        <v>32</v>
      </c>
      <c r="I16" s="131">
        <v>17</v>
      </c>
      <c r="J16" s="132">
        <v>53.125</v>
      </c>
      <c r="K16" s="131">
        <v>3</v>
      </c>
      <c r="L16" s="131">
        <v>1</v>
      </c>
      <c r="M16" s="132">
        <v>33.333333333333336</v>
      </c>
      <c r="N16" s="131">
        <v>1</v>
      </c>
      <c r="O16" s="131">
        <v>0</v>
      </c>
      <c r="P16" s="132">
        <v>0</v>
      </c>
      <c r="Q16" s="131">
        <v>208</v>
      </c>
      <c r="R16" s="136">
        <v>326</v>
      </c>
      <c r="S16" s="132">
        <v>156.73076923076923</v>
      </c>
      <c r="T16" s="131">
        <v>256</v>
      </c>
      <c r="U16" s="136">
        <v>253</v>
      </c>
      <c r="V16" s="132">
        <v>98.828125</v>
      </c>
      <c r="W16" s="131">
        <v>150</v>
      </c>
      <c r="X16" s="136">
        <v>219</v>
      </c>
      <c r="Y16" s="132">
        <v>146</v>
      </c>
      <c r="Z16" s="131">
        <v>119</v>
      </c>
      <c r="AA16" s="136">
        <v>197</v>
      </c>
      <c r="AB16" s="132">
        <v>165.54621848739495</v>
      </c>
    </row>
    <row r="17" spans="11:25" x14ac:dyDescent="0.2"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1:25" x14ac:dyDescent="0.2"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1:25" x14ac:dyDescent="0.2"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1:25" x14ac:dyDescent="0.2"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1:25" x14ac:dyDescent="0.2"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1:25" x14ac:dyDescent="0.2"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1:25" x14ac:dyDescent="0.2"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1:25" x14ac:dyDescent="0.2"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1:25" x14ac:dyDescent="0.2"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1:25" x14ac:dyDescent="0.2"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1:25" x14ac:dyDescent="0.2"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1:25" x14ac:dyDescent="0.2"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1:25" x14ac:dyDescent="0.2"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1:25" x14ac:dyDescent="0.2"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1:25" x14ac:dyDescent="0.2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1:25" x14ac:dyDescent="0.2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 x14ac:dyDescent="0.2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 x14ac:dyDescent="0.2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 x14ac:dyDescent="0.2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 x14ac:dyDescent="0.2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 x14ac:dyDescent="0.2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 x14ac:dyDescent="0.2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 x14ac:dyDescent="0.2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 x14ac:dyDescent="0.2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 x14ac:dyDescent="0.2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 x14ac:dyDescent="0.2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 x14ac:dyDescent="0.2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 x14ac:dyDescent="0.2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 x14ac:dyDescent="0.2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 x14ac:dyDescent="0.2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 x14ac:dyDescent="0.2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 x14ac:dyDescent="0.2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 x14ac:dyDescent="0.2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 x14ac:dyDescent="0.2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 x14ac:dyDescent="0.2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 x14ac:dyDescent="0.2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 x14ac:dyDescent="0.2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 x14ac:dyDescent="0.2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 x14ac:dyDescent="0.2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 x14ac:dyDescent="0.2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 x14ac:dyDescent="0.2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 x14ac:dyDescent="0.2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 x14ac:dyDescent="0.2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 x14ac:dyDescent="0.2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</sheetData>
  <mergeCells count="14">
    <mergeCell ref="B1:M1"/>
    <mergeCell ref="Z2:AB2"/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X1:Y1"/>
    <mergeCell ref="X2:Y2"/>
    <mergeCell ref="N3:P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85" orientation="landscape" r:id="rId1"/>
  <colBreaks count="1" manualBreakCount="1">
    <brk id="1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topLeftCell="A5" zoomScale="80" zoomScaleNormal="70" zoomScaleSheetLayoutView="80" workbookViewId="0">
      <selection activeCell="L6" sqref="L6"/>
    </sheetView>
  </sheetViews>
  <sheetFormatPr defaultColWidth="7" defaultRowHeight="12.75" x14ac:dyDescent="0.2"/>
  <cols>
    <col min="1" max="1" width="53.25" style="1" customWidth="1"/>
    <col min="2" max="2" width="18.125" style="1" customWidth="1"/>
    <col min="3" max="3" width="18.6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72" t="s">
        <v>54</v>
      </c>
      <c r="B1" s="172"/>
      <c r="C1" s="172"/>
      <c r="D1" s="172"/>
      <c r="E1" s="172"/>
    </row>
    <row r="2" spans="1:11" s="12" customFormat="1" ht="23.25" customHeight="1" x14ac:dyDescent="0.25">
      <c r="A2" s="167" t="s">
        <v>2</v>
      </c>
      <c r="B2" s="173" t="s">
        <v>59</v>
      </c>
      <c r="C2" s="173" t="s">
        <v>66</v>
      </c>
      <c r="D2" s="175" t="s">
        <v>1</v>
      </c>
      <c r="E2" s="176"/>
    </row>
    <row r="3" spans="1:11" s="12" customFormat="1" ht="36" customHeight="1" x14ac:dyDescent="0.25">
      <c r="A3" s="168"/>
      <c r="B3" s="174"/>
      <c r="C3" s="174"/>
      <c r="D3" s="19" t="s">
        <v>0</v>
      </c>
      <c r="E3" s="10" t="s">
        <v>49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6" customFormat="1" ht="31.5" customHeight="1" x14ac:dyDescent="0.25">
      <c r="A5" s="9" t="s">
        <v>48</v>
      </c>
      <c r="B5" s="25">
        <v>1149</v>
      </c>
      <c r="C5" s="25">
        <v>1596</v>
      </c>
      <c r="D5" s="31">
        <v>138.90339425587467</v>
      </c>
      <c r="E5" s="28">
        <v>447</v>
      </c>
      <c r="K5" s="4"/>
    </row>
    <row r="6" spans="1:11" s="12" customFormat="1" ht="28.5" customHeight="1" x14ac:dyDescent="0.25">
      <c r="A6" s="9" t="s">
        <v>10</v>
      </c>
      <c r="B6" s="25">
        <v>1009</v>
      </c>
      <c r="C6" s="25">
        <v>1511</v>
      </c>
      <c r="D6" s="31">
        <v>149.7522299306244</v>
      </c>
      <c r="E6" s="28">
        <v>502</v>
      </c>
      <c r="K6" s="4"/>
    </row>
    <row r="7" spans="1:11" s="12" customFormat="1" ht="42.75" customHeight="1" x14ac:dyDescent="0.25">
      <c r="A7" s="15" t="s">
        <v>12</v>
      </c>
      <c r="B7" s="25">
        <v>116</v>
      </c>
      <c r="C7" s="25">
        <v>118</v>
      </c>
      <c r="D7" s="31">
        <v>101.72413793103449</v>
      </c>
      <c r="E7" s="28">
        <v>2</v>
      </c>
      <c r="K7" s="4"/>
    </row>
    <row r="8" spans="1:11" s="12" customFormat="1" ht="29.25" customHeight="1" x14ac:dyDescent="0.25">
      <c r="A8" s="13" t="s">
        <v>47</v>
      </c>
      <c r="B8" s="25">
        <v>17</v>
      </c>
      <c r="C8" s="25">
        <v>7</v>
      </c>
      <c r="D8" s="31">
        <v>41.17647058823529</v>
      </c>
      <c r="E8" s="28">
        <v>-10</v>
      </c>
      <c r="K8" s="4"/>
    </row>
    <row r="9" spans="1:11" s="12" customFormat="1" ht="43.5" customHeight="1" x14ac:dyDescent="0.25">
      <c r="A9" s="13" t="s">
        <v>14</v>
      </c>
      <c r="B9" s="25">
        <v>1</v>
      </c>
      <c r="C9" s="25">
        <v>1</v>
      </c>
      <c r="D9" s="31">
        <v>100</v>
      </c>
      <c r="E9" s="28">
        <v>0</v>
      </c>
      <c r="K9" s="4"/>
    </row>
    <row r="10" spans="1:11" s="12" customFormat="1" ht="48.75" customHeight="1" x14ac:dyDescent="0.25">
      <c r="A10" s="13" t="s">
        <v>15</v>
      </c>
      <c r="B10" s="25">
        <v>631</v>
      </c>
      <c r="C10" s="25">
        <v>1145</v>
      </c>
      <c r="D10" s="31">
        <v>181.45800316957212</v>
      </c>
      <c r="E10" s="28">
        <v>514</v>
      </c>
      <c r="K10" s="4"/>
    </row>
    <row r="11" spans="1:11" s="12" customFormat="1" ht="12.75" customHeight="1" x14ac:dyDescent="0.25">
      <c r="A11" s="163" t="s">
        <v>3</v>
      </c>
      <c r="B11" s="164"/>
      <c r="C11" s="164"/>
      <c r="D11" s="164"/>
      <c r="E11" s="164"/>
      <c r="K11" s="4"/>
    </row>
    <row r="12" spans="1:11" s="12" customFormat="1" ht="15" customHeight="1" x14ac:dyDescent="0.25">
      <c r="A12" s="165"/>
      <c r="B12" s="166"/>
      <c r="C12" s="166"/>
      <c r="D12" s="166"/>
      <c r="E12" s="166"/>
      <c r="K12" s="4"/>
    </row>
    <row r="13" spans="1:11" s="12" customFormat="1" ht="20.25" customHeight="1" x14ac:dyDescent="0.25">
      <c r="A13" s="167" t="s">
        <v>2</v>
      </c>
      <c r="B13" s="169" t="s">
        <v>60</v>
      </c>
      <c r="C13" s="169" t="s">
        <v>65</v>
      </c>
      <c r="D13" s="175" t="s">
        <v>1</v>
      </c>
      <c r="E13" s="176"/>
      <c r="K13" s="4"/>
    </row>
    <row r="14" spans="1:11" ht="35.25" customHeight="1" x14ac:dyDescent="0.2">
      <c r="A14" s="168"/>
      <c r="B14" s="169"/>
      <c r="C14" s="169"/>
      <c r="D14" s="19" t="s">
        <v>0</v>
      </c>
      <c r="E14" s="10" t="s">
        <v>45</v>
      </c>
      <c r="K14" s="4"/>
    </row>
    <row r="15" spans="1:11" ht="24" customHeight="1" x14ac:dyDescent="0.2">
      <c r="A15" s="9" t="s">
        <v>11</v>
      </c>
      <c r="B15" s="95">
        <v>803</v>
      </c>
      <c r="C15" s="95">
        <v>828</v>
      </c>
      <c r="D15" s="6">
        <v>103.11332503113326</v>
      </c>
      <c r="E15" s="29">
        <v>25</v>
      </c>
      <c r="K15" s="4"/>
    </row>
    <row r="16" spans="1:11" ht="25.5" customHeight="1" x14ac:dyDescent="0.2">
      <c r="A16" s="8" t="s">
        <v>10</v>
      </c>
      <c r="B16" s="95">
        <v>704</v>
      </c>
      <c r="C16" s="95">
        <v>755</v>
      </c>
      <c r="D16" s="6">
        <v>107.24431818181819</v>
      </c>
      <c r="E16" s="29">
        <v>51</v>
      </c>
      <c r="K16" s="4"/>
    </row>
    <row r="17" spans="1:11" ht="29.25" customHeight="1" x14ac:dyDescent="0.2">
      <c r="A17" s="8" t="s">
        <v>38</v>
      </c>
      <c r="B17" s="95">
        <v>591</v>
      </c>
      <c r="C17" s="95">
        <v>653</v>
      </c>
      <c r="D17" s="6">
        <v>110.4906937394247</v>
      </c>
      <c r="E17" s="29">
        <v>62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2"/>
  <sheetViews>
    <sheetView view="pageBreakPreview" topLeftCell="A3" zoomScale="90" zoomScaleNormal="90" zoomScaleSheetLayoutView="90" workbookViewId="0">
      <selection activeCell="G11" sqref="G11"/>
    </sheetView>
  </sheetViews>
  <sheetFormatPr defaultColWidth="8" defaultRowHeight="14.25" x14ac:dyDescent="0.2"/>
  <cols>
    <col min="1" max="1" width="30.75" style="44" customWidth="1"/>
    <col min="2" max="2" width="7.375" style="44" customWidth="1"/>
    <col min="3" max="3" width="7" style="44" customWidth="1"/>
    <col min="4" max="4" width="7.125" style="44" customWidth="1"/>
    <col min="5" max="5" width="7.625" style="44" customWidth="1"/>
    <col min="6" max="6" width="6.625" style="44" customWidth="1"/>
    <col min="7" max="7" width="6.875" style="44" customWidth="1"/>
    <col min="8" max="8" width="7.25" style="44" customWidth="1"/>
    <col min="9" max="9" width="6.375" style="44" customWidth="1"/>
    <col min="10" max="10" width="7.375" style="44" customWidth="1"/>
    <col min="11" max="11" width="6.75" style="44" customWidth="1"/>
    <col min="12" max="12" width="6.5" style="44" customWidth="1"/>
    <col min="13" max="13" width="7" style="44" customWidth="1"/>
    <col min="14" max="14" width="8" style="44" customWidth="1"/>
    <col min="15" max="16" width="6.625" style="44" customWidth="1"/>
    <col min="17" max="18" width="8.25" style="44" customWidth="1"/>
    <col min="19" max="19" width="7.5" style="44" customWidth="1"/>
    <col min="20" max="21" width="7.125" style="44" customWidth="1"/>
    <col min="22" max="22" width="7.5" style="44" customWidth="1"/>
    <col min="23" max="23" width="7.625" style="44" customWidth="1"/>
    <col min="24" max="24" width="7.75" style="44" customWidth="1"/>
    <col min="25" max="25" width="7.5" style="44" customWidth="1"/>
    <col min="26" max="16384" width="8" style="44"/>
  </cols>
  <sheetData>
    <row r="1" spans="1:30" s="32" customFormat="1" ht="43.5" customHeight="1" x14ac:dyDescent="0.25">
      <c r="A1" s="33"/>
      <c r="B1" s="186" t="s">
        <v>56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17</v>
      </c>
    </row>
    <row r="2" spans="1:30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5"/>
      <c r="O2" s="35"/>
      <c r="P2" s="67" t="s">
        <v>18</v>
      </c>
      <c r="Q2" s="36"/>
      <c r="R2" s="36"/>
      <c r="S2" s="36"/>
      <c r="T2" s="36"/>
      <c r="U2" s="36"/>
      <c r="V2" s="36"/>
      <c r="X2" s="36"/>
      <c r="Y2" s="67"/>
      <c r="Z2" s="67"/>
      <c r="AA2" s="67"/>
      <c r="AB2" s="102" t="s">
        <v>18</v>
      </c>
    </row>
    <row r="3" spans="1:30" s="38" customFormat="1" ht="63.75" customHeight="1" x14ac:dyDescent="0.25">
      <c r="A3" s="187"/>
      <c r="B3" s="180" t="s">
        <v>26</v>
      </c>
      <c r="C3" s="180"/>
      <c r="D3" s="180"/>
      <c r="E3" s="180" t="s">
        <v>27</v>
      </c>
      <c r="F3" s="180"/>
      <c r="G3" s="180"/>
      <c r="H3" s="180" t="s">
        <v>19</v>
      </c>
      <c r="I3" s="180"/>
      <c r="J3" s="180"/>
      <c r="K3" s="180" t="s">
        <v>20</v>
      </c>
      <c r="L3" s="180"/>
      <c r="M3" s="180"/>
      <c r="N3" s="180" t="s">
        <v>21</v>
      </c>
      <c r="O3" s="180"/>
      <c r="P3" s="180"/>
      <c r="Q3" s="181" t="s">
        <v>22</v>
      </c>
      <c r="R3" s="182"/>
      <c r="S3" s="183"/>
      <c r="T3" s="181" t="s">
        <v>23</v>
      </c>
      <c r="U3" s="182"/>
      <c r="V3" s="183"/>
      <c r="W3" s="180" t="s">
        <v>24</v>
      </c>
      <c r="X3" s="180"/>
      <c r="Y3" s="180"/>
      <c r="Z3" s="180" t="s">
        <v>33</v>
      </c>
      <c r="AA3" s="180"/>
      <c r="AB3" s="180"/>
    </row>
    <row r="4" spans="1:30" s="39" customFormat="1" ht="25.5" customHeight="1" x14ac:dyDescent="0.25">
      <c r="A4" s="188"/>
      <c r="B4" s="117">
        <v>2020</v>
      </c>
      <c r="C4" s="117">
        <v>2021</v>
      </c>
      <c r="D4" s="121" t="s">
        <v>0</v>
      </c>
      <c r="E4" s="117">
        <v>2020</v>
      </c>
      <c r="F4" s="117">
        <v>2021</v>
      </c>
      <c r="G4" s="121" t="s">
        <v>0</v>
      </c>
      <c r="H4" s="117">
        <v>2020</v>
      </c>
      <c r="I4" s="117">
        <v>2021</v>
      </c>
      <c r="J4" s="121" t="s">
        <v>0</v>
      </c>
      <c r="K4" s="117">
        <v>2020</v>
      </c>
      <c r="L4" s="117">
        <v>2021</v>
      </c>
      <c r="M4" s="121" t="s">
        <v>0</v>
      </c>
      <c r="N4" s="117">
        <v>2020</v>
      </c>
      <c r="O4" s="117">
        <v>2021</v>
      </c>
      <c r="P4" s="121" t="s">
        <v>0</v>
      </c>
      <c r="Q4" s="117">
        <v>2020</v>
      </c>
      <c r="R4" s="117">
        <v>2021</v>
      </c>
      <c r="S4" s="121" t="s">
        <v>0</v>
      </c>
      <c r="T4" s="117">
        <v>2020</v>
      </c>
      <c r="U4" s="117">
        <v>2021</v>
      </c>
      <c r="V4" s="121" t="s">
        <v>0</v>
      </c>
      <c r="W4" s="117">
        <v>2020</v>
      </c>
      <c r="X4" s="117">
        <v>2021</v>
      </c>
      <c r="Y4" s="121" t="s">
        <v>0</v>
      </c>
      <c r="Z4" s="117">
        <v>2020</v>
      </c>
      <c r="AA4" s="117">
        <v>2021</v>
      </c>
      <c r="AB4" s="121" t="s">
        <v>0</v>
      </c>
    </row>
    <row r="5" spans="1:30" s="70" customFormat="1" ht="11.25" customHeight="1" x14ac:dyDescent="0.25">
      <c r="A5" s="68" t="s">
        <v>4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13</v>
      </c>
      <c r="L5" s="69">
        <v>14</v>
      </c>
      <c r="M5" s="69">
        <v>15</v>
      </c>
      <c r="N5" s="69">
        <v>16</v>
      </c>
      <c r="O5" s="69">
        <v>17</v>
      </c>
      <c r="P5" s="69">
        <v>18</v>
      </c>
      <c r="Q5" s="69">
        <v>19</v>
      </c>
      <c r="R5" s="69">
        <v>20</v>
      </c>
      <c r="S5" s="69">
        <v>21</v>
      </c>
      <c r="T5" s="69">
        <v>22</v>
      </c>
      <c r="U5" s="69">
        <v>23</v>
      </c>
      <c r="V5" s="69">
        <v>24</v>
      </c>
      <c r="W5" s="69">
        <v>25</v>
      </c>
      <c r="X5" s="69">
        <v>26</v>
      </c>
      <c r="Y5" s="69">
        <v>27</v>
      </c>
      <c r="Z5" s="69">
        <v>25</v>
      </c>
      <c r="AA5" s="69">
        <v>26</v>
      </c>
      <c r="AB5" s="69">
        <v>27</v>
      </c>
    </row>
    <row r="6" spans="1:30" s="40" customFormat="1" ht="16.5" customHeight="1" x14ac:dyDescent="0.25">
      <c r="A6" s="127" t="s">
        <v>68</v>
      </c>
      <c r="B6" s="133">
        <v>1149</v>
      </c>
      <c r="C6" s="133">
        <v>1596</v>
      </c>
      <c r="D6" s="134">
        <v>138.90339425587467</v>
      </c>
      <c r="E6" s="133">
        <v>1009</v>
      </c>
      <c r="F6" s="133">
        <v>1511</v>
      </c>
      <c r="G6" s="134">
        <v>149.7522299306244</v>
      </c>
      <c r="H6" s="133">
        <v>116</v>
      </c>
      <c r="I6" s="133">
        <v>118</v>
      </c>
      <c r="J6" s="134">
        <v>101.72413793103449</v>
      </c>
      <c r="K6" s="133">
        <v>17</v>
      </c>
      <c r="L6" s="133">
        <v>7</v>
      </c>
      <c r="M6" s="134">
        <v>41.17647058823529</v>
      </c>
      <c r="N6" s="133">
        <v>1</v>
      </c>
      <c r="O6" s="133">
        <v>1</v>
      </c>
      <c r="P6" s="134">
        <v>100</v>
      </c>
      <c r="Q6" s="133">
        <v>631</v>
      </c>
      <c r="R6" s="133">
        <v>1145</v>
      </c>
      <c r="S6" s="134">
        <v>181.45800316957212</v>
      </c>
      <c r="T6" s="133">
        <v>803</v>
      </c>
      <c r="U6" s="133">
        <v>828</v>
      </c>
      <c r="V6" s="134">
        <v>103.11332503113326</v>
      </c>
      <c r="W6" s="133">
        <v>704</v>
      </c>
      <c r="X6" s="133">
        <v>755</v>
      </c>
      <c r="Y6" s="134">
        <v>107.24431818181819</v>
      </c>
      <c r="Z6" s="133">
        <v>591</v>
      </c>
      <c r="AA6" s="133">
        <v>653</v>
      </c>
      <c r="AB6" s="134">
        <v>110.4906937394247</v>
      </c>
      <c r="AC6" s="92"/>
    </row>
    <row r="7" spans="1:30" s="41" customFormat="1" ht="15.75" customHeight="1" x14ac:dyDescent="0.25">
      <c r="A7" s="128" t="s">
        <v>69</v>
      </c>
      <c r="B7" s="131">
        <v>165</v>
      </c>
      <c r="C7" s="131">
        <v>238</v>
      </c>
      <c r="D7" s="132">
        <v>144.24242424242425</v>
      </c>
      <c r="E7" s="131">
        <v>136</v>
      </c>
      <c r="F7" s="138">
        <v>228</v>
      </c>
      <c r="G7" s="132">
        <v>167.64705882352939</v>
      </c>
      <c r="H7" s="131">
        <v>11</v>
      </c>
      <c r="I7" s="131">
        <v>21</v>
      </c>
      <c r="J7" s="132">
        <v>190.90909090909091</v>
      </c>
      <c r="K7" s="131">
        <v>1</v>
      </c>
      <c r="L7" s="131">
        <v>0</v>
      </c>
      <c r="M7" s="132">
        <v>0</v>
      </c>
      <c r="N7" s="131">
        <v>0</v>
      </c>
      <c r="O7" s="131">
        <v>0</v>
      </c>
      <c r="P7" s="137" t="s">
        <v>79</v>
      </c>
      <c r="Q7" s="131">
        <v>78</v>
      </c>
      <c r="R7" s="131">
        <v>164</v>
      </c>
      <c r="S7" s="132" t="s">
        <v>82</v>
      </c>
      <c r="T7" s="131">
        <v>114</v>
      </c>
      <c r="U7" s="131">
        <v>112</v>
      </c>
      <c r="V7" s="132">
        <v>98.245614035087726</v>
      </c>
      <c r="W7" s="131">
        <v>95</v>
      </c>
      <c r="X7" s="131">
        <v>101</v>
      </c>
      <c r="Y7" s="132">
        <v>106.31578947368422</v>
      </c>
      <c r="Z7" s="131">
        <v>75</v>
      </c>
      <c r="AA7" s="131">
        <v>90</v>
      </c>
      <c r="AB7" s="132">
        <v>120</v>
      </c>
      <c r="AC7" s="103"/>
      <c r="AD7" s="93"/>
    </row>
    <row r="8" spans="1:30" s="43" customFormat="1" ht="16.5" customHeight="1" x14ac:dyDescent="0.25">
      <c r="A8" s="129" t="s">
        <v>70</v>
      </c>
      <c r="B8" s="131">
        <v>191</v>
      </c>
      <c r="C8" s="131">
        <v>256</v>
      </c>
      <c r="D8" s="132">
        <v>134.03141361256544</v>
      </c>
      <c r="E8" s="131">
        <v>161</v>
      </c>
      <c r="F8" s="138">
        <v>247</v>
      </c>
      <c r="G8" s="132">
        <v>153.41614906832297</v>
      </c>
      <c r="H8" s="131">
        <v>27</v>
      </c>
      <c r="I8" s="131">
        <v>20</v>
      </c>
      <c r="J8" s="132">
        <v>74.074074074074076</v>
      </c>
      <c r="K8" s="131">
        <v>2</v>
      </c>
      <c r="L8" s="131">
        <v>0</v>
      </c>
      <c r="M8" s="132">
        <v>0</v>
      </c>
      <c r="N8" s="131">
        <v>1</v>
      </c>
      <c r="O8" s="131">
        <v>1</v>
      </c>
      <c r="P8" s="132">
        <v>100</v>
      </c>
      <c r="Q8" s="131">
        <v>92</v>
      </c>
      <c r="R8" s="131">
        <v>163</v>
      </c>
      <c r="S8" s="132">
        <v>177.17391304347825</v>
      </c>
      <c r="T8" s="131">
        <v>131</v>
      </c>
      <c r="U8" s="131">
        <v>120</v>
      </c>
      <c r="V8" s="132">
        <v>91.603053435114504</v>
      </c>
      <c r="W8" s="131">
        <v>115</v>
      </c>
      <c r="X8" s="131">
        <v>113</v>
      </c>
      <c r="Y8" s="132">
        <v>98.260869565217405</v>
      </c>
      <c r="Z8" s="131">
        <v>104</v>
      </c>
      <c r="AA8" s="131">
        <v>107</v>
      </c>
      <c r="AB8" s="132">
        <v>102.88461538461539</v>
      </c>
      <c r="AC8" s="103"/>
      <c r="AD8" s="93"/>
    </row>
    <row r="9" spans="1:30" s="41" customFormat="1" ht="16.5" customHeight="1" x14ac:dyDescent="0.25">
      <c r="A9" s="129" t="s">
        <v>71</v>
      </c>
      <c r="B9" s="131">
        <v>136</v>
      </c>
      <c r="C9" s="131">
        <v>192</v>
      </c>
      <c r="D9" s="132">
        <v>141.17647058823528</v>
      </c>
      <c r="E9" s="131">
        <v>119</v>
      </c>
      <c r="F9" s="138">
        <v>184</v>
      </c>
      <c r="G9" s="132">
        <v>154.62184873949582</v>
      </c>
      <c r="H9" s="131">
        <v>18</v>
      </c>
      <c r="I9" s="131">
        <v>19</v>
      </c>
      <c r="J9" s="132">
        <v>105.55555555555556</v>
      </c>
      <c r="K9" s="131">
        <v>3</v>
      </c>
      <c r="L9" s="131">
        <v>3</v>
      </c>
      <c r="M9" s="132">
        <v>100</v>
      </c>
      <c r="N9" s="131">
        <v>0</v>
      </c>
      <c r="O9" s="131">
        <v>0</v>
      </c>
      <c r="P9" s="137" t="s">
        <v>79</v>
      </c>
      <c r="Q9" s="131">
        <v>61</v>
      </c>
      <c r="R9" s="131">
        <v>152</v>
      </c>
      <c r="S9" s="132" t="s">
        <v>84</v>
      </c>
      <c r="T9" s="131">
        <v>90</v>
      </c>
      <c r="U9" s="131">
        <v>91</v>
      </c>
      <c r="V9" s="132">
        <v>101.11111111111111</v>
      </c>
      <c r="W9" s="131">
        <v>80</v>
      </c>
      <c r="X9" s="131">
        <v>85</v>
      </c>
      <c r="Y9" s="132">
        <v>106.25</v>
      </c>
      <c r="Z9" s="131">
        <v>64</v>
      </c>
      <c r="AA9" s="131">
        <v>68</v>
      </c>
      <c r="AB9" s="132">
        <v>106.25</v>
      </c>
      <c r="AC9" s="103"/>
      <c r="AD9" s="93"/>
    </row>
    <row r="10" spans="1:30" s="41" customFormat="1" ht="16.5" customHeight="1" x14ac:dyDescent="0.25">
      <c r="A10" s="129" t="s">
        <v>72</v>
      </c>
      <c r="B10" s="131">
        <v>111</v>
      </c>
      <c r="C10" s="131">
        <v>131</v>
      </c>
      <c r="D10" s="132">
        <v>118.01801801801801</v>
      </c>
      <c r="E10" s="131">
        <v>106</v>
      </c>
      <c r="F10" s="138">
        <v>124</v>
      </c>
      <c r="G10" s="132">
        <v>116.98113207547169</v>
      </c>
      <c r="H10" s="131">
        <v>13</v>
      </c>
      <c r="I10" s="131">
        <v>8</v>
      </c>
      <c r="J10" s="132">
        <v>61.538461538461533</v>
      </c>
      <c r="K10" s="131">
        <v>1</v>
      </c>
      <c r="L10" s="131">
        <v>1</v>
      </c>
      <c r="M10" s="132">
        <v>100</v>
      </c>
      <c r="N10" s="131">
        <v>0</v>
      </c>
      <c r="O10" s="131">
        <v>0</v>
      </c>
      <c r="P10" s="137" t="s">
        <v>79</v>
      </c>
      <c r="Q10" s="131">
        <v>65</v>
      </c>
      <c r="R10" s="131">
        <v>94</v>
      </c>
      <c r="S10" s="132">
        <v>144.61538461538461</v>
      </c>
      <c r="T10" s="131">
        <v>77</v>
      </c>
      <c r="U10" s="131">
        <v>74</v>
      </c>
      <c r="V10" s="132">
        <v>96.103896103896105</v>
      </c>
      <c r="W10" s="131">
        <v>73</v>
      </c>
      <c r="X10" s="131">
        <v>68</v>
      </c>
      <c r="Y10" s="132">
        <v>93.150684931506845</v>
      </c>
      <c r="Z10" s="131">
        <v>61</v>
      </c>
      <c r="AA10" s="131">
        <v>61</v>
      </c>
      <c r="AB10" s="132">
        <v>100</v>
      </c>
      <c r="AC10" s="103"/>
      <c r="AD10" s="93"/>
    </row>
    <row r="11" spans="1:30" s="41" customFormat="1" ht="16.5" customHeight="1" x14ac:dyDescent="0.25">
      <c r="A11" s="129" t="s">
        <v>73</v>
      </c>
      <c r="B11" s="131">
        <v>136</v>
      </c>
      <c r="C11" s="131">
        <v>197</v>
      </c>
      <c r="D11" s="132">
        <v>144.85294117647058</v>
      </c>
      <c r="E11" s="131">
        <v>120</v>
      </c>
      <c r="F11" s="138">
        <v>185</v>
      </c>
      <c r="G11" s="132">
        <v>154.16666666666669</v>
      </c>
      <c r="H11" s="131">
        <v>12</v>
      </c>
      <c r="I11" s="131">
        <v>12</v>
      </c>
      <c r="J11" s="132">
        <v>100</v>
      </c>
      <c r="K11" s="131">
        <v>1</v>
      </c>
      <c r="L11" s="131">
        <v>0</v>
      </c>
      <c r="M11" s="132">
        <v>0</v>
      </c>
      <c r="N11" s="131">
        <v>0</v>
      </c>
      <c r="O11" s="131">
        <v>0</v>
      </c>
      <c r="P11" s="137" t="s">
        <v>79</v>
      </c>
      <c r="Q11" s="131">
        <v>74</v>
      </c>
      <c r="R11" s="131">
        <v>148</v>
      </c>
      <c r="S11" s="132" t="s">
        <v>85</v>
      </c>
      <c r="T11" s="131">
        <v>109</v>
      </c>
      <c r="U11" s="131">
        <v>105</v>
      </c>
      <c r="V11" s="132">
        <v>96.330275229357795</v>
      </c>
      <c r="W11" s="131">
        <v>93</v>
      </c>
      <c r="X11" s="131">
        <v>95</v>
      </c>
      <c r="Y11" s="132">
        <v>102.15053763440859</v>
      </c>
      <c r="Z11" s="131">
        <v>82</v>
      </c>
      <c r="AA11" s="131">
        <v>79</v>
      </c>
      <c r="AB11" s="132">
        <v>96.341463414634148</v>
      </c>
      <c r="AC11" s="103"/>
      <c r="AD11" s="93"/>
    </row>
    <row r="12" spans="1:30" s="41" customFormat="1" ht="16.5" customHeight="1" x14ac:dyDescent="0.25">
      <c r="A12" s="129" t="s">
        <v>74</v>
      </c>
      <c r="B12" s="131">
        <v>126</v>
      </c>
      <c r="C12" s="131">
        <v>184</v>
      </c>
      <c r="D12" s="132">
        <v>146.03174603174602</v>
      </c>
      <c r="E12" s="131">
        <v>109</v>
      </c>
      <c r="F12" s="138">
        <v>162</v>
      </c>
      <c r="G12" s="132">
        <v>148.62385321100916</v>
      </c>
      <c r="H12" s="131">
        <v>9</v>
      </c>
      <c r="I12" s="131">
        <v>13</v>
      </c>
      <c r="J12" s="132">
        <v>144.44444444444446</v>
      </c>
      <c r="K12" s="131">
        <v>4</v>
      </c>
      <c r="L12" s="131">
        <v>0</v>
      </c>
      <c r="M12" s="132">
        <v>0</v>
      </c>
      <c r="N12" s="131">
        <v>0</v>
      </c>
      <c r="O12" s="131">
        <v>0</v>
      </c>
      <c r="P12" s="137" t="s">
        <v>79</v>
      </c>
      <c r="Q12" s="131">
        <v>63</v>
      </c>
      <c r="R12" s="131">
        <v>120</v>
      </c>
      <c r="S12" s="132">
        <v>190.47619047619048</v>
      </c>
      <c r="T12" s="131">
        <v>78</v>
      </c>
      <c r="U12" s="131">
        <v>98</v>
      </c>
      <c r="V12" s="132">
        <v>125.64102564102564</v>
      </c>
      <c r="W12" s="131">
        <v>63</v>
      </c>
      <c r="X12" s="131">
        <v>80</v>
      </c>
      <c r="Y12" s="132">
        <v>126.98412698412699</v>
      </c>
      <c r="Z12" s="131">
        <v>53</v>
      </c>
      <c r="AA12" s="131">
        <v>70</v>
      </c>
      <c r="AB12" s="132">
        <v>132.0754716981132</v>
      </c>
      <c r="AC12" s="103"/>
      <c r="AD12" s="93"/>
    </row>
    <row r="13" spans="1:30" s="41" customFormat="1" ht="16.5" customHeight="1" x14ac:dyDescent="0.25">
      <c r="A13" s="129" t="s">
        <v>75</v>
      </c>
      <c r="B13" s="131">
        <v>70</v>
      </c>
      <c r="C13" s="131">
        <v>110</v>
      </c>
      <c r="D13" s="132">
        <v>157.14285714285714</v>
      </c>
      <c r="E13" s="131">
        <v>62</v>
      </c>
      <c r="F13" s="138">
        <v>103</v>
      </c>
      <c r="G13" s="132">
        <v>166.12903225806451</v>
      </c>
      <c r="H13" s="131">
        <v>4</v>
      </c>
      <c r="I13" s="131">
        <v>6</v>
      </c>
      <c r="J13" s="132">
        <v>150</v>
      </c>
      <c r="K13" s="131">
        <v>3</v>
      </c>
      <c r="L13" s="131">
        <v>1</v>
      </c>
      <c r="M13" s="132">
        <v>33.333333333333336</v>
      </c>
      <c r="N13" s="131">
        <v>0</v>
      </c>
      <c r="O13" s="131">
        <v>0</v>
      </c>
      <c r="P13" s="137" t="s">
        <v>79</v>
      </c>
      <c r="Q13" s="131">
        <v>38</v>
      </c>
      <c r="R13" s="131">
        <v>77</v>
      </c>
      <c r="S13" s="132" t="s">
        <v>85</v>
      </c>
      <c r="T13" s="131">
        <v>51</v>
      </c>
      <c r="U13" s="131">
        <v>66</v>
      </c>
      <c r="V13" s="132">
        <v>129.41176470588235</v>
      </c>
      <c r="W13" s="131">
        <v>43</v>
      </c>
      <c r="X13" s="131">
        <v>59</v>
      </c>
      <c r="Y13" s="132">
        <v>137.2093023255814</v>
      </c>
      <c r="Z13" s="131">
        <v>39</v>
      </c>
      <c r="AA13" s="131">
        <v>49</v>
      </c>
      <c r="AB13" s="132">
        <v>125.64102564102564</v>
      </c>
      <c r="AC13" s="103"/>
      <c r="AD13" s="93"/>
    </row>
    <row r="14" spans="1:30" s="41" customFormat="1" ht="16.5" customHeight="1" x14ac:dyDescent="0.25">
      <c r="A14" s="129" t="s">
        <v>76</v>
      </c>
      <c r="B14" s="131">
        <v>50</v>
      </c>
      <c r="C14" s="131">
        <v>54</v>
      </c>
      <c r="D14" s="132">
        <v>108</v>
      </c>
      <c r="E14" s="131">
        <v>41</v>
      </c>
      <c r="F14" s="138">
        <v>52</v>
      </c>
      <c r="G14" s="132">
        <v>126.82926829268294</v>
      </c>
      <c r="H14" s="131">
        <v>5</v>
      </c>
      <c r="I14" s="131">
        <v>5</v>
      </c>
      <c r="J14" s="132">
        <v>100</v>
      </c>
      <c r="K14" s="131">
        <v>1</v>
      </c>
      <c r="L14" s="131">
        <v>1</v>
      </c>
      <c r="M14" s="132">
        <v>100</v>
      </c>
      <c r="N14" s="131">
        <v>0</v>
      </c>
      <c r="O14" s="131">
        <v>0</v>
      </c>
      <c r="P14" s="137" t="s">
        <v>79</v>
      </c>
      <c r="Q14" s="131">
        <v>36</v>
      </c>
      <c r="R14" s="131">
        <v>50</v>
      </c>
      <c r="S14" s="132">
        <v>138.88888888888889</v>
      </c>
      <c r="T14" s="131">
        <v>37</v>
      </c>
      <c r="U14" s="131">
        <v>31</v>
      </c>
      <c r="V14" s="132">
        <v>83.78378378378379</v>
      </c>
      <c r="W14" s="131">
        <v>33</v>
      </c>
      <c r="X14" s="131">
        <v>30</v>
      </c>
      <c r="Y14" s="132">
        <v>90.909090909090907</v>
      </c>
      <c r="Z14" s="131">
        <v>26</v>
      </c>
      <c r="AA14" s="131">
        <v>24</v>
      </c>
      <c r="AB14" s="132">
        <v>92.307692307692307</v>
      </c>
      <c r="AC14" s="103"/>
      <c r="AD14" s="93"/>
    </row>
    <row r="15" spans="1:30" s="41" customFormat="1" ht="16.5" customHeight="1" x14ac:dyDescent="0.25">
      <c r="A15" s="129" t="s">
        <v>77</v>
      </c>
      <c r="B15" s="131">
        <v>102</v>
      </c>
      <c r="C15" s="131">
        <v>126</v>
      </c>
      <c r="D15" s="132">
        <v>123.52941176470588</v>
      </c>
      <c r="E15" s="131">
        <v>96</v>
      </c>
      <c r="F15" s="138">
        <v>122</v>
      </c>
      <c r="G15" s="132">
        <v>127.08333333333334</v>
      </c>
      <c r="H15" s="131">
        <v>10</v>
      </c>
      <c r="I15" s="131">
        <v>7</v>
      </c>
      <c r="J15" s="132">
        <v>70</v>
      </c>
      <c r="K15" s="131">
        <v>0</v>
      </c>
      <c r="L15" s="131">
        <v>1</v>
      </c>
      <c r="M15" s="137" t="s">
        <v>79</v>
      </c>
      <c r="N15" s="131">
        <v>0</v>
      </c>
      <c r="O15" s="131">
        <v>0</v>
      </c>
      <c r="P15" s="137" t="s">
        <v>79</v>
      </c>
      <c r="Q15" s="131">
        <v>70</v>
      </c>
      <c r="R15" s="131">
        <v>83</v>
      </c>
      <c r="S15" s="132">
        <v>118.57142857142858</v>
      </c>
      <c r="T15" s="131">
        <v>76</v>
      </c>
      <c r="U15" s="131">
        <v>67</v>
      </c>
      <c r="V15" s="132">
        <v>88.15789473684211</v>
      </c>
      <c r="W15" s="131">
        <v>72</v>
      </c>
      <c r="X15" s="131">
        <v>64</v>
      </c>
      <c r="Y15" s="132">
        <v>88.888888888888886</v>
      </c>
      <c r="Z15" s="131">
        <v>58</v>
      </c>
      <c r="AA15" s="131">
        <v>48</v>
      </c>
      <c r="AB15" s="132">
        <v>82.758620689655174</v>
      </c>
      <c r="AC15" s="103"/>
      <c r="AD15" s="93"/>
    </row>
    <row r="16" spans="1:30" s="41" customFormat="1" ht="16.5" customHeight="1" x14ac:dyDescent="0.25">
      <c r="A16" s="129" t="s">
        <v>78</v>
      </c>
      <c r="B16" s="131">
        <v>62</v>
      </c>
      <c r="C16" s="131">
        <v>108</v>
      </c>
      <c r="D16" s="132">
        <v>174.19354838709677</v>
      </c>
      <c r="E16" s="131">
        <v>59</v>
      </c>
      <c r="F16" s="138">
        <v>104</v>
      </c>
      <c r="G16" s="132">
        <v>176.27118644067798</v>
      </c>
      <c r="H16" s="131">
        <v>7</v>
      </c>
      <c r="I16" s="131">
        <v>7</v>
      </c>
      <c r="J16" s="132">
        <v>99.999999999999986</v>
      </c>
      <c r="K16" s="131">
        <v>1</v>
      </c>
      <c r="L16" s="131">
        <v>0</v>
      </c>
      <c r="M16" s="132">
        <v>0</v>
      </c>
      <c r="N16" s="131">
        <v>0</v>
      </c>
      <c r="O16" s="131">
        <v>0</v>
      </c>
      <c r="P16" s="137" t="s">
        <v>79</v>
      </c>
      <c r="Q16" s="131">
        <v>54</v>
      </c>
      <c r="R16" s="131">
        <v>94</v>
      </c>
      <c r="S16" s="132">
        <v>174.07407407407408</v>
      </c>
      <c r="T16" s="131">
        <v>40</v>
      </c>
      <c r="U16" s="131">
        <v>64</v>
      </c>
      <c r="V16" s="132">
        <v>160</v>
      </c>
      <c r="W16" s="131">
        <v>37</v>
      </c>
      <c r="X16" s="131">
        <v>60</v>
      </c>
      <c r="Y16" s="132">
        <v>162.16216216216216</v>
      </c>
      <c r="Z16" s="131">
        <v>29</v>
      </c>
      <c r="AA16" s="131">
        <v>57</v>
      </c>
      <c r="AB16" s="132">
        <v>196.55172413793105</v>
      </c>
      <c r="AC16" s="103"/>
      <c r="AD16" s="93"/>
    </row>
    <row r="17" spans="1:25" x14ac:dyDescent="0.2">
      <c r="A17" s="104"/>
      <c r="B17" s="104"/>
      <c r="C17" s="104"/>
      <c r="D17" s="104"/>
      <c r="E17" s="105"/>
      <c r="F17" s="104"/>
      <c r="G17" s="104"/>
      <c r="H17" s="104"/>
      <c r="I17" s="104"/>
      <c r="J17" s="104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x14ac:dyDescent="0.2"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x14ac:dyDescent="0.2"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x14ac:dyDescent="0.2"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x14ac:dyDescent="0.2"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2"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x14ac:dyDescent="0.2"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x14ac:dyDescent="0.2"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x14ac:dyDescent="0.2"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x14ac:dyDescent="0.2"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x14ac:dyDescent="0.2"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x14ac:dyDescent="0.2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x14ac:dyDescent="0.2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 x14ac:dyDescent="0.2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 x14ac:dyDescent="0.2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 x14ac:dyDescent="0.2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 x14ac:dyDescent="0.2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 x14ac:dyDescent="0.2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 x14ac:dyDescent="0.2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 x14ac:dyDescent="0.2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 x14ac:dyDescent="0.2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 x14ac:dyDescent="0.2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 x14ac:dyDescent="0.2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 x14ac:dyDescent="0.2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 x14ac:dyDescent="0.2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 x14ac:dyDescent="0.2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 x14ac:dyDescent="0.2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 x14ac:dyDescent="0.2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 x14ac:dyDescent="0.2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 x14ac:dyDescent="0.2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 x14ac:dyDescent="0.2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 x14ac:dyDescent="0.2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 x14ac:dyDescent="0.2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 x14ac:dyDescent="0.2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 x14ac:dyDescent="0.2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 x14ac:dyDescent="0.2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 x14ac:dyDescent="0.2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 x14ac:dyDescent="0.2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 x14ac:dyDescent="0.2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 x14ac:dyDescent="0.2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 x14ac:dyDescent="0.2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 x14ac:dyDescent="0.2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 x14ac:dyDescent="0.2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 x14ac:dyDescent="0.2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 x14ac:dyDescent="0.2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 x14ac:dyDescent="0.2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 x14ac:dyDescent="0.2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 x14ac:dyDescent="0.2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 x14ac:dyDescent="0.2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 x14ac:dyDescent="0.2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 x14ac:dyDescent="0.2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 x14ac:dyDescent="0.2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 x14ac:dyDescent="0.2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</sheetData>
  <mergeCells count="11">
    <mergeCell ref="B1:M1"/>
    <mergeCell ref="A3:A4"/>
    <mergeCell ref="B3:D3"/>
    <mergeCell ref="E3:G3"/>
    <mergeCell ref="H3:J3"/>
    <mergeCell ref="K3:M3"/>
    <mergeCell ref="Z3:AB3"/>
    <mergeCell ref="N3:P3"/>
    <mergeCell ref="Q3:S3"/>
    <mergeCell ref="T3:V3"/>
    <mergeCell ref="W3:Y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rowBreaks count="1" manualBreakCount="1">
    <brk id="16" max="16383" man="1"/>
  </rowBreaks>
  <colBreaks count="1" manualBreakCount="1">
    <brk id="16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L4" sqref="L4"/>
    </sheetView>
  </sheetViews>
  <sheetFormatPr defaultColWidth="7" defaultRowHeight="12.75" x14ac:dyDescent="0.2"/>
  <cols>
    <col min="1" max="1" width="50.875" style="1" customWidth="1"/>
    <col min="2" max="3" width="18.5" style="2" customWidth="1"/>
    <col min="4" max="5" width="12.75" style="1" customWidth="1"/>
    <col min="6" max="16384" width="7" style="1"/>
  </cols>
  <sheetData>
    <row r="1" spans="1:9" ht="85.5" customHeight="1" x14ac:dyDescent="0.2">
      <c r="A1" s="172" t="s">
        <v>46</v>
      </c>
      <c r="B1" s="172"/>
      <c r="C1" s="172"/>
      <c r="D1" s="172"/>
      <c r="E1" s="172"/>
    </row>
    <row r="2" spans="1:9" s="12" customFormat="1" ht="28.5" customHeight="1" x14ac:dyDescent="0.25">
      <c r="A2" s="167" t="s">
        <v>2</v>
      </c>
      <c r="B2" s="190" t="s">
        <v>5</v>
      </c>
      <c r="C2" s="190"/>
      <c r="D2" s="190"/>
      <c r="E2" s="190"/>
    </row>
    <row r="3" spans="1:9" s="12" customFormat="1" ht="23.25" customHeight="1" x14ac:dyDescent="0.25">
      <c r="A3" s="189"/>
      <c r="B3" s="173" t="str">
        <f>'1'!B3:B4</f>
        <v>січень-травень 2020 р.</v>
      </c>
      <c r="C3" s="173" t="str">
        <f>'1'!C3:C4</f>
        <v>січень-травень 2021 р.</v>
      </c>
      <c r="D3" s="170" t="s">
        <v>1</v>
      </c>
      <c r="E3" s="171"/>
    </row>
    <row r="4" spans="1:9" s="12" customFormat="1" ht="30" x14ac:dyDescent="0.25">
      <c r="A4" s="168"/>
      <c r="B4" s="174"/>
      <c r="C4" s="174"/>
      <c r="D4" s="19" t="s">
        <v>0</v>
      </c>
      <c r="E4" s="10" t="s">
        <v>7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11</v>
      </c>
      <c r="B6" s="22">
        <v>625</v>
      </c>
      <c r="C6" s="22">
        <v>664</v>
      </c>
      <c r="D6" s="14">
        <v>106.24</v>
      </c>
      <c r="E6" s="28">
        <v>39</v>
      </c>
      <c r="I6" s="4"/>
    </row>
    <row r="7" spans="1:9" s="12" customFormat="1" ht="29.25" customHeight="1" x14ac:dyDescent="0.25">
      <c r="A7" s="9" t="s">
        <v>10</v>
      </c>
      <c r="B7" s="23">
        <v>504</v>
      </c>
      <c r="C7" s="23">
        <v>550</v>
      </c>
      <c r="D7" s="14">
        <v>109.12698412698413</v>
      </c>
      <c r="E7" s="28">
        <v>46</v>
      </c>
      <c r="I7" s="4"/>
    </row>
    <row r="8" spans="1:9" s="12" customFormat="1" ht="48.75" customHeight="1" x14ac:dyDescent="0.25">
      <c r="A8" s="15" t="s">
        <v>12</v>
      </c>
      <c r="B8" s="23">
        <v>66</v>
      </c>
      <c r="C8" s="23">
        <v>76</v>
      </c>
      <c r="D8" s="14">
        <v>115.15151515151514</v>
      </c>
      <c r="E8" s="28">
        <v>10</v>
      </c>
      <c r="I8" s="4"/>
    </row>
    <row r="9" spans="1:9" s="12" customFormat="1" ht="27.75" customHeight="1" x14ac:dyDescent="0.25">
      <c r="A9" s="13" t="s">
        <v>13</v>
      </c>
      <c r="B9" s="23">
        <v>18</v>
      </c>
      <c r="C9" s="23">
        <v>3</v>
      </c>
      <c r="D9" s="14">
        <v>16.666666666666668</v>
      </c>
      <c r="E9" s="28">
        <v>-15</v>
      </c>
      <c r="I9" s="4"/>
    </row>
    <row r="10" spans="1:9" s="12" customFormat="1" ht="45.75" customHeight="1" x14ac:dyDescent="0.25">
      <c r="A10" s="13" t="s">
        <v>14</v>
      </c>
      <c r="B10" s="23">
        <v>0</v>
      </c>
      <c r="C10" s="23">
        <v>0</v>
      </c>
      <c r="D10" s="14">
        <v>0</v>
      </c>
      <c r="E10" s="28">
        <v>0</v>
      </c>
      <c r="I10" s="4"/>
    </row>
    <row r="11" spans="1:9" s="12" customFormat="1" ht="54.75" customHeight="1" x14ac:dyDescent="0.25">
      <c r="A11" s="13" t="s">
        <v>15</v>
      </c>
      <c r="B11" s="25">
        <v>329</v>
      </c>
      <c r="C11" s="25">
        <v>414</v>
      </c>
      <c r="D11" s="14">
        <v>125.83586626139818</v>
      </c>
      <c r="E11" s="28">
        <v>85</v>
      </c>
      <c r="I11" s="4"/>
    </row>
    <row r="12" spans="1:9" s="12" customFormat="1" ht="12.75" customHeight="1" x14ac:dyDescent="0.25">
      <c r="A12" s="163" t="s">
        <v>3</v>
      </c>
      <c r="B12" s="164"/>
      <c r="C12" s="164"/>
      <c r="D12" s="164"/>
      <c r="E12" s="164"/>
      <c r="I12" s="4"/>
    </row>
    <row r="13" spans="1:9" s="12" customFormat="1" ht="18" customHeight="1" x14ac:dyDescent="0.25">
      <c r="A13" s="165"/>
      <c r="B13" s="166"/>
      <c r="C13" s="166"/>
      <c r="D13" s="166"/>
      <c r="E13" s="166"/>
      <c r="I13" s="4"/>
    </row>
    <row r="14" spans="1:9" s="12" customFormat="1" ht="20.25" customHeight="1" x14ac:dyDescent="0.25">
      <c r="A14" s="167" t="s">
        <v>2</v>
      </c>
      <c r="B14" s="169" t="str">
        <f>'1'!B14:B15</f>
        <v>на 1червня         2020 р.</v>
      </c>
      <c r="C14" s="169" t="str">
        <f>'1'!C14:C15</f>
        <v>на 1 червня     2021 р.</v>
      </c>
      <c r="D14" s="170" t="s">
        <v>1</v>
      </c>
      <c r="E14" s="171"/>
      <c r="I14" s="4"/>
    </row>
    <row r="15" spans="1:9" ht="35.25" customHeight="1" x14ac:dyDescent="0.2">
      <c r="A15" s="168"/>
      <c r="B15" s="169"/>
      <c r="C15" s="169"/>
      <c r="D15" s="11" t="s">
        <v>0</v>
      </c>
      <c r="E15" s="10" t="s">
        <v>8</v>
      </c>
      <c r="I15" s="4"/>
    </row>
    <row r="16" spans="1:9" ht="24" customHeight="1" x14ac:dyDescent="0.2">
      <c r="A16" s="9" t="s">
        <v>11</v>
      </c>
      <c r="B16" s="26">
        <v>466</v>
      </c>
      <c r="C16" s="26">
        <v>404</v>
      </c>
      <c r="D16" s="7">
        <v>86.695278969957073</v>
      </c>
      <c r="E16" s="29">
        <v>-62</v>
      </c>
      <c r="I16" s="4"/>
    </row>
    <row r="17" spans="1:9" ht="25.5" customHeight="1" x14ac:dyDescent="0.2">
      <c r="A17" s="8" t="s">
        <v>10</v>
      </c>
      <c r="B17" s="27">
        <v>356</v>
      </c>
      <c r="C17" s="27">
        <v>293</v>
      </c>
      <c r="D17" s="7">
        <v>82.303370786516851</v>
      </c>
      <c r="E17" s="29">
        <v>-63</v>
      </c>
      <c r="I17" s="4"/>
    </row>
    <row r="18" spans="1:9" ht="41.25" customHeight="1" x14ac:dyDescent="0.2">
      <c r="A18" s="8" t="s">
        <v>9</v>
      </c>
      <c r="B18" s="27">
        <v>327</v>
      </c>
      <c r="C18" s="27">
        <v>272</v>
      </c>
      <c r="D18" s="7">
        <v>83.180428134556578</v>
      </c>
      <c r="E18" s="29">
        <v>-55</v>
      </c>
      <c r="I18" s="4"/>
    </row>
    <row r="19" spans="1:9" x14ac:dyDescent="0.2">
      <c r="C19" s="3"/>
    </row>
  </sheetData>
  <mergeCells count="11"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8"/>
  <sheetViews>
    <sheetView view="pageBreakPreview" zoomScale="85" zoomScaleNormal="80" zoomScaleSheetLayoutView="85" workbookViewId="0">
      <selection activeCell="H12" sqref="H12"/>
    </sheetView>
  </sheetViews>
  <sheetFormatPr defaultRowHeight="15.75" x14ac:dyDescent="0.25"/>
  <cols>
    <col min="1" max="1" width="33.5" style="65" customWidth="1"/>
    <col min="2" max="3" width="7.125" style="65" customWidth="1"/>
    <col min="4" max="4" width="6.625" style="65" customWidth="1"/>
    <col min="5" max="5" width="8.625" style="62" customWidth="1"/>
    <col min="6" max="6" width="7.5" style="62" customWidth="1"/>
    <col min="7" max="7" width="7" style="66" customWidth="1"/>
    <col min="8" max="8" width="7.75" style="62" customWidth="1"/>
    <col min="9" max="9" width="6.75" style="62" customWidth="1"/>
    <col min="10" max="10" width="7.25" style="66" customWidth="1"/>
    <col min="11" max="11" width="6.625" style="62" customWidth="1"/>
    <col min="12" max="12" width="6" style="62" customWidth="1"/>
    <col min="13" max="13" width="6.75" style="66" customWidth="1"/>
    <col min="14" max="14" width="7.625" style="66" customWidth="1"/>
    <col min="15" max="15" width="6.5" style="66" customWidth="1"/>
    <col min="16" max="16" width="5.625" style="66" customWidth="1"/>
    <col min="17" max="17" width="7.125" style="62" customWidth="1"/>
    <col min="18" max="18" width="7.625" style="62" customWidth="1"/>
    <col min="19" max="19" width="7.25" style="66" customWidth="1"/>
    <col min="20" max="21" width="8.125" style="62" customWidth="1"/>
    <col min="22" max="22" width="8.5" style="66" customWidth="1"/>
    <col min="23" max="24" width="8.375" style="62" customWidth="1"/>
    <col min="25" max="25" width="6.75" style="66" customWidth="1"/>
    <col min="26" max="26" width="8.375" style="62" customWidth="1"/>
    <col min="27" max="27" width="8.375" style="64" customWidth="1"/>
    <col min="28" max="28" width="7.5" style="66" customWidth="1"/>
    <col min="29" max="31" width="9" style="62"/>
    <col min="32" max="32" width="9.5" style="62" bestFit="1" customWidth="1"/>
    <col min="33" max="253" width="9" style="62"/>
    <col min="254" max="254" width="16.375" style="62" customWidth="1"/>
    <col min="255" max="256" width="8.25" style="62" customWidth="1"/>
    <col min="257" max="257" width="6.75" style="62" customWidth="1"/>
    <col min="258" max="258" width="8.125" style="62" customWidth="1"/>
    <col min="259" max="259" width="8.625" style="62" customWidth="1"/>
    <col min="260" max="260" width="6.25" style="62" customWidth="1"/>
    <col min="261" max="261" width="7.5" style="62" customWidth="1"/>
    <col min="262" max="262" width="7.75" style="62" customWidth="1"/>
    <col min="263" max="263" width="6.25" style="62" customWidth="1"/>
    <col min="264" max="264" width="7.875" style="62" customWidth="1"/>
    <col min="265" max="265" width="7.625" style="62" customWidth="1"/>
    <col min="266" max="266" width="5.75" style="62" customWidth="1"/>
    <col min="267" max="267" width="7.125" style="62" customWidth="1"/>
    <col min="268" max="268" width="6.625" style="62" customWidth="1"/>
    <col min="269" max="269" width="6.125" style="62" customWidth="1"/>
    <col min="270" max="271" width="7.625" style="62" customWidth="1"/>
    <col min="272" max="272" width="6.375" style="62" customWidth="1"/>
    <col min="273" max="273" width="7.125" style="62" customWidth="1"/>
    <col min="274" max="274" width="7.625" style="62" customWidth="1"/>
    <col min="275" max="275" width="5.625" style="62" customWidth="1"/>
    <col min="276" max="277" width="8.125" style="62" customWidth="1"/>
    <col min="278" max="278" width="5.625" style="62" customWidth="1"/>
    <col min="279" max="280" width="8.375" style="62" customWidth="1"/>
    <col min="281" max="281" width="5.625" style="62" customWidth="1"/>
    <col min="282" max="283" width="8.375" style="62" customWidth="1"/>
    <col min="284" max="284" width="5.875" style="62" customWidth="1"/>
    <col min="285" max="287" width="9" style="62"/>
    <col min="288" max="288" width="9.5" style="62" bestFit="1" customWidth="1"/>
    <col min="289" max="509" width="9" style="62"/>
    <col min="510" max="510" width="16.375" style="62" customWidth="1"/>
    <col min="511" max="512" width="8.25" style="62" customWidth="1"/>
    <col min="513" max="513" width="6.75" style="62" customWidth="1"/>
    <col min="514" max="514" width="8.125" style="62" customWidth="1"/>
    <col min="515" max="515" width="8.625" style="62" customWidth="1"/>
    <col min="516" max="516" width="6.25" style="62" customWidth="1"/>
    <col min="517" max="517" width="7.5" style="62" customWidth="1"/>
    <col min="518" max="518" width="7.75" style="62" customWidth="1"/>
    <col min="519" max="519" width="6.25" style="62" customWidth="1"/>
    <col min="520" max="520" width="7.875" style="62" customWidth="1"/>
    <col min="521" max="521" width="7.625" style="62" customWidth="1"/>
    <col min="522" max="522" width="5.75" style="62" customWidth="1"/>
    <col min="523" max="523" width="7.125" style="62" customWidth="1"/>
    <col min="524" max="524" width="6.625" style="62" customWidth="1"/>
    <col min="525" max="525" width="6.125" style="62" customWidth="1"/>
    <col min="526" max="527" width="7.625" style="62" customWidth="1"/>
    <col min="528" max="528" width="6.375" style="62" customWidth="1"/>
    <col min="529" max="529" width="7.125" style="62" customWidth="1"/>
    <col min="530" max="530" width="7.625" style="62" customWidth="1"/>
    <col min="531" max="531" width="5.625" style="62" customWidth="1"/>
    <col min="532" max="533" width="8.125" style="62" customWidth="1"/>
    <col min="534" max="534" width="5.625" style="62" customWidth="1"/>
    <col min="535" max="536" width="8.375" style="62" customWidth="1"/>
    <col min="537" max="537" width="5.625" style="62" customWidth="1"/>
    <col min="538" max="539" width="8.375" style="62" customWidth="1"/>
    <col min="540" max="540" width="5.875" style="62" customWidth="1"/>
    <col min="541" max="543" width="9" style="62"/>
    <col min="544" max="544" width="9.5" style="62" bestFit="1" customWidth="1"/>
    <col min="545" max="765" width="9" style="62"/>
    <col min="766" max="766" width="16.375" style="62" customWidth="1"/>
    <col min="767" max="768" width="8.25" style="62" customWidth="1"/>
    <col min="769" max="769" width="6.75" style="62" customWidth="1"/>
    <col min="770" max="770" width="8.125" style="62" customWidth="1"/>
    <col min="771" max="771" width="8.625" style="62" customWidth="1"/>
    <col min="772" max="772" width="6.25" style="62" customWidth="1"/>
    <col min="773" max="773" width="7.5" style="62" customWidth="1"/>
    <col min="774" max="774" width="7.75" style="62" customWidth="1"/>
    <col min="775" max="775" width="6.25" style="62" customWidth="1"/>
    <col min="776" max="776" width="7.875" style="62" customWidth="1"/>
    <col min="777" max="777" width="7.625" style="62" customWidth="1"/>
    <col min="778" max="778" width="5.75" style="62" customWidth="1"/>
    <col min="779" max="779" width="7.125" style="62" customWidth="1"/>
    <col min="780" max="780" width="6.625" style="62" customWidth="1"/>
    <col min="781" max="781" width="6.125" style="62" customWidth="1"/>
    <col min="782" max="783" width="7.625" style="62" customWidth="1"/>
    <col min="784" max="784" width="6.375" style="62" customWidth="1"/>
    <col min="785" max="785" width="7.125" style="62" customWidth="1"/>
    <col min="786" max="786" width="7.625" style="62" customWidth="1"/>
    <col min="787" max="787" width="5.625" style="62" customWidth="1"/>
    <col min="788" max="789" width="8.125" style="62" customWidth="1"/>
    <col min="790" max="790" width="5.625" style="62" customWidth="1"/>
    <col min="791" max="792" width="8.375" style="62" customWidth="1"/>
    <col min="793" max="793" width="5.625" style="62" customWidth="1"/>
    <col min="794" max="795" width="8.375" style="62" customWidth="1"/>
    <col min="796" max="796" width="5.875" style="62" customWidth="1"/>
    <col min="797" max="799" width="9" style="62"/>
    <col min="800" max="800" width="9.5" style="62" bestFit="1" customWidth="1"/>
    <col min="801" max="1021" width="9" style="62"/>
    <col min="1022" max="1022" width="16.375" style="62" customWidth="1"/>
    <col min="1023" max="1024" width="8.25" style="62" customWidth="1"/>
    <col min="1025" max="1025" width="6.75" style="62" customWidth="1"/>
    <col min="1026" max="1026" width="8.125" style="62" customWidth="1"/>
    <col min="1027" max="1027" width="8.625" style="62" customWidth="1"/>
    <col min="1028" max="1028" width="6.25" style="62" customWidth="1"/>
    <col min="1029" max="1029" width="7.5" style="62" customWidth="1"/>
    <col min="1030" max="1030" width="7.75" style="62" customWidth="1"/>
    <col min="1031" max="1031" width="6.25" style="62" customWidth="1"/>
    <col min="1032" max="1032" width="7.875" style="62" customWidth="1"/>
    <col min="1033" max="1033" width="7.625" style="62" customWidth="1"/>
    <col min="1034" max="1034" width="5.75" style="62" customWidth="1"/>
    <col min="1035" max="1035" width="7.125" style="62" customWidth="1"/>
    <col min="1036" max="1036" width="6.625" style="62" customWidth="1"/>
    <col min="1037" max="1037" width="6.125" style="62" customWidth="1"/>
    <col min="1038" max="1039" width="7.625" style="62" customWidth="1"/>
    <col min="1040" max="1040" width="6.375" style="62" customWidth="1"/>
    <col min="1041" max="1041" width="7.125" style="62" customWidth="1"/>
    <col min="1042" max="1042" width="7.625" style="62" customWidth="1"/>
    <col min="1043" max="1043" width="5.625" style="62" customWidth="1"/>
    <col min="1044" max="1045" width="8.125" style="62" customWidth="1"/>
    <col min="1046" max="1046" width="5.625" style="62" customWidth="1"/>
    <col min="1047" max="1048" width="8.375" style="62" customWidth="1"/>
    <col min="1049" max="1049" width="5.625" style="62" customWidth="1"/>
    <col min="1050" max="1051" width="8.375" style="62" customWidth="1"/>
    <col min="1052" max="1052" width="5.875" style="62" customWidth="1"/>
    <col min="1053" max="1055" width="9" style="62"/>
    <col min="1056" max="1056" width="9.5" style="62" bestFit="1" customWidth="1"/>
    <col min="1057" max="1277" width="9" style="62"/>
    <col min="1278" max="1278" width="16.375" style="62" customWidth="1"/>
    <col min="1279" max="1280" width="8.25" style="62" customWidth="1"/>
    <col min="1281" max="1281" width="6.75" style="62" customWidth="1"/>
    <col min="1282" max="1282" width="8.125" style="62" customWidth="1"/>
    <col min="1283" max="1283" width="8.625" style="62" customWidth="1"/>
    <col min="1284" max="1284" width="6.25" style="62" customWidth="1"/>
    <col min="1285" max="1285" width="7.5" style="62" customWidth="1"/>
    <col min="1286" max="1286" width="7.75" style="62" customWidth="1"/>
    <col min="1287" max="1287" width="6.25" style="62" customWidth="1"/>
    <col min="1288" max="1288" width="7.875" style="62" customWidth="1"/>
    <col min="1289" max="1289" width="7.625" style="62" customWidth="1"/>
    <col min="1290" max="1290" width="5.75" style="62" customWidth="1"/>
    <col min="1291" max="1291" width="7.125" style="62" customWidth="1"/>
    <col min="1292" max="1292" width="6.625" style="62" customWidth="1"/>
    <col min="1293" max="1293" width="6.125" style="62" customWidth="1"/>
    <col min="1294" max="1295" width="7.625" style="62" customWidth="1"/>
    <col min="1296" max="1296" width="6.375" style="62" customWidth="1"/>
    <col min="1297" max="1297" width="7.125" style="62" customWidth="1"/>
    <col min="1298" max="1298" width="7.625" style="62" customWidth="1"/>
    <col min="1299" max="1299" width="5.625" style="62" customWidth="1"/>
    <col min="1300" max="1301" width="8.125" style="62" customWidth="1"/>
    <col min="1302" max="1302" width="5.625" style="62" customWidth="1"/>
    <col min="1303" max="1304" width="8.375" style="62" customWidth="1"/>
    <col min="1305" max="1305" width="5.625" style="62" customWidth="1"/>
    <col min="1306" max="1307" width="8.375" style="62" customWidth="1"/>
    <col min="1308" max="1308" width="5.875" style="62" customWidth="1"/>
    <col min="1309" max="1311" width="9" style="62"/>
    <col min="1312" max="1312" width="9.5" style="62" bestFit="1" customWidth="1"/>
    <col min="1313" max="1533" width="9" style="62"/>
    <col min="1534" max="1534" width="16.375" style="62" customWidth="1"/>
    <col min="1535" max="1536" width="8.25" style="62" customWidth="1"/>
    <col min="1537" max="1537" width="6.75" style="62" customWidth="1"/>
    <col min="1538" max="1538" width="8.125" style="62" customWidth="1"/>
    <col min="1539" max="1539" width="8.625" style="62" customWidth="1"/>
    <col min="1540" max="1540" width="6.25" style="62" customWidth="1"/>
    <col min="1541" max="1541" width="7.5" style="62" customWidth="1"/>
    <col min="1542" max="1542" width="7.75" style="62" customWidth="1"/>
    <col min="1543" max="1543" width="6.25" style="62" customWidth="1"/>
    <col min="1544" max="1544" width="7.875" style="62" customWidth="1"/>
    <col min="1545" max="1545" width="7.625" style="62" customWidth="1"/>
    <col min="1546" max="1546" width="5.75" style="62" customWidth="1"/>
    <col min="1547" max="1547" width="7.125" style="62" customWidth="1"/>
    <col min="1548" max="1548" width="6.625" style="62" customWidth="1"/>
    <col min="1549" max="1549" width="6.125" style="62" customWidth="1"/>
    <col min="1550" max="1551" width="7.625" style="62" customWidth="1"/>
    <col min="1552" max="1552" width="6.375" style="62" customWidth="1"/>
    <col min="1553" max="1553" width="7.125" style="62" customWidth="1"/>
    <col min="1554" max="1554" width="7.625" style="62" customWidth="1"/>
    <col min="1555" max="1555" width="5.625" style="62" customWidth="1"/>
    <col min="1556" max="1557" width="8.125" style="62" customWidth="1"/>
    <col min="1558" max="1558" width="5.625" style="62" customWidth="1"/>
    <col min="1559" max="1560" width="8.375" style="62" customWidth="1"/>
    <col min="1561" max="1561" width="5.625" style="62" customWidth="1"/>
    <col min="1562" max="1563" width="8.375" style="62" customWidth="1"/>
    <col min="1564" max="1564" width="5.875" style="62" customWidth="1"/>
    <col min="1565" max="1567" width="9" style="62"/>
    <col min="1568" max="1568" width="9.5" style="62" bestFit="1" customWidth="1"/>
    <col min="1569" max="1789" width="9" style="62"/>
    <col min="1790" max="1790" width="16.375" style="62" customWidth="1"/>
    <col min="1791" max="1792" width="8.25" style="62" customWidth="1"/>
    <col min="1793" max="1793" width="6.75" style="62" customWidth="1"/>
    <col min="1794" max="1794" width="8.125" style="62" customWidth="1"/>
    <col min="1795" max="1795" width="8.625" style="62" customWidth="1"/>
    <col min="1796" max="1796" width="6.25" style="62" customWidth="1"/>
    <col min="1797" max="1797" width="7.5" style="62" customWidth="1"/>
    <col min="1798" max="1798" width="7.75" style="62" customWidth="1"/>
    <col min="1799" max="1799" width="6.25" style="62" customWidth="1"/>
    <col min="1800" max="1800" width="7.875" style="62" customWidth="1"/>
    <col min="1801" max="1801" width="7.625" style="62" customWidth="1"/>
    <col min="1802" max="1802" width="5.75" style="62" customWidth="1"/>
    <col min="1803" max="1803" width="7.125" style="62" customWidth="1"/>
    <col min="1804" max="1804" width="6.625" style="62" customWidth="1"/>
    <col min="1805" max="1805" width="6.125" style="62" customWidth="1"/>
    <col min="1806" max="1807" width="7.625" style="62" customWidth="1"/>
    <col min="1808" max="1808" width="6.375" style="62" customWidth="1"/>
    <col min="1809" max="1809" width="7.125" style="62" customWidth="1"/>
    <col min="1810" max="1810" width="7.625" style="62" customWidth="1"/>
    <col min="1811" max="1811" width="5.625" style="62" customWidth="1"/>
    <col min="1812" max="1813" width="8.125" style="62" customWidth="1"/>
    <col min="1814" max="1814" width="5.625" style="62" customWidth="1"/>
    <col min="1815" max="1816" width="8.375" style="62" customWidth="1"/>
    <col min="1817" max="1817" width="5.625" style="62" customWidth="1"/>
    <col min="1818" max="1819" width="8.375" style="62" customWidth="1"/>
    <col min="1820" max="1820" width="5.875" style="62" customWidth="1"/>
    <col min="1821" max="1823" width="9" style="62"/>
    <col min="1824" max="1824" width="9.5" style="62" bestFit="1" customWidth="1"/>
    <col min="1825" max="2045" width="9" style="62"/>
    <col min="2046" max="2046" width="16.375" style="62" customWidth="1"/>
    <col min="2047" max="2048" width="8.25" style="62" customWidth="1"/>
    <col min="2049" max="2049" width="6.75" style="62" customWidth="1"/>
    <col min="2050" max="2050" width="8.125" style="62" customWidth="1"/>
    <col min="2051" max="2051" width="8.625" style="62" customWidth="1"/>
    <col min="2052" max="2052" width="6.25" style="62" customWidth="1"/>
    <col min="2053" max="2053" width="7.5" style="62" customWidth="1"/>
    <col min="2054" max="2054" width="7.75" style="62" customWidth="1"/>
    <col min="2055" max="2055" width="6.25" style="62" customWidth="1"/>
    <col min="2056" max="2056" width="7.875" style="62" customWidth="1"/>
    <col min="2057" max="2057" width="7.625" style="62" customWidth="1"/>
    <col min="2058" max="2058" width="5.75" style="62" customWidth="1"/>
    <col min="2059" max="2059" width="7.125" style="62" customWidth="1"/>
    <col min="2060" max="2060" width="6.625" style="62" customWidth="1"/>
    <col min="2061" max="2061" width="6.125" style="62" customWidth="1"/>
    <col min="2062" max="2063" width="7.625" style="62" customWidth="1"/>
    <col min="2064" max="2064" width="6.375" style="62" customWidth="1"/>
    <col min="2065" max="2065" width="7.125" style="62" customWidth="1"/>
    <col min="2066" max="2066" width="7.625" style="62" customWidth="1"/>
    <col min="2067" max="2067" width="5.625" style="62" customWidth="1"/>
    <col min="2068" max="2069" width="8.125" style="62" customWidth="1"/>
    <col min="2070" max="2070" width="5.625" style="62" customWidth="1"/>
    <col min="2071" max="2072" width="8.375" style="62" customWidth="1"/>
    <col min="2073" max="2073" width="5.625" style="62" customWidth="1"/>
    <col min="2074" max="2075" width="8.375" style="62" customWidth="1"/>
    <col min="2076" max="2076" width="5.875" style="62" customWidth="1"/>
    <col min="2077" max="2079" width="9" style="62"/>
    <col min="2080" max="2080" width="9.5" style="62" bestFit="1" customWidth="1"/>
    <col min="2081" max="2301" width="9" style="62"/>
    <col min="2302" max="2302" width="16.375" style="62" customWidth="1"/>
    <col min="2303" max="2304" width="8.25" style="62" customWidth="1"/>
    <col min="2305" max="2305" width="6.75" style="62" customWidth="1"/>
    <col min="2306" max="2306" width="8.125" style="62" customWidth="1"/>
    <col min="2307" max="2307" width="8.625" style="62" customWidth="1"/>
    <col min="2308" max="2308" width="6.25" style="62" customWidth="1"/>
    <col min="2309" max="2309" width="7.5" style="62" customWidth="1"/>
    <col min="2310" max="2310" width="7.75" style="62" customWidth="1"/>
    <col min="2311" max="2311" width="6.25" style="62" customWidth="1"/>
    <col min="2312" max="2312" width="7.875" style="62" customWidth="1"/>
    <col min="2313" max="2313" width="7.625" style="62" customWidth="1"/>
    <col min="2314" max="2314" width="5.75" style="62" customWidth="1"/>
    <col min="2315" max="2315" width="7.125" style="62" customWidth="1"/>
    <col min="2316" max="2316" width="6.625" style="62" customWidth="1"/>
    <col min="2317" max="2317" width="6.125" style="62" customWidth="1"/>
    <col min="2318" max="2319" width="7.625" style="62" customWidth="1"/>
    <col min="2320" max="2320" width="6.375" style="62" customWidth="1"/>
    <col min="2321" max="2321" width="7.125" style="62" customWidth="1"/>
    <col min="2322" max="2322" width="7.625" style="62" customWidth="1"/>
    <col min="2323" max="2323" width="5.625" style="62" customWidth="1"/>
    <col min="2324" max="2325" width="8.125" style="62" customWidth="1"/>
    <col min="2326" max="2326" width="5.625" style="62" customWidth="1"/>
    <col min="2327" max="2328" width="8.375" style="62" customWidth="1"/>
    <col min="2329" max="2329" width="5.625" style="62" customWidth="1"/>
    <col min="2330" max="2331" width="8.375" style="62" customWidth="1"/>
    <col min="2332" max="2332" width="5.875" style="62" customWidth="1"/>
    <col min="2333" max="2335" width="9" style="62"/>
    <col min="2336" max="2336" width="9.5" style="62" bestFit="1" customWidth="1"/>
    <col min="2337" max="2557" width="9" style="62"/>
    <col min="2558" max="2558" width="16.375" style="62" customWidth="1"/>
    <col min="2559" max="2560" width="8.25" style="62" customWidth="1"/>
    <col min="2561" max="2561" width="6.75" style="62" customWidth="1"/>
    <col min="2562" max="2562" width="8.125" style="62" customWidth="1"/>
    <col min="2563" max="2563" width="8.625" style="62" customWidth="1"/>
    <col min="2564" max="2564" width="6.25" style="62" customWidth="1"/>
    <col min="2565" max="2565" width="7.5" style="62" customWidth="1"/>
    <col min="2566" max="2566" width="7.75" style="62" customWidth="1"/>
    <col min="2567" max="2567" width="6.25" style="62" customWidth="1"/>
    <col min="2568" max="2568" width="7.875" style="62" customWidth="1"/>
    <col min="2569" max="2569" width="7.625" style="62" customWidth="1"/>
    <col min="2570" max="2570" width="5.75" style="62" customWidth="1"/>
    <col min="2571" max="2571" width="7.125" style="62" customWidth="1"/>
    <col min="2572" max="2572" width="6.625" style="62" customWidth="1"/>
    <col min="2573" max="2573" width="6.125" style="62" customWidth="1"/>
    <col min="2574" max="2575" width="7.625" style="62" customWidth="1"/>
    <col min="2576" max="2576" width="6.375" style="62" customWidth="1"/>
    <col min="2577" max="2577" width="7.125" style="62" customWidth="1"/>
    <col min="2578" max="2578" width="7.625" style="62" customWidth="1"/>
    <col min="2579" max="2579" width="5.625" style="62" customWidth="1"/>
    <col min="2580" max="2581" width="8.125" style="62" customWidth="1"/>
    <col min="2582" max="2582" width="5.625" style="62" customWidth="1"/>
    <col min="2583" max="2584" width="8.375" style="62" customWidth="1"/>
    <col min="2585" max="2585" width="5.625" style="62" customWidth="1"/>
    <col min="2586" max="2587" width="8.375" style="62" customWidth="1"/>
    <col min="2588" max="2588" width="5.875" style="62" customWidth="1"/>
    <col min="2589" max="2591" width="9" style="62"/>
    <col min="2592" max="2592" width="9.5" style="62" bestFit="1" customWidth="1"/>
    <col min="2593" max="2813" width="9" style="62"/>
    <col min="2814" max="2814" width="16.375" style="62" customWidth="1"/>
    <col min="2815" max="2816" width="8.25" style="62" customWidth="1"/>
    <col min="2817" max="2817" width="6.75" style="62" customWidth="1"/>
    <col min="2818" max="2818" width="8.125" style="62" customWidth="1"/>
    <col min="2819" max="2819" width="8.625" style="62" customWidth="1"/>
    <col min="2820" max="2820" width="6.25" style="62" customWidth="1"/>
    <col min="2821" max="2821" width="7.5" style="62" customWidth="1"/>
    <col min="2822" max="2822" width="7.75" style="62" customWidth="1"/>
    <col min="2823" max="2823" width="6.25" style="62" customWidth="1"/>
    <col min="2824" max="2824" width="7.875" style="62" customWidth="1"/>
    <col min="2825" max="2825" width="7.625" style="62" customWidth="1"/>
    <col min="2826" max="2826" width="5.75" style="62" customWidth="1"/>
    <col min="2827" max="2827" width="7.125" style="62" customWidth="1"/>
    <col min="2828" max="2828" width="6.625" style="62" customWidth="1"/>
    <col min="2829" max="2829" width="6.125" style="62" customWidth="1"/>
    <col min="2830" max="2831" width="7.625" style="62" customWidth="1"/>
    <col min="2832" max="2832" width="6.375" style="62" customWidth="1"/>
    <col min="2833" max="2833" width="7.125" style="62" customWidth="1"/>
    <col min="2834" max="2834" width="7.625" style="62" customWidth="1"/>
    <col min="2835" max="2835" width="5.625" style="62" customWidth="1"/>
    <col min="2836" max="2837" width="8.125" style="62" customWidth="1"/>
    <col min="2838" max="2838" width="5.625" style="62" customWidth="1"/>
    <col min="2839" max="2840" width="8.375" style="62" customWidth="1"/>
    <col min="2841" max="2841" width="5.625" style="62" customWidth="1"/>
    <col min="2842" max="2843" width="8.375" style="62" customWidth="1"/>
    <col min="2844" max="2844" width="5.875" style="62" customWidth="1"/>
    <col min="2845" max="2847" width="9" style="62"/>
    <col min="2848" max="2848" width="9.5" style="62" bestFit="1" customWidth="1"/>
    <col min="2849" max="3069" width="9" style="62"/>
    <col min="3070" max="3070" width="16.375" style="62" customWidth="1"/>
    <col min="3071" max="3072" width="8.25" style="62" customWidth="1"/>
    <col min="3073" max="3073" width="6.75" style="62" customWidth="1"/>
    <col min="3074" max="3074" width="8.125" style="62" customWidth="1"/>
    <col min="3075" max="3075" width="8.625" style="62" customWidth="1"/>
    <col min="3076" max="3076" width="6.25" style="62" customWidth="1"/>
    <col min="3077" max="3077" width="7.5" style="62" customWidth="1"/>
    <col min="3078" max="3078" width="7.75" style="62" customWidth="1"/>
    <col min="3079" max="3079" width="6.25" style="62" customWidth="1"/>
    <col min="3080" max="3080" width="7.875" style="62" customWidth="1"/>
    <col min="3081" max="3081" width="7.625" style="62" customWidth="1"/>
    <col min="3082" max="3082" width="5.75" style="62" customWidth="1"/>
    <col min="3083" max="3083" width="7.125" style="62" customWidth="1"/>
    <col min="3084" max="3084" width="6.625" style="62" customWidth="1"/>
    <col min="3085" max="3085" width="6.125" style="62" customWidth="1"/>
    <col min="3086" max="3087" width="7.625" style="62" customWidth="1"/>
    <col min="3088" max="3088" width="6.375" style="62" customWidth="1"/>
    <col min="3089" max="3089" width="7.125" style="62" customWidth="1"/>
    <col min="3090" max="3090" width="7.625" style="62" customWidth="1"/>
    <col min="3091" max="3091" width="5.625" style="62" customWidth="1"/>
    <col min="3092" max="3093" width="8.125" style="62" customWidth="1"/>
    <col min="3094" max="3094" width="5.625" style="62" customWidth="1"/>
    <col min="3095" max="3096" width="8.375" style="62" customWidth="1"/>
    <col min="3097" max="3097" width="5.625" style="62" customWidth="1"/>
    <col min="3098" max="3099" width="8.375" style="62" customWidth="1"/>
    <col min="3100" max="3100" width="5.875" style="62" customWidth="1"/>
    <col min="3101" max="3103" width="9" style="62"/>
    <col min="3104" max="3104" width="9.5" style="62" bestFit="1" customWidth="1"/>
    <col min="3105" max="3325" width="9" style="62"/>
    <col min="3326" max="3326" width="16.375" style="62" customWidth="1"/>
    <col min="3327" max="3328" width="8.25" style="62" customWidth="1"/>
    <col min="3329" max="3329" width="6.75" style="62" customWidth="1"/>
    <col min="3330" max="3330" width="8.125" style="62" customWidth="1"/>
    <col min="3331" max="3331" width="8.625" style="62" customWidth="1"/>
    <col min="3332" max="3332" width="6.25" style="62" customWidth="1"/>
    <col min="3333" max="3333" width="7.5" style="62" customWidth="1"/>
    <col min="3334" max="3334" width="7.75" style="62" customWidth="1"/>
    <col min="3335" max="3335" width="6.25" style="62" customWidth="1"/>
    <col min="3336" max="3336" width="7.875" style="62" customWidth="1"/>
    <col min="3337" max="3337" width="7.625" style="62" customWidth="1"/>
    <col min="3338" max="3338" width="5.75" style="62" customWidth="1"/>
    <col min="3339" max="3339" width="7.125" style="62" customWidth="1"/>
    <col min="3340" max="3340" width="6.625" style="62" customWidth="1"/>
    <col min="3341" max="3341" width="6.125" style="62" customWidth="1"/>
    <col min="3342" max="3343" width="7.625" style="62" customWidth="1"/>
    <col min="3344" max="3344" width="6.375" style="62" customWidth="1"/>
    <col min="3345" max="3345" width="7.125" style="62" customWidth="1"/>
    <col min="3346" max="3346" width="7.625" style="62" customWidth="1"/>
    <col min="3347" max="3347" width="5.625" style="62" customWidth="1"/>
    <col min="3348" max="3349" width="8.125" style="62" customWidth="1"/>
    <col min="3350" max="3350" width="5.625" style="62" customWidth="1"/>
    <col min="3351" max="3352" width="8.375" style="62" customWidth="1"/>
    <col min="3353" max="3353" width="5.625" style="62" customWidth="1"/>
    <col min="3354" max="3355" width="8.375" style="62" customWidth="1"/>
    <col min="3356" max="3356" width="5.875" style="62" customWidth="1"/>
    <col min="3357" max="3359" width="9" style="62"/>
    <col min="3360" max="3360" width="9.5" style="62" bestFit="1" customWidth="1"/>
    <col min="3361" max="3581" width="9" style="62"/>
    <col min="3582" max="3582" width="16.375" style="62" customWidth="1"/>
    <col min="3583" max="3584" width="8.25" style="62" customWidth="1"/>
    <col min="3585" max="3585" width="6.75" style="62" customWidth="1"/>
    <col min="3586" max="3586" width="8.125" style="62" customWidth="1"/>
    <col min="3587" max="3587" width="8.625" style="62" customWidth="1"/>
    <col min="3588" max="3588" width="6.25" style="62" customWidth="1"/>
    <col min="3589" max="3589" width="7.5" style="62" customWidth="1"/>
    <col min="3590" max="3590" width="7.75" style="62" customWidth="1"/>
    <col min="3591" max="3591" width="6.25" style="62" customWidth="1"/>
    <col min="3592" max="3592" width="7.875" style="62" customWidth="1"/>
    <col min="3593" max="3593" width="7.625" style="62" customWidth="1"/>
    <col min="3594" max="3594" width="5.75" style="62" customWidth="1"/>
    <col min="3595" max="3595" width="7.125" style="62" customWidth="1"/>
    <col min="3596" max="3596" width="6.625" style="62" customWidth="1"/>
    <col min="3597" max="3597" width="6.125" style="62" customWidth="1"/>
    <col min="3598" max="3599" width="7.625" style="62" customWidth="1"/>
    <col min="3600" max="3600" width="6.375" style="62" customWidth="1"/>
    <col min="3601" max="3601" width="7.125" style="62" customWidth="1"/>
    <col min="3602" max="3602" width="7.625" style="62" customWidth="1"/>
    <col min="3603" max="3603" width="5.625" style="62" customWidth="1"/>
    <col min="3604" max="3605" width="8.125" style="62" customWidth="1"/>
    <col min="3606" max="3606" width="5.625" style="62" customWidth="1"/>
    <col min="3607" max="3608" width="8.375" style="62" customWidth="1"/>
    <col min="3609" max="3609" width="5.625" style="62" customWidth="1"/>
    <col min="3610" max="3611" width="8.375" style="62" customWidth="1"/>
    <col min="3612" max="3612" width="5.875" style="62" customWidth="1"/>
    <col min="3613" max="3615" width="9" style="62"/>
    <col min="3616" max="3616" width="9.5" style="62" bestFit="1" customWidth="1"/>
    <col min="3617" max="3837" width="9" style="62"/>
    <col min="3838" max="3838" width="16.375" style="62" customWidth="1"/>
    <col min="3839" max="3840" width="8.25" style="62" customWidth="1"/>
    <col min="3841" max="3841" width="6.75" style="62" customWidth="1"/>
    <col min="3842" max="3842" width="8.125" style="62" customWidth="1"/>
    <col min="3843" max="3843" width="8.625" style="62" customWidth="1"/>
    <col min="3844" max="3844" width="6.25" style="62" customWidth="1"/>
    <col min="3845" max="3845" width="7.5" style="62" customWidth="1"/>
    <col min="3846" max="3846" width="7.75" style="62" customWidth="1"/>
    <col min="3847" max="3847" width="6.25" style="62" customWidth="1"/>
    <col min="3848" max="3848" width="7.875" style="62" customWidth="1"/>
    <col min="3849" max="3849" width="7.625" style="62" customWidth="1"/>
    <col min="3850" max="3850" width="5.75" style="62" customWidth="1"/>
    <col min="3851" max="3851" width="7.125" style="62" customWidth="1"/>
    <col min="3852" max="3852" width="6.625" style="62" customWidth="1"/>
    <col min="3853" max="3853" width="6.125" style="62" customWidth="1"/>
    <col min="3854" max="3855" width="7.625" style="62" customWidth="1"/>
    <col min="3856" max="3856" width="6.375" style="62" customWidth="1"/>
    <col min="3857" max="3857" width="7.125" style="62" customWidth="1"/>
    <col min="3858" max="3858" width="7.625" style="62" customWidth="1"/>
    <col min="3859" max="3859" width="5.625" style="62" customWidth="1"/>
    <col min="3860" max="3861" width="8.125" style="62" customWidth="1"/>
    <col min="3862" max="3862" width="5.625" style="62" customWidth="1"/>
    <col min="3863" max="3864" width="8.375" style="62" customWidth="1"/>
    <col min="3865" max="3865" width="5.625" style="62" customWidth="1"/>
    <col min="3866" max="3867" width="8.375" style="62" customWidth="1"/>
    <col min="3868" max="3868" width="5.875" style="62" customWidth="1"/>
    <col min="3869" max="3871" width="9" style="62"/>
    <col min="3872" max="3872" width="9.5" style="62" bestFit="1" customWidth="1"/>
    <col min="3873" max="4093" width="9" style="62"/>
    <col min="4094" max="4094" width="16.375" style="62" customWidth="1"/>
    <col min="4095" max="4096" width="8.25" style="62" customWidth="1"/>
    <col min="4097" max="4097" width="6.75" style="62" customWidth="1"/>
    <col min="4098" max="4098" width="8.125" style="62" customWidth="1"/>
    <col min="4099" max="4099" width="8.625" style="62" customWidth="1"/>
    <col min="4100" max="4100" width="6.25" style="62" customWidth="1"/>
    <col min="4101" max="4101" width="7.5" style="62" customWidth="1"/>
    <col min="4102" max="4102" width="7.75" style="62" customWidth="1"/>
    <col min="4103" max="4103" width="6.25" style="62" customWidth="1"/>
    <col min="4104" max="4104" width="7.875" style="62" customWidth="1"/>
    <col min="4105" max="4105" width="7.625" style="62" customWidth="1"/>
    <col min="4106" max="4106" width="5.75" style="62" customWidth="1"/>
    <col min="4107" max="4107" width="7.125" style="62" customWidth="1"/>
    <col min="4108" max="4108" width="6.625" style="62" customWidth="1"/>
    <col min="4109" max="4109" width="6.125" style="62" customWidth="1"/>
    <col min="4110" max="4111" width="7.625" style="62" customWidth="1"/>
    <col min="4112" max="4112" width="6.375" style="62" customWidth="1"/>
    <col min="4113" max="4113" width="7.125" style="62" customWidth="1"/>
    <col min="4114" max="4114" width="7.625" style="62" customWidth="1"/>
    <col min="4115" max="4115" width="5.625" style="62" customWidth="1"/>
    <col min="4116" max="4117" width="8.125" style="62" customWidth="1"/>
    <col min="4118" max="4118" width="5.625" style="62" customWidth="1"/>
    <col min="4119" max="4120" width="8.375" style="62" customWidth="1"/>
    <col min="4121" max="4121" width="5.625" style="62" customWidth="1"/>
    <col min="4122" max="4123" width="8.375" style="62" customWidth="1"/>
    <col min="4124" max="4124" width="5.875" style="62" customWidth="1"/>
    <col min="4125" max="4127" width="9" style="62"/>
    <col min="4128" max="4128" width="9.5" style="62" bestFit="1" customWidth="1"/>
    <col min="4129" max="4349" width="9" style="62"/>
    <col min="4350" max="4350" width="16.375" style="62" customWidth="1"/>
    <col min="4351" max="4352" width="8.25" style="62" customWidth="1"/>
    <col min="4353" max="4353" width="6.75" style="62" customWidth="1"/>
    <col min="4354" max="4354" width="8.125" style="62" customWidth="1"/>
    <col min="4355" max="4355" width="8.625" style="62" customWidth="1"/>
    <col min="4356" max="4356" width="6.25" style="62" customWidth="1"/>
    <col min="4357" max="4357" width="7.5" style="62" customWidth="1"/>
    <col min="4358" max="4358" width="7.75" style="62" customWidth="1"/>
    <col min="4359" max="4359" width="6.25" style="62" customWidth="1"/>
    <col min="4360" max="4360" width="7.875" style="62" customWidth="1"/>
    <col min="4361" max="4361" width="7.625" style="62" customWidth="1"/>
    <col min="4362" max="4362" width="5.75" style="62" customWidth="1"/>
    <col min="4363" max="4363" width="7.125" style="62" customWidth="1"/>
    <col min="4364" max="4364" width="6.625" style="62" customWidth="1"/>
    <col min="4365" max="4365" width="6.125" style="62" customWidth="1"/>
    <col min="4366" max="4367" width="7.625" style="62" customWidth="1"/>
    <col min="4368" max="4368" width="6.375" style="62" customWidth="1"/>
    <col min="4369" max="4369" width="7.125" style="62" customWidth="1"/>
    <col min="4370" max="4370" width="7.625" style="62" customWidth="1"/>
    <col min="4371" max="4371" width="5.625" style="62" customWidth="1"/>
    <col min="4372" max="4373" width="8.125" style="62" customWidth="1"/>
    <col min="4374" max="4374" width="5.625" style="62" customWidth="1"/>
    <col min="4375" max="4376" width="8.375" style="62" customWidth="1"/>
    <col min="4377" max="4377" width="5.625" style="62" customWidth="1"/>
    <col min="4378" max="4379" width="8.375" style="62" customWidth="1"/>
    <col min="4380" max="4380" width="5.875" style="62" customWidth="1"/>
    <col min="4381" max="4383" width="9" style="62"/>
    <col min="4384" max="4384" width="9.5" style="62" bestFit="1" customWidth="1"/>
    <col min="4385" max="4605" width="9" style="62"/>
    <col min="4606" max="4606" width="16.375" style="62" customWidth="1"/>
    <col min="4607" max="4608" width="8.25" style="62" customWidth="1"/>
    <col min="4609" max="4609" width="6.75" style="62" customWidth="1"/>
    <col min="4610" max="4610" width="8.125" style="62" customWidth="1"/>
    <col min="4611" max="4611" width="8.625" style="62" customWidth="1"/>
    <col min="4612" max="4612" width="6.25" style="62" customWidth="1"/>
    <col min="4613" max="4613" width="7.5" style="62" customWidth="1"/>
    <col min="4614" max="4614" width="7.75" style="62" customWidth="1"/>
    <col min="4615" max="4615" width="6.25" style="62" customWidth="1"/>
    <col min="4616" max="4616" width="7.875" style="62" customWidth="1"/>
    <col min="4617" max="4617" width="7.625" style="62" customWidth="1"/>
    <col min="4618" max="4618" width="5.75" style="62" customWidth="1"/>
    <col min="4619" max="4619" width="7.125" style="62" customWidth="1"/>
    <col min="4620" max="4620" width="6.625" style="62" customWidth="1"/>
    <col min="4621" max="4621" width="6.125" style="62" customWidth="1"/>
    <col min="4622" max="4623" width="7.625" style="62" customWidth="1"/>
    <col min="4624" max="4624" width="6.375" style="62" customWidth="1"/>
    <col min="4625" max="4625" width="7.125" style="62" customWidth="1"/>
    <col min="4626" max="4626" width="7.625" style="62" customWidth="1"/>
    <col min="4627" max="4627" width="5.625" style="62" customWidth="1"/>
    <col min="4628" max="4629" width="8.125" style="62" customWidth="1"/>
    <col min="4630" max="4630" width="5.625" style="62" customWidth="1"/>
    <col min="4631" max="4632" width="8.375" style="62" customWidth="1"/>
    <col min="4633" max="4633" width="5.625" style="62" customWidth="1"/>
    <col min="4634" max="4635" width="8.375" style="62" customWidth="1"/>
    <col min="4636" max="4636" width="5.875" style="62" customWidth="1"/>
    <col min="4637" max="4639" width="9" style="62"/>
    <col min="4640" max="4640" width="9.5" style="62" bestFit="1" customWidth="1"/>
    <col min="4641" max="4861" width="9" style="62"/>
    <col min="4862" max="4862" width="16.375" style="62" customWidth="1"/>
    <col min="4863" max="4864" width="8.25" style="62" customWidth="1"/>
    <col min="4865" max="4865" width="6.75" style="62" customWidth="1"/>
    <col min="4866" max="4866" width="8.125" style="62" customWidth="1"/>
    <col min="4867" max="4867" width="8.625" style="62" customWidth="1"/>
    <col min="4868" max="4868" width="6.25" style="62" customWidth="1"/>
    <col min="4869" max="4869" width="7.5" style="62" customWidth="1"/>
    <col min="4870" max="4870" width="7.75" style="62" customWidth="1"/>
    <col min="4871" max="4871" width="6.25" style="62" customWidth="1"/>
    <col min="4872" max="4872" width="7.875" style="62" customWidth="1"/>
    <col min="4873" max="4873" width="7.625" style="62" customWidth="1"/>
    <col min="4874" max="4874" width="5.75" style="62" customWidth="1"/>
    <col min="4875" max="4875" width="7.125" style="62" customWidth="1"/>
    <col min="4876" max="4876" width="6.625" style="62" customWidth="1"/>
    <col min="4877" max="4877" width="6.125" style="62" customWidth="1"/>
    <col min="4878" max="4879" width="7.625" style="62" customWidth="1"/>
    <col min="4880" max="4880" width="6.375" style="62" customWidth="1"/>
    <col min="4881" max="4881" width="7.125" style="62" customWidth="1"/>
    <col min="4882" max="4882" width="7.625" style="62" customWidth="1"/>
    <col min="4883" max="4883" width="5.625" style="62" customWidth="1"/>
    <col min="4884" max="4885" width="8.125" style="62" customWidth="1"/>
    <col min="4886" max="4886" width="5.625" style="62" customWidth="1"/>
    <col min="4887" max="4888" width="8.375" style="62" customWidth="1"/>
    <col min="4889" max="4889" width="5.625" style="62" customWidth="1"/>
    <col min="4890" max="4891" width="8.375" style="62" customWidth="1"/>
    <col min="4892" max="4892" width="5.875" style="62" customWidth="1"/>
    <col min="4893" max="4895" width="9" style="62"/>
    <col min="4896" max="4896" width="9.5" style="62" bestFit="1" customWidth="1"/>
    <col min="4897" max="5117" width="9" style="62"/>
    <col min="5118" max="5118" width="16.375" style="62" customWidth="1"/>
    <col min="5119" max="5120" width="8.25" style="62" customWidth="1"/>
    <col min="5121" max="5121" width="6.75" style="62" customWidth="1"/>
    <col min="5122" max="5122" width="8.125" style="62" customWidth="1"/>
    <col min="5123" max="5123" width="8.625" style="62" customWidth="1"/>
    <col min="5124" max="5124" width="6.25" style="62" customWidth="1"/>
    <col min="5125" max="5125" width="7.5" style="62" customWidth="1"/>
    <col min="5126" max="5126" width="7.75" style="62" customWidth="1"/>
    <col min="5127" max="5127" width="6.25" style="62" customWidth="1"/>
    <col min="5128" max="5128" width="7.875" style="62" customWidth="1"/>
    <col min="5129" max="5129" width="7.625" style="62" customWidth="1"/>
    <col min="5130" max="5130" width="5.75" style="62" customWidth="1"/>
    <col min="5131" max="5131" width="7.125" style="62" customWidth="1"/>
    <col min="5132" max="5132" width="6.625" style="62" customWidth="1"/>
    <col min="5133" max="5133" width="6.125" style="62" customWidth="1"/>
    <col min="5134" max="5135" width="7.625" style="62" customWidth="1"/>
    <col min="5136" max="5136" width="6.375" style="62" customWidth="1"/>
    <col min="5137" max="5137" width="7.125" style="62" customWidth="1"/>
    <col min="5138" max="5138" width="7.625" style="62" customWidth="1"/>
    <col min="5139" max="5139" width="5.625" style="62" customWidth="1"/>
    <col min="5140" max="5141" width="8.125" style="62" customWidth="1"/>
    <col min="5142" max="5142" width="5.625" style="62" customWidth="1"/>
    <col min="5143" max="5144" width="8.375" style="62" customWidth="1"/>
    <col min="5145" max="5145" width="5.625" style="62" customWidth="1"/>
    <col min="5146" max="5147" width="8.375" style="62" customWidth="1"/>
    <col min="5148" max="5148" width="5.875" style="62" customWidth="1"/>
    <col min="5149" max="5151" width="9" style="62"/>
    <col min="5152" max="5152" width="9.5" style="62" bestFit="1" customWidth="1"/>
    <col min="5153" max="5373" width="9" style="62"/>
    <col min="5374" max="5374" width="16.375" style="62" customWidth="1"/>
    <col min="5375" max="5376" width="8.25" style="62" customWidth="1"/>
    <col min="5377" max="5377" width="6.75" style="62" customWidth="1"/>
    <col min="5378" max="5378" width="8.125" style="62" customWidth="1"/>
    <col min="5379" max="5379" width="8.625" style="62" customWidth="1"/>
    <col min="5380" max="5380" width="6.25" style="62" customWidth="1"/>
    <col min="5381" max="5381" width="7.5" style="62" customWidth="1"/>
    <col min="5382" max="5382" width="7.75" style="62" customWidth="1"/>
    <col min="5383" max="5383" width="6.25" style="62" customWidth="1"/>
    <col min="5384" max="5384" width="7.875" style="62" customWidth="1"/>
    <col min="5385" max="5385" width="7.625" style="62" customWidth="1"/>
    <col min="5386" max="5386" width="5.75" style="62" customWidth="1"/>
    <col min="5387" max="5387" width="7.125" style="62" customWidth="1"/>
    <col min="5388" max="5388" width="6.625" style="62" customWidth="1"/>
    <col min="5389" max="5389" width="6.125" style="62" customWidth="1"/>
    <col min="5390" max="5391" width="7.625" style="62" customWidth="1"/>
    <col min="5392" max="5392" width="6.375" style="62" customWidth="1"/>
    <col min="5393" max="5393" width="7.125" style="62" customWidth="1"/>
    <col min="5394" max="5394" width="7.625" style="62" customWidth="1"/>
    <col min="5395" max="5395" width="5.625" style="62" customWidth="1"/>
    <col min="5396" max="5397" width="8.125" style="62" customWidth="1"/>
    <col min="5398" max="5398" width="5.625" style="62" customWidth="1"/>
    <col min="5399" max="5400" width="8.375" style="62" customWidth="1"/>
    <col min="5401" max="5401" width="5.625" style="62" customWidth="1"/>
    <col min="5402" max="5403" width="8.375" style="62" customWidth="1"/>
    <col min="5404" max="5404" width="5.875" style="62" customWidth="1"/>
    <col min="5405" max="5407" width="9" style="62"/>
    <col min="5408" max="5408" width="9.5" style="62" bestFit="1" customWidth="1"/>
    <col min="5409" max="5629" width="9" style="62"/>
    <col min="5630" max="5630" width="16.375" style="62" customWidth="1"/>
    <col min="5631" max="5632" width="8.25" style="62" customWidth="1"/>
    <col min="5633" max="5633" width="6.75" style="62" customWidth="1"/>
    <col min="5634" max="5634" width="8.125" style="62" customWidth="1"/>
    <col min="5635" max="5635" width="8.625" style="62" customWidth="1"/>
    <col min="5636" max="5636" width="6.25" style="62" customWidth="1"/>
    <col min="5637" max="5637" width="7.5" style="62" customWidth="1"/>
    <col min="5638" max="5638" width="7.75" style="62" customWidth="1"/>
    <col min="5639" max="5639" width="6.25" style="62" customWidth="1"/>
    <col min="5640" max="5640" width="7.875" style="62" customWidth="1"/>
    <col min="5641" max="5641" width="7.625" style="62" customWidth="1"/>
    <col min="5642" max="5642" width="5.75" style="62" customWidth="1"/>
    <col min="5643" max="5643" width="7.125" style="62" customWidth="1"/>
    <col min="5644" max="5644" width="6.625" style="62" customWidth="1"/>
    <col min="5645" max="5645" width="6.125" style="62" customWidth="1"/>
    <col min="5646" max="5647" width="7.625" style="62" customWidth="1"/>
    <col min="5648" max="5648" width="6.375" style="62" customWidth="1"/>
    <col min="5649" max="5649" width="7.125" style="62" customWidth="1"/>
    <col min="5650" max="5650" width="7.625" style="62" customWidth="1"/>
    <col min="5651" max="5651" width="5.625" style="62" customWidth="1"/>
    <col min="5652" max="5653" width="8.125" style="62" customWidth="1"/>
    <col min="5654" max="5654" width="5.625" style="62" customWidth="1"/>
    <col min="5655" max="5656" width="8.375" style="62" customWidth="1"/>
    <col min="5657" max="5657" width="5.625" style="62" customWidth="1"/>
    <col min="5658" max="5659" width="8.375" style="62" customWidth="1"/>
    <col min="5660" max="5660" width="5.875" style="62" customWidth="1"/>
    <col min="5661" max="5663" width="9" style="62"/>
    <col min="5664" max="5664" width="9.5" style="62" bestFit="1" customWidth="1"/>
    <col min="5665" max="5885" width="9" style="62"/>
    <col min="5886" max="5886" width="16.375" style="62" customWidth="1"/>
    <col min="5887" max="5888" width="8.25" style="62" customWidth="1"/>
    <col min="5889" max="5889" width="6.75" style="62" customWidth="1"/>
    <col min="5890" max="5890" width="8.125" style="62" customWidth="1"/>
    <col min="5891" max="5891" width="8.625" style="62" customWidth="1"/>
    <col min="5892" max="5892" width="6.25" style="62" customWidth="1"/>
    <col min="5893" max="5893" width="7.5" style="62" customWidth="1"/>
    <col min="5894" max="5894" width="7.75" style="62" customWidth="1"/>
    <col min="5895" max="5895" width="6.25" style="62" customWidth="1"/>
    <col min="5896" max="5896" width="7.875" style="62" customWidth="1"/>
    <col min="5897" max="5897" width="7.625" style="62" customWidth="1"/>
    <col min="5898" max="5898" width="5.75" style="62" customWidth="1"/>
    <col min="5899" max="5899" width="7.125" style="62" customWidth="1"/>
    <col min="5900" max="5900" width="6.625" style="62" customWidth="1"/>
    <col min="5901" max="5901" width="6.125" style="62" customWidth="1"/>
    <col min="5902" max="5903" width="7.625" style="62" customWidth="1"/>
    <col min="5904" max="5904" width="6.375" style="62" customWidth="1"/>
    <col min="5905" max="5905" width="7.125" style="62" customWidth="1"/>
    <col min="5906" max="5906" width="7.625" style="62" customWidth="1"/>
    <col min="5907" max="5907" width="5.625" style="62" customWidth="1"/>
    <col min="5908" max="5909" width="8.125" style="62" customWidth="1"/>
    <col min="5910" max="5910" width="5.625" style="62" customWidth="1"/>
    <col min="5911" max="5912" width="8.375" style="62" customWidth="1"/>
    <col min="5913" max="5913" width="5.625" style="62" customWidth="1"/>
    <col min="5914" max="5915" width="8.375" style="62" customWidth="1"/>
    <col min="5916" max="5916" width="5.875" style="62" customWidth="1"/>
    <col min="5917" max="5919" width="9" style="62"/>
    <col min="5920" max="5920" width="9.5" style="62" bestFit="1" customWidth="1"/>
    <col min="5921" max="6141" width="9" style="62"/>
    <col min="6142" max="6142" width="16.375" style="62" customWidth="1"/>
    <col min="6143" max="6144" width="8.25" style="62" customWidth="1"/>
    <col min="6145" max="6145" width="6.75" style="62" customWidth="1"/>
    <col min="6146" max="6146" width="8.125" style="62" customWidth="1"/>
    <col min="6147" max="6147" width="8.625" style="62" customWidth="1"/>
    <col min="6148" max="6148" width="6.25" style="62" customWidth="1"/>
    <col min="6149" max="6149" width="7.5" style="62" customWidth="1"/>
    <col min="6150" max="6150" width="7.75" style="62" customWidth="1"/>
    <col min="6151" max="6151" width="6.25" style="62" customWidth="1"/>
    <col min="6152" max="6152" width="7.875" style="62" customWidth="1"/>
    <col min="6153" max="6153" width="7.625" style="62" customWidth="1"/>
    <col min="6154" max="6154" width="5.75" style="62" customWidth="1"/>
    <col min="6155" max="6155" width="7.125" style="62" customWidth="1"/>
    <col min="6156" max="6156" width="6.625" style="62" customWidth="1"/>
    <col min="6157" max="6157" width="6.125" style="62" customWidth="1"/>
    <col min="6158" max="6159" width="7.625" style="62" customWidth="1"/>
    <col min="6160" max="6160" width="6.375" style="62" customWidth="1"/>
    <col min="6161" max="6161" width="7.125" style="62" customWidth="1"/>
    <col min="6162" max="6162" width="7.625" style="62" customWidth="1"/>
    <col min="6163" max="6163" width="5.625" style="62" customWidth="1"/>
    <col min="6164" max="6165" width="8.125" style="62" customWidth="1"/>
    <col min="6166" max="6166" width="5.625" style="62" customWidth="1"/>
    <col min="6167" max="6168" width="8.375" style="62" customWidth="1"/>
    <col min="6169" max="6169" width="5.625" style="62" customWidth="1"/>
    <col min="6170" max="6171" width="8.375" style="62" customWidth="1"/>
    <col min="6172" max="6172" width="5.875" style="62" customWidth="1"/>
    <col min="6173" max="6175" width="9" style="62"/>
    <col min="6176" max="6176" width="9.5" style="62" bestFit="1" customWidth="1"/>
    <col min="6177" max="6397" width="9" style="62"/>
    <col min="6398" max="6398" width="16.375" style="62" customWidth="1"/>
    <col min="6399" max="6400" width="8.25" style="62" customWidth="1"/>
    <col min="6401" max="6401" width="6.75" style="62" customWidth="1"/>
    <col min="6402" max="6402" width="8.125" style="62" customWidth="1"/>
    <col min="6403" max="6403" width="8.625" style="62" customWidth="1"/>
    <col min="6404" max="6404" width="6.25" style="62" customWidth="1"/>
    <col min="6405" max="6405" width="7.5" style="62" customWidth="1"/>
    <col min="6406" max="6406" width="7.75" style="62" customWidth="1"/>
    <col min="6407" max="6407" width="6.25" style="62" customWidth="1"/>
    <col min="6408" max="6408" width="7.875" style="62" customWidth="1"/>
    <col min="6409" max="6409" width="7.625" style="62" customWidth="1"/>
    <col min="6410" max="6410" width="5.75" style="62" customWidth="1"/>
    <col min="6411" max="6411" width="7.125" style="62" customWidth="1"/>
    <col min="6412" max="6412" width="6.625" style="62" customWidth="1"/>
    <col min="6413" max="6413" width="6.125" style="62" customWidth="1"/>
    <col min="6414" max="6415" width="7.625" style="62" customWidth="1"/>
    <col min="6416" max="6416" width="6.375" style="62" customWidth="1"/>
    <col min="6417" max="6417" width="7.125" style="62" customWidth="1"/>
    <col min="6418" max="6418" width="7.625" style="62" customWidth="1"/>
    <col min="6419" max="6419" width="5.625" style="62" customWidth="1"/>
    <col min="6420" max="6421" width="8.125" style="62" customWidth="1"/>
    <col min="6422" max="6422" width="5.625" style="62" customWidth="1"/>
    <col min="6423" max="6424" width="8.375" style="62" customWidth="1"/>
    <col min="6425" max="6425" width="5.625" style="62" customWidth="1"/>
    <col min="6426" max="6427" width="8.375" style="62" customWidth="1"/>
    <col min="6428" max="6428" width="5.875" style="62" customWidth="1"/>
    <col min="6429" max="6431" width="9" style="62"/>
    <col min="6432" max="6432" width="9.5" style="62" bestFit="1" customWidth="1"/>
    <col min="6433" max="6653" width="9" style="62"/>
    <col min="6654" max="6654" width="16.375" style="62" customWidth="1"/>
    <col min="6655" max="6656" width="8.25" style="62" customWidth="1"/>
    <col min="6657" max="6657" width="6.75" style="62" customWidth="1"/>
    <col min="6658" max="6658" width="8.125" style="62" customWidth="1"/>
    <col min="6659" max="6659" width="8.625" style="62" customWidth="1"/>
    <col min="6660" max="6660" width="6.25" style="62" customWidth="1"/>
    <col min="6661" max="6661" width="7.5" style="62" customWidth="1"/>
    <col min="6662" max="6662" width="7.75" style="62" customWidth="1"/>
    <col min="6663" max="6663" width="6.25" style="62" customWidth="1"/>
    <col min="6664" max="6664" width="7.875" style="62" customWidth="1"/>
    <col min="6665" max="6665" width="7.625" style="62" customWidth="1"/>
    <col min="6666" max="6666" width="5.75" style="62" customWidth="1"/>
    <col min="6667" max="6667" width="7.125" style="62" customWidth="1"/>
    <col min="6668" max="6668" width="6.625" style="62" customWidth="1"/>
    <col min="6669" max="6669" width="6.125" style="62" customWidth="1"/>
    <col min="6670" max="6671" width="7.625" style="62" customWidth="1"/>
    <col min="6672" max="6672" width="6.375" style="62" customWidth="1"/>
    <col min="6673" max="6673" width="7.125" style="62" customWidth="1"/>
    <col min="6674" max="6674" width="7.625" style="62" customWidth="1"/>
    <col min="6675" max="6675" width="5.625" style="62" customWidth="1"/>
    <col min="6676" max="6677" width="8.125" style="62" customWidth="1"/>
    <col min="6678" max="6678" width="5.625" style="62" customWidth="1"/>
    <col min="6679" max="6680" width="8.375" style="62" customWidth="1"/>
    <col min="6681" max="6681" width="5.625" style="62" customWidth="1"/>
    <col min="6682" max="6683" width="8.375" style="62" customWidth="1"/>
    <col min="6684" max="6684" width="5.875" style="62" customWidth="1"/>
    <col min="6685" max="6687" width="9" style="62"/>
    <col min="6688" max="6688" width="9.5" style="62" bestFit="1" customWidth="1"/>
    <col min="6689" max="6909" width="9" style="62"/>
    <col min="6910" max="6910" width="16.375" style="62" customWidth="1"/>
    <col min="6911" max="6912" width="8.25" style="62" customWidth="1"/>
    <col min="6913" max="6913" width="6.75" style="62" customWidth="1"/>
    <col min="6914" max="6914" width="8.125" style="62" customWidth="1"/>
    <col min="6915" max="6915" width="8.625" style="62" customWidth="1"/>
    <col min="6916" max="6916" width="6.25" style="62" customWidth="1"/>
    <col min="6917" max="6917" width="7.5" style="62" customWidth="1"/>
    <col min="6918" max="6918" width="7.75" style="62" customWidth="1"/>
    <col min="6919" max="6919" width="6.25" style="62" customWidth="1"/>
    <col min="6920" max="6920" width="7.875" style="62" customWidth="1"/>
    <col min="6921" max="6921" width="7.625" style="62" customWidth="1"/>
    <col min="6922" max="6922" width="5.75" style="62" customWidth="1"/>
    <col min="6923" max="6923" width="7.125" style="62" customWidth="1"/>
    <col min="6924" max="6924" width="6.625" style="62" customWidth="1"/>
    <col min="6925" max="6925" width="6.125" style="62" customWidth="1"/>
    <col min="6926" max="6927" width="7.625" style="62" customWidth="1"/>
    <col min="6928" max="6928" width="6.375" style="62" customWidth="1"/>
    <col min="6929" max="6929" width="7.125" style="62" customWidth="1"/>
    <col min="6930" max="6930" width="7.625" style="62" customWidth="1"/>
    <col min="6931" max="6931" width="5.625" style="62" customWidth="1"/>
    <col min="6932" max="6933" width="8.125" style="62" customWidth="1"/>
    <col min="6934" max="6934" width="5.625" style="62" customWidth="1"/>
    <col min="6935" max="6936" width="8.375" style="62" customWidth="1"/>
    <col min="6937" max="6937" width="5.625" style="62" customWidth="1"/>
    <col min="6938" max="6939" width="8.375" style="62" customWidth="1"/>
    <col min="6940" max="6940" width="5.875" style="62" customWidth="1"/>
    <col min="6941" max="6943" width="9" style="62"/>
    <col min="6944" max="6944" width="9.5" style="62" bestFit="1" customWidth="1"/>
    <col min="6945" max="7165" width="9" style="62"/>
    <col min="7166" max="7166" width="16.375" style="62" customWidth="1"/>
    <col min="7167" max="7168" width="8.25" style="62" customWidth="1"/>
    <col min="7169" max="7169" width="6.75" style="62" customWidth="1"/>
    <col min="7170" max="7170" width="8.125" style="62" customWidth="1"/>
    <col min="7171" max="7171" width="8.625" style="62" customWidth="1"/>
    <col min="7172" max="7172" width="6.25" style="62" customWidth="1"/>
    <col min="7173" max="7173" width="7.5" style="62" customWidth="1"/>
    <col min="7174" max="7174" width="7.75" style="62" customWidth="1"/>
    <col min="7175" max="7175" width="6.25" style="62" customWidth="1"/>
    <col min="7176" max="7176" width="7.875" style="62" customWidth="1"/>
    <col min="7177" max="7177" width="7.625" style="62" customWidth="1"/>
    <col min="7178" max="7178" width="5.75" style="62" customWidth="1"/>
    <col min="7179" max="7179" width="7.125" style="62" customWidth="1"/>
    <col min="7180" max="7180" width="6.625" style="62" customWidth="1"/>
    <col min="7181" max="7181" width="6.125" style="62" customWidth="1"/>
    <col min="7182" max="7183" width="7.625" style="62" customWidth="1"/>
    <col min="7184" max="7184" width="6.375" style="62" customWidth="1"/>
    <col min="7185" max="7185" width="7.125" style="62" customWidth="1"/>
    <col min="7186" max="7186" width="7.625" style="62" customWidth="1"/>
    <col min="7187" max="7187" width="5.625" style="62" customWidth="1"/>
    <col min="7188" max="7189" width="8.125" style="62" customWidth="1"/>
    <col min="7190" max="7190" width="5.625" style="62" customWidth="1"/>
    <col min="7191" max="7192" width="8.375" style="62" customWidth="1"/>
    <col min="7193" max="7193" width="5.625" style="62" customWidth="1"/>
    <col min="7194" max="7195" width="8.375" style="62" customWidth="1"/>
    <col min="7196" max="7196" width="5.875" style="62" customWidth="1"/>
    <col min="7197" max="7199" width="9" style="62"/>
    <col min="7200" max="7200" width="9.5" style="62" bestFit="1" customWidth="1"/>
    <col min="7201" max="7421" width="9" style="62"/>
    <col min="7422" max="7422" width="16.375" style="62" customWidth="1"/>
    <col min="7423" max="7424" width="8.25" style="62" customWidth="1"/>
    <col min="7425" max="7425" width="6.75" style="62" customWidth="1"/>
    <col min="7426" max="7426" width="8.125" style="62" customWidth="1"/>
    <col min="7427" max="7427" width="8.625" style="62" customWidth="1"/>
    <col min="7428" max="7428" width="6.25" style="62" customWidth="1"/>
    <col min="7429" max="7429" width="7.5" style="62" customWidth="1"/>
    <col min="7430" max="7430" width="7.75" style="62" customWidth="1"/>
    <col min="7431" max="7431" width="6.25" style="62" customWidth="1"/>
    <col min="7432" max="7432" width="7.875" style="62" customWidth="1"/>
    <col min="7433" max="7433" width="7.625" style="62" customWidth="1"/>
    <col min="7434" max="7434" width="5.75" style="62" customWidth="1"/>
    <col min="7435" max="7435" width="7.125" style="62" customWidth="1"/>
    <col min="7436" max="7436" width="6.625" style="62" customWidth="1"/>
    <col min="7437" max="7437" width="6.125" style="62" customWidth="1"/>
    <col min="7438" max="7439" width="7.625" style="62" customWidth="1"/>
    <col min="7440" max="7440" width="6.375" style="62" customWidth="1"/>
    <col min="7441" max="7441" width="7.125" style="62" customWidth="1"/>
    <col min="7442" max="7442" width="7.625" style="62" customWidth="1"/>
    <col min="7443" max="7443" width="5.625" style="62" customWidth="1"/>
    <col min="7444" max="7445" width="8.125" style="62" customWidth="1"/>
    <col min="7446" max="7446" width="5.625" style="62" customWidth="1"/>
    <col min="7447" max="7448" width="8.375" style="62" customWidth="1"/>
    <col min="7449" max="7449" width="5.625" style="62" customWidth="1"/>
    <col min="7450" max="7451" width="8.375" style="62" customWidth="1"/>
    <col min="7452" max="7452" width="5.875" style="62" customWidth="1"/>
    <col min="7453" max="7455" width="9" style="62"/>
    <col min="7456" max="7456" width="9.5" style="62" bestFit="1" customWidth="1"/>
    <col min="7457" max="7677" width="9" style="62"/>
    <col min="7678" max="7678" width="16.375" style="62" customWidth="1"/>
    <col min="7679" max="7680" width="8.25" style="62" customWidth="1"/>
    <col min="7681" max="7681" width="6.75" style="62" customWidth="1"/>
    <col min="7682" max="7682" width="8.125" style="62" customWidth="1"/>
    <col min="7683" max="7683" width="8.625" style="62" customWidth="1"/>
    <col min="7684" max="7684" width="6.25" style="62" customWidth="1"/>
    <col min="7685" max="7685" width="7.5" style="62" customWidth="1"/>
    <col min="7686" max="7686" width="7.75" style="62" customWidth="1"/>
    <col min="7687" max="7687" width="6.25" style="62" customWidth="1"/>
    <col min="7688" max="7688" width="7.875" style="62" customWidth="1"/>
    <col min="7689" max="7689" width="7.625" style="62" customWidth="1"/>
    <col min="7690" max="7690" width="5.75" style="62" customWidth="1"/>
    <col min="7691" max="7691" width="7.125" style="62" customWidth="1"/>
    <col min="7692" max="7692" width="6.625" style="62" customWidth="1"/>
    <col min="7693" max="7693" width="6.125" style="62" customWidth="1"/>
    <col min="7694" max="7695" width="7.625" style="62" customWidth="1"/>
    <col min="7696" max="7696" width="6.375" style="62" customWidth="1"/>
    <col min="7697" max="7697" width="7.125" style="62" customWidth="1"/>
    <col min="7698" max="7698" width="7.625" style="62" customWidth="1"/>
    <col min="7699" max="7699" width="5.625" style="62" customWidth="1"/>
    <col min="7700" max="7701" width="8.125" style="62" customWidth="1"/>
    <col min="7702" max="7702" width="5.625" style="62" customWidth="1"/>
    <col min="7703" max="7704" width="8.375" style="62" customWidth="1"/>
    <col min="7705" max="7705" width="5.625" style="62" customWidth="1"/>
    <col min="7706" max="7707" width="8.375" style="62" customWidth="1"/>
    <col min="7708" max="7708" width="5.875" style="62" customWidth="1"/>
    <col min="7709" max="7711" width="9" style="62"/>
    <col min="7712" max="7712" width="9.5" style="62" bestFit="1" customWidth="1"/>
    <col min="7713" max="7933" width="9" style="62"/>
    <col min="7934" max="7934" width="16.375" style="62" customWidth="1"/>
    <col min="7935" max="7936" width="8.25" style="62" customWidth="1"/>
    <col min="7937" max="7937" width="6.75" style="62" customWidth="1"/>
    <col min="7938" max="7938" width="8.125" style="62" customWidth="1"/>
    <col min="7939" max="7939" width="8.625" style="62" customWidth="1"/>
    <col min="7940" max="7940" width="6.25" style="62" customWidth="1"/>
    <col min="7941" max="7941" width="7.5" style="62" customWidth="1"/>
    <col min="7942" max="7942" width="7.75" style="62" customWidth="1"/>
    <col min="7943" max="7943" width="6.25" style="62" customWidth="1"/>
    <col min="7944" max="7944" width="7.875" style="62" customWidth="1"/>
    <col min="7945" max="7945" width="7.625" style="62" customWidth="1"/>
    <col min="7946" max="7946" width="5.75" style="62" customWidth="1"/>
    <col min="7947" max="7947" width="7.125" style="62" customWidth="1"/>
    <col min="7948" max="7948" width="6.625" style="62" customWidth="1"/>
    <col min="7949" max="7949" width="6.125" style="62" customWidth="1"/>
    <col min="7950" max="7951" width="7.625" style="62" customWidth="1"/>
    <col min="7952" max="7952" width="6.375" style="62" customWidth="1"/>
    <col min="7953" max="7953" width="7.125" style="62" customWidth="1"/>
    <col min="7954" max="7954" width="7.625" style="62" customWidth="1"/>
    <col min="7955" max="7955" width="5.625" style="62" customWidth="1"/>
    <col min="7956" max="7957" width="8.125" style="62" customWidth="1"/>
    <col min="7958" max="7958" width="5.625" style="62" customWidth="1"/>
    <col min="7959" max="7960" width="8.375" style="62" customWidth="1"/>
    <col min="7961" max="7961" width="5.625" style="62" customWidth="1"/>
    <col min="7962" max="7963" width="8.375" style="62" customWidth="1"/>
    <col min="7964" max="7964" width="5.875" style="62" customWidth="1"/>
    <col min="7965" max="7967" width="9" style="62"/>
    <col min="7968" max="7968" width="9.5" style="62" bestFit="1" customWidth="1"/>
    <col min="7969" max="8189" width="9" style="62"/>
    <col min="8190" max="8190" width="16.375" style="62" customWidth="1"/>
    <col min="8191" max="8192" width="8.25" style="62" customWidth="1"/>
    <col min="8193" max="8193" width="6.75" style="62" customWidth="1"/>
    <col min="8194" max="8194" width="8.125" style="62" customWidth="1"/>
    <col min="8195" max="8195" width="8.625" style="62" customWidth="1"/>
    <col min="8196" max="8196" width="6.25" style="62" customWidth="1"/>
    <col min="8197" max="8197" width="7.5" style="62" customWidth="1"/>
    <col min="8198" max="8198" width="7.75" style="62" customWidth="1"/>
    <col min="8199" max="8199" width="6.25" style="62" customWidth="1"/>
    <col min="8200" max="8200" width="7.875" style="62" customWidth="1"/>
    <col min="8201" max="8201" width="7.625" style="62" customWidth="1"/>
    <col min="8202" max="8202" width="5.75" style="62" customWidth="1"/>
    <col min="8203" max="8203" width="7.125" style="62" customWidth="1"/>
    <col min="8204" max="8204" width="6.625" style="62" customWidth="1"/>
    <col min="8205" max="8205" width="6.125" style="62" customWidth="1"/>
    <col min="8206" max="8207" width="7.625" style="62" customWidth="1"/>
    <col min="8208" max="8208" width="6.375" style="62" customWidth="1"/>
    <col min="8209" max="8209" width="7.125" style="62" customWidth="1"/>
    <col min="8210" max="8210" width="7.625" style="62" customWidth="1"/>
    <col min="8211" max="8211" width="5.625" style="62" customWidth="1"/>
    <col min="8212" max="8213" width="8.125" style="62" customWidth="1"/>
    <col min="8214" max="8214" width="5.625" style="62" customWidth="1"/>
    <col min="8215" max="8216" width="8.375" style="62" customWidth="1"/>
    <col min="8217" max="8217" width="5.625" style="62" customWidth="1"/>
    <col min="8218" max="8219" width="8.375" style="62" customWidth="1"/>
    <col min="8220" max="8220" width="5.875" style="62" customWidth="1"/>
    <col min="8221" max="8223" width="9" style="62"/>
    <col min="8224" max="8224" width="9.5" style="62" bestFit="1" customWidth="1"/>
    <col min="8225" max="8445" width="9" style="62"/>
    <col min="8446" max="8446" width="16.375" style="62" customWidth="1"/>
    <col min="8447" max="8448" width="8.25" style="62" customWidth="1"/>
    <col min="8449" max="8449" width="6.75" style="62" customWidth="1"/>
    <col min="8450" max="8450" width="8.125" style="62" customWidth="1"/>
    <col min="8451" max="8451" width="8.625" style="62" customWidth="1"/>
    <col min="8452" max="8452" width="6.25" style="62" customWidth="1"/>
    <col min="8453" max="8453" width="7.5" style="62" customWidth="1"/>
    <col min="8454" max="8454" width="7.75" style="62" customWidth="1"/>
    <col min="8455" max="8455" width="6.25" style="62" customWidth="1"/>
    <col min="8456" max="8456" width="7.875" style="62" customWidth="1"/>
    <col min="8457" max="8457" width="7.625" style="62" customWidth="1"/>
    <col min="8458" max="8458" width="5.75" style="62" customWidth="1"/>
    <col min="8459" max="8459" width="7.125" style="62" customWidth="1"/>
    <col min="8460" max="8460" width="6.625" style="62" customWidth="1"/>
    <col min="8461" max="8461" width="6.125" style="62" customWidth="1"/>
    <col min="8462" max="8463" width="7.625" style="62" customWidth="1"/>
    <col min="8464" max="8464" width="6.375" style="62" customWidth="1"/>
    <col min="8465" max="8465" width="7.125" style="62" customWidth="1"/>
    <col min="8466" max="8466" width="7.625" style="62" customWidth="1"/>
    <col min="8467" max="8467" width="5.625" style="62" customWidth="1"/>
    <col min="8468" max="8469" width="8.125" style="62" customWidth="1"/>
    <col min="8470" max="8470" width="5.625" style="62" customWidth="1"/>
    <col min="8471" max="8472" width="8.375" style="62" customWidth="1"/>
    <col min="8473" max="8473" width="5.625" style="62" customWidth="1"/>
    <col min="8474" max="8475" width="8.375" style="62" customWidth="1"/>
    <col min="8476" max="8476" width="5.875" style="62" customWidth="1"/>
    <col min="8477" max="8479" width="9" style="62"/>
    <col min="8480" max="8480" width="9.5" style="62" bestFit="1" customWidth="1"/>
    <col min="8481" max="8701" width="9" style="62"/>
    <col min="8702" max="8702" width="16.375" style="62" customWidth="1"/>
    <col min="8703" max="8704" width="8.25" style="62" customWidth="1"/>
    <col min="8705" max="8705" width="6.75" style="62" customWidth="1"/>
    <col min="8706" max="8706" width="8.125" style="62" customWidth="1"/>
    <col min="8707" max="8707" width="8.625" style="62" customWidth="1"/>
    <col min="8708" max="8708" width="6.25" style="62" customWidth="1"/>
    <col min="8709" max="8709" width="7.5" style="62" customWidth="1"/>
    <col min="8710" max="8710" width="7.75" style="62" customWidth="1"/>
    <col min="8711" max="8711" width="6.25" style="62" customWidth="1"/>
    <col min="8712" max="8712" width="7.875" style="62" customWidth="1"/>
    <col min="8713" max="8713" width="7.625" style="62" customWidth="1"/>
    <col min="8714" max="8714" width="5.75" style="62" customWidth="1"/>
    <col min="8715" max="8715" width="7.125" style="62" customWidth="1"/>
    <col min="8716" max="8716" width="6.625" style="62" customWidth="1"/>
    <col min="8717" max="8717" width="6.125" style="62" customWidth="1"/>
    <col min="8718" max="8719" width="7.625" style="62" customWidth="1"/>
    <col min="8720" max="8720" width="6.375" style="62" customWidth="1"/>
    <col min="8721" max="8721" width="7.125" style="62" customWidth="1"/>
    <col min="8722" max="8722" width="7.625" style="62" customWidth="1"/>
    <col min="8723" max="8723" width="5.625" style="62" customWidth="1"/>
    <col min="8724" max="8725" width="8.125" style="62" customWidth="1"/>
    <col min="8726" max="8726" width="5.625" style="62" customWidth="1"/>
    <col min="8727" max="8728" width="8.375" style="62" customWidth="1"/>
    <col min="8729" max="8729" width="5.625" style="62" customWidth="1"/>
    <col min="8730" max="8731" width="8.375" style="62" customWidth="1"/>
    <col min="8732" max="8732" width="5.875" style="62" customWidth="1"/>
    <col min="8733" max="8735" width="9" style="62"/>
    <col min="8736" max="8736" width="9.5" style="62" bestFit="1" customWidth="1"/>
    <col min="8737" max="8957" width="9" style="62"/>
    <col min="8958" max="8958" width="16.375" style="62" customWidth="1"/>
    <col min="8959" max="8960" width="8.25" style="62" customWidth="1"/>
    <col min="8961" max="8961" width="6.75" style="62" customWidth="1"/>
    <col min="8962" max="8962" width="8.125" style="62" customWidth="1"/>
    <col min="8963" max="8963" width="8.625" style="62" customWidth="1"/>
    <col min="8964" max="8964" width="6.25" style="62" customWidth="1"/>
    <col min="8965" max="8965" width="7.5" style="62" customWidth="1"/>
    <col min="8966" max="8966" width="7.75" style="62" customWidth="1"/>
    <col min="8967" max="8967" width="6.25" style="62" customWidth="1"/>
    <col min="8968" max="8968" width="7.875" style="62" customWidth="1"/>
    <col min="8969" max="8969" width="7.625" style="62" customWidth="1"/>
    <col min="8970" max="8970" width="5.75" style="62" customWidth="1"/>
    <col min="8971" max="8971" width="7.125" style="62" customWidth="1"/>
    <col min="8972" max="8972" width="6.625" style="62" customWidth="1"/>
    <col min="8973" max="8973" width="6.125" style="62" customWidth="1"/>
    <col min="8974" max="8975" width="7.625" style="62" customWidth="1"/>
    <col min="8976" max="8976" width="6.375" style="62" customWidth="1"/>
    <col min="8977" max="8977" width="7.125" style="62" customWidth="1"/>
    <col min="8978" max="8978" width="7.625" style="62" customWidth="1"/>
    <col min="8979" max="8979" width="5.625" style="62" customWidth="1"/>
    <col min="8980" max="8981" width="8.125" style="62" customWidth="1"/>
    <col min="8982" max="8982" width="5.625" style="62" customWidth="1"/>
    <col min="8983" max="8984" width="8.375" style="62" customWidth="1"/>
    <col min="8985" max="8985" width="5.625" style="62" customWidth="1"/>
    <col min="8986" max="8987" width="8.375" style="62" customWidth="1"/>
    <col min="8988" max="8988" width="5.875" style="62" customWidth="1"/>
    <col min="8989" max="8991" width="9" style="62"/>
    <col min="8992" max="8992" width="9.5" style="62" bestFit="1" customWidth="1"/>
    <col min="8993" max="9213" width="9" style="62"/>
    <col min="9214" max="9214" width="16.375" style="62" customWidth="1"/>
    <col min="9215" max="9216" width="8.25" style="62" customWidth="1"/>
    <col min="9217" max="9217" width="6.75" style="62" customWidth="1"/>
    <col min="9218" max="9218" width="8.125" style="62" customWidth="1"/>
    <col min="9219" max="9219" width="8.625" style="62" customWidth="1"/>
    <col min="9220" max="9220" width="6.25" style="62" customWidth="1"/>
    <col min="9221" max="9221" width="7.5" style="62" customWidth="1"/>
    <col min="9222" max="9222" width="7.75" style="62" customWidth="1"/>
    <col min="9223" max="9223" width="6.25" style="62" customWidth="1"/>
    <col min="9224" max="9224" width="7.875" style="62" customWidth="1"/>
    <col min="9225" max="9225" width="7.625" style="62" customWidth="1"/>
    <col min="9226" max="9226" width="5.75" style="62" customWidth="1"/>
    <col min="9227" max="9227" width="7.125" style="62" customWidth="1"/>
    <col min="9228" max="9228" width="6.625" style="62" customWidth="1"/>
    <col min="9229" max="9229" width="6.125" style="62" customWidth="1"/>
    <col min="9230" max="9231" width="7.625" style="62" customWidth="1"/>
    <col min="9232" max="9232" width="6.375" style="62" customWidth="1"/>
    <col min="9233" max="9233" width="7.125" style="62" customWidth="1"/>
    <col min="9234" max="9234" width="7.625" style="62" customWidth="1"/>
    <col min="9235" max="9235" width="5.625" style="62" customWidth="1"/>
    <col min="9236" max="9237" width="8.125" style="62" customWidth="1"/>
    <col min="9238" max="9238" width="5.625" style="62" customWidth="1"/>
    <col min="9239" max="9240" width="8.375" style="62" customWidth="1"/>
    <col min="9241" max="9241" width="5.625" style="62" customWidth="1"/>
    <col min="9242" max="9243" width="8.375" style="62" customWidth="1"/>
    <col min="9244" max="9244" width="5.875" style="62" customWidth="1"/>
    <col min="9245" max="9247" width="9" style="62"/>
    <col min="9248" max="9248" width="9.5" style="62" bestFit="1" customWidth="1"/>
    <col min="9249" max="9469" width="9" style="62"/>
    <col min="9470" max="9470" width="16.375" style="62" customWidth="1"/>
    <col min="9471" max="9472" width="8.25" style="62" customWidth="1"/>
    <col min="9473" max="9473" width="6.75" style="62" customWidth="1"/>
    <col min="9474" max="9474" width="8.125" style="62" customWidth="1"/>
    <col min="9475" max="9475" width="8.625" style="62" customWidth="1"/>
    <col min="9476" max="9476" width="6.25" style="62" customWidth="1"/>
    <col min="9477" max="9477" width="7.5" style="62" customWidth="1"/>
    <col min="9478" max="9478" width="7.75" style="62" customWidth="1"/>
    <col min="9479" max="9479" width="6.25" style="62" customWidth="1"/>
    <col min="9480" max="9480" width="7.875" style="62" customWidth="1"/>
    <col min="9481" max="9481" width="7.625" style="62" customWidth="1"/>
    <col min="9482" max="9482" width="5.75" style="62" customWidth="1"/>
    <col min="9483" max="9483" width="7.125" style="62" customWidth="1"/>
    <col min="9484" max="9484" width="6.625" style="62" customWidth="1"/>
    <col min="9485" max="9485" width="6.125" style="62" customWidth="1"/>
    <col min="9486" max="9487" width="7.625" style="62" customWidth="1"/>
    <col min="9488" max="9488" width="6.375" style="62" customWidth="1"/>
    <col min="9489" max="9489" width="7.125" style="62" customWidth="1"/>
    <col min="9490" max="9490" width="7.625" style="62" customWidth="1"/>
    <col min="9491" max="9491" width="5.625" style="62" customWidth="1"/>
    <col min="9492" max="9493" width="8.125" style="62" customWidth="1"/>
    <col min="9494" max="9494" width="5.625" style="62" customWidth="1"/>
    <col min="9495" max="9496" width="8.375" style="62" customWidth="1"/>
    <col min="9497" max="9497" width="5.625" style="62" customWidth="1"/>
    <col min="9498" max="9499" width="8.375" style="62" customWidth="1"/>
    <col min="9500" max="9500" width="5.875" style="62" customWidth="1"/>
    <col min="9501" max="9503" width="9" style="62"/>
    <col min="9504" max="9504" width="9.5" style="62" bestFit="1" customWidth="1"/>
    <col min="9505" max="9725" width="9" style="62"/>
    <col min="9726" max="9726" width="16.375" style="62" customWidth="1"/>
    <col min="9727" max="9728" width="8.25" style="62" customWidth="1"/>
    <col min="9729" max="9729" width="6.75" style="62" customWidth="1"/>
    <col min="9730" max="9730" width="8.125" style="62" customWidth="1"/>
    <col min="9731" max="9731" width="8.625" style="62" customWidth="1"/>
    <col min="9732" max="9732" width="6.25" style="62" customWidth="1"/>
    <col min="9733" max="9733" width="7.5" style="62" customWidth="1"/>
    <col min="9734" max="9734" width="7.75" style="62" customWidth="1"/>
    <col min="9735" max="9735" width="6.25" style="62" customWidth="1"/>
    <col min="9736" max="9736" width="7.875" style="62" customWidth="1"/>
    <col min="9737" max="9737" width="7.625" style="62" customWidth="1"/>
    <col min="9738" max="9738" width="5.75" style="62" customWidth="1"/>
    <col min="9739" max="9739" width="7.125" style="62" customWidth="1"/>
    <col min="9740" max="9740" width="6.625" style="62" customWidth="1"/>
    <col min="9741" max="9741" width="6.125" style="62" customWidth="1"/>
    <col min="9742" max="9743" width="7.625" style="62" customWidth="1"/>
    <col min="9744" max="9744" width="6.375" style="62" customWidth="1"/>
    <col min="9745" max="9745" width="7.125" style="62" customWidth="1"/>
    <col min="9746" max="9746" width="7.625" style="62" customWidth="1"/>
    <col min="9747" max="9747" width="5.625" style="62" customWidth="1"/>
    <col min="9748" max="9749" width="8.125" style="62" customWidth="1"/>
    <col min="9750" max="9750" width="5.625" style="62" customWidth="1"/>
    <col min="9751" max="9752" width="8.375" style="62" customWidth="1"/>
    <col min="9753" max="9753" width="5.625" style="62" customWidth="1"/>
    <col min="9754" max="9755" width="8.375" style="62" customWidth="1"/>
    <col min="9756" max="9756" width="5.875" style="62" customWidth="1"/>
    <col min="9757" max="9759" width="9" style="62"/>
    <col min="9760" max="9760" width="9.5" style="62" bestFit="1" customWidth="1"/>
    <col min="9761" max="9981" width="9" style="62"/>
    <col min="9982" max="9982" width="16.375" style="62" customWidth="1"/>
    <col min="9983" max="9984" width="8.25" style="62" customWidth="1"/>
    <col min="9985" max="9985" width="6.75" style="62" customWidth="1"/>
    <col min="9986" max="9986" width="8.125" style="62" customWidth="1"/>
    <col min="9987" max="9987" width="8.625" style="62" customWidth="1"/>
    <col min="9988" max="9988" width="6.25" style="62" customWidth="1"/>
    <col min="9989" max="9989" width="7.5" style="62" customWidth="1"/>
    <col min="9990" max="9990" width="7.75" style="62" customWidth="1"/>
    <col min="9991" max="9991" width="6.25" style="62" customWidth="1"/>
    <col min="9992" max="9992" width="7.875" style="62" customWidth="1"/>
    <col min="9993" max="9993" width="7.625" style="62" customWidth="1"/>
    <col min="9994" max="9994" width="5.75" style="62" customWidth="1"/>
    <col min="9995" max="9995" width="7.125" style="62" customWidth="1"/>
    <col min="9996" max="9996" width="6.625" style="62" customWidth="1"/>
    <col min="9997" max="9997" width="6.125" style="62" customWidth="1"/>
    <col min="9998" max="9999" width="7.625" style="62" customWidth="1"/>
    <col min="10000" max="10000" width="6.375" style="62" customWidth="1"/>
    <col min="10001" max="10001" width="7.125" style="62" customWidth="1"/>
    <col min="10002" max="10002" width="7.625" style="62" customWidth="1"/>
    <col min="10003" max="10003" width="5.625" style="62" customWidth="1"/>
    <col min="10004" max="10005" width="8.125" style="62" customWidth="1"/>
    <col min="10006" max="10006" width="5.625" style="62" customWidth="1"/>
    <col min="10007" max="10008" width="8.375" style="62" customWidth="1"/>
    <col min="10009" max="10009" width="5.625" style="62" customWidth="1"/>
    <col min="10010" max="10011" width="8.375" style="62" customWidth="1"/>
    <col min="10012" max="10012" width="5.875" style="62" customWidth="1"/>
    <col min="10013" max="10015" width="9" style="62"/>
    <col min="10016" max="10016" width="9.5" style="62" bestFit="1" customWidth="1"/>
    <col min="10017" max="10237" width="9" style="62"/>
    <col min="10238" max="10238" width="16.375" style="62" customWidth="1"/>
    <col min="10239" max="10240" width="8.25" style="62" customWidth="1"/>
    <col min="10241" max="10241" width="6.75" style="62" customWidth="1"/>
    <col min="10242" max="10242" width="8.125" style="62" customWidth="1"/>
    <col min="10243" max="10243" width="8.625" style="62" customWidth="1"/>
    <col min="10244" max="10244" width="6.25" style="62" customWidth="1"/>
    <col min="10245" max="10245" width="7.5" style="62" customWidth="1"/>
    <col min="10246" max="10246" width="7.75" style="62" customWidth="1"/>
    <col min="10247" max="10247" width="6.25" style="62" customWidth="1"/>
    <col min="10248" max="10248" width="7.875" style="62" customWidth="1"/>
    <col min="10249" max="10249" width="7.625" style="62" customWidth="1"/>
    <col min="10250" max="10250" width="5.75" style="62" customWidth="1"/>
    <col min="10251" max="10251" width="7.125" style="62" customWidth="1"/>
    <col min="10252" max="10252" width="6.625" style="62" customWidth="1"/>
    <col min="10253" max="10253" width="6.125" style="62" customWidth="1"/>
    <col min="10254" max="10255" width="7.625" style="62" customWidth="1"/>
    <col min="10256" max="10256" width="6.375" style="62" customWidth="1"/>
    <col min="10257" max="10257" width="7.125" style="62" customWidth="1"/>
    <col min="10258" max="10258" width="7.625" style="62" customWidth="1"/>
    <col min="10259" max="10259" width="5.625" style="62" customWidth="1"/>
    <col min="10260" max="10261" width="8.125" style="62" customWidth="1"/>
    <col min="10262" max="10262" width="5.625" style="62" customWidth="1"/>
    <col min="10263" max="10264" width="8.375" style="62" customWidth="1"/>
    <col min="10265" max="10265" width="5.625" style="62" customWidth="1"/>
    <col min="10266" max="10267" width="8.375" style="62" customWidth="1"/>
    <col min="10268" max="10268" width="5.875" style="62" customWidth="1"/>
    <col min="10269" max="10271" width="9" style="62"/>
    <col min="10272" max="10272" width="9.5" style="62" bestFit="1" customWidth="1"/>
    <col min="10273" max="10493" width="9" style="62"/>
    <col min="10494" max="10494" width="16.375" style="62" customWidth="1"/>
    <col min="10495" max="10496" width="8.25" style="62" customWidth="1"/>
    <col min="10497" max="10497" width="6.75" style="62" customWidth="1"/>
    <col min="10498" max="10498" width="8.125" style="62" customWidth="1"/>
    <col min="10499" max="10499" width="8.625" style="62" customWidth="1"/>
    <col min="10500" max="10500" width="6.25" style="62" customWidth="1"/>
    <col min="10501" max="10501" width="7.5" style="62" customWidth="1"/>
    <col min="10502" max="10502" width="7.75" style="62" customWidth="1"/>
    <col min="10503" max="10503" width="6.25" style="62" customWidth="1"/>
    <col min="10504" max="10504" width="7.875" style="62" customWidth="1"/>
    <col min="10505" max="10505" width="7.625" style="62" customWidth="1"/>
    <col min="10506" max="10506" width="5.75" style="62" customWidth="1"/>
    <col min="10507" max="10507" width="7.125" style="62" customWidth="1"/>
    <col min="10508" max="10508" width="6.625" style="62" customWidth="1"/>
    <col min="10509" max="10509" width="6.125" style="62" customWidth="1"/>
    <col min="10510" max="10511" width="7.625" style="62" customWidth="1"/>
    <col min="10512" max="10512" width="6.375" style="62" customWidth="1"/>
    <col min="10513" max="10513" width="7.125" style="62" customWidth="1"/>
    <col min="10514" max="10514" width="7.625" style="62" customWidth="1"/>
    <col min="10515" max="10515" width="5.625" style="62" customWidth="1"/>
    <col min="10516" max="10517" width="8.125" style="62" customWidth="1"/>
    <col min="10518" max="10518" width="5.625" style="62" customWidth="1"/>
    <col min="10519" max="10520" width="8.375" style="62" customWidth="1"/>
    <col min="10521" max="10521" width="5.625" style="62" customWidth="1"/>
    <col min="10522" max="10523" width="8.375" style="62" customWidth="1"/>
    <col min="10524" max="10524" width="5.875" style="62" customWidth="1"/>
    <col min="10525" max="10527" width="9" style="62"/>
    <col min="10528" max="10528" width="9.5" style="62" bestFit="1" customWidth="1"/>
    <col min="10529" max="10749" width="9" style="62"/>
    <col min="10750" max="10750" width="16.375" style="62" customWidth="1"/>
    <col min="10751" max="10752" width="8.25" style="62" customWidth="1"/>
    <col min="10753" max="10753" width="6.75" style="62" customWidth="1"/>
    <col min="10754" max="10754" width="8.125" style="62" customWidth="1"/>
    <col min="10755" max="10755" width="8.625" style="62" customWidth="1"/>
    <col min="10756" max="10756" width="6.25" style="62" customWidth="1"/>
    <col min="10757" max="10757" width="7.5" style="62" customWidth="1"/>
    <col min="10758" max="10758" width="7.75" style="62" customWidth="1"/>
    <col min="10759" max="10759" width="6.25" style="62" customWidth="1"/>
    <col min="10760" max="10760" width="7.875" style="62" customWidth="1"/>
    <col min="10761" max="10761" width="7.625" style="62" customWidth="1"/>
    <col min="10762" max="10762" width="5.75" style="62" customWidth="1"/>
    <col min="10763" max="10763" width="7.125" style="62" customWidth="1"/>
    <col min="10764" max="10764" width="6.625" style="62" customWidth="1"/>
    <col min="10765" max="10765" width="6.125" style="62" customWidth="1"/>
    <col min="10766" max="10767" width="7.625" style="62" customWidth="1"/>
    <col min="10768" max="10768" width="6.375" style="62" customWidth="1"/>
    <col min="10769" max="10769" width="7.125" style="62" customWidth="1"/>
    <col min="10770" max="10770" width="7.625" style="62" customWidth="1"/>
    <col min="10771" max="10771" width="5.625" style="62" customWidth="1"/>
    <col min="10772" max="10773" width="8.125" style="62" customWidth="1"/>
    <col min="10774" max="10774" width="5.625" style="62" customWidth="1"/>
    <col min="10775" max="10776" width="8.375" style="62" customWidth="1"/>
    <col min="10777" max="10777" width="5.625" style="62" customWidth="1"/>
    <col min="10778" max="10779" width="8.375" style="62" customWidth="1"/>
    <col min="10780" max="10780" width="5.875" style="62" customWidth="1"/>
    <col min="10781" max="10783" width="9" style="62"/>
    <col min="10784" max="10784" width="9.5" style="62" bestFit="1" customWidth="1"/>
    <col min="10785" max="11005" width="9" style="62"/>
    <col min="11006" max="11006" width="16.375" style="62" customWidth="1"/>
    <col min="11007" max="11008" width="8.25" style="62" customWidth="1"/>
    <col min="11009" max="11009" width="6.75" style="62" customWidth="1"/>
    <col min="11010" max="11010" width="8.125" style="62" customWidth="1"/>
    <col min="11011" max="11011" width="8.625" style="62" customWidth="1"/>
    <col min="11012" max="11012" width="6.25" style="62" customWidth="1"/>
    <col min="11013" max="11013" width="7.5" style="62" customWidth="1"/>
    <col min="11014" max="11014" width="7.75" style="62" customWidth="1"/>
    <col min="11015" max="11015" width="6.25" style="62" customWidth="1"/>
    <col min="11016" max="11016" width="7.875" style="62" customWidth="1"/>
    <col min="11017" max="11017" width="7.625" style="62" customWidth="1"/>
    <col min="11018" max="11018" width="5.75" style="62" customWidth="1"/>
    <col min="11019" max="11019" width="7.125" style="62" customWidth="1"/>
    <col min="11020" max="11020" width="6.625" style="62" customWidth="1"/>
    <col min="11021" max="11021" width="6.125" style="62" customWidth="1"/>
    <col min="11022" max="11023" width="7.625" style="62" customWidth="1"/>
    <col min="11024" max="11024" width="6.375" style="62" customWidth="1"/>
    <col min="11025" max="11025" width="7.125" style="62" customWidth="1"/>
    <col min="11026" max="11026" width="7.625" style="62" customWidth="1"/>
    <col min="11027" max="11027" width="5.625" style="62" customWidth="1"/>
    <col min="11028" max="11029" width="8.125" style="62" customWidth="1"/>
    <col min="11030" max="11030" width="5.625" style="62" customWidth="1"/>
    <col min="11031" max="11032" width="8.375" style="62" customWidth="1"/>
    <col min="11033" max="11033" width="5.625" style="62" customWidth="1"/>
    <col min="11034" max="11035" width="8.375" style="62" customWidth="1"/>
    <col min="11036" max="11036" width="5.875" style="62" customWidth="1"/>
    <col min="11037" max="11039" width="9" style="62"/>
    <col min="11040" max="11040" width="9.5" style="62" bestFit="1" customWidth="1"/>
    <col min="11041" max="11261" width="9" style="62"/>
    <col min="11262" max="11262" width="16.375" style="62" customWidth="1"/>
    <col min="11263" max="11264" width="8.25" style="62" customWidth="1"/>
    <col min="11265" max="11265" width="6.75" style="62" customWidth="1"/>
    <col min="11266" max="11266" width="8.125" style="62" customWidth="1"/>
    <col min="11267" max="11267" width="8.625" style="62" customWidth="1"/>
    <col min="11268" max="11268" width="6.25" style="62" customWidth="1"/>
    <col min="11269" max="11269" width="7.5" style="62" customWidth="1"/>
    <col min="11270" max="11270" width="7.75" style="62" customWidth="1"/>
    <col min="11271" max="11271" width="6.25" style="62" customWidth="1"/>
    <col min="11272" max="11272" width="7.875" style="62" customWidth="1"/>
    <col min="11273" max="11273" width="7.625" style="62" customWidth="1"/>
    <col min="11274" max="11274" width="5.75" style="62" customWidth="1"/>
    <col min="11275" max="11275" width="7.125" style="62" customWidth="1"/>
    <col min="11276" max="11276" width="6.625" style="62" customWidth="1"/>
    <col min="11277" max="11277" width="6.125" style="62" customWidth="1"/>
    <col min="11278" max="11279" width="7.625" style="62" customWidth="1"/>
    <col min="11280" max="11280" width="6.375" style="62" customWidth="1"/>
    <col min="11281" max="11281" width="7.125" style="62" customWidth="1"/>
    <col min="11282" max="11282" width="7.625" style="62" customWidth="1"/>
    <col min="11283" max="11283" width="5.625" style="62" customWidth="1"/>
    <col min="11284" max="11285" width="8.125" style="62" customWidth="1"/>
    <col min="11286" max="11286" width="5.625" style="62" customWidth="1"/>
    <col min="11287" max="11288" width="8.375" style="62" customWidth="1"/>
    <col min="11289" max="11289" width="5.625" style="62" customWidth="1"/>
    <col min="11290" max="11291" width="8.375" style="62" customWidth="1"/>
    <col min="11292" max="11292" width="5.875" style="62" customWidth="1"/>
    <col min="11293" max="11295" width="9" style="62"/>
    <col min="11296" max="11296" width="9.5" style="62" bestFit="1" customWidth="1"/>
    <col min="11297" max="11517" width="9" style="62"/>
    <col min="11518" max="11518" width="16.375" style="62" customWidth="1"/>
    <col min="11519" max="11520" width="8.25" style="62" customWidth="1"/>
    <col min="11521" max="11521" width="6.75" style="62" customWidth="1"/>
    <col min="11522" max="11522" width="8.125" style="62" customWidth="1"/>
    <col min="11523" max="11523" width="8.625" style="62" customWidth="1"/>
    <col min="11524" max="11524" width="6.25" style="62" customWidth="1"/>
    <col min="11525" max="11525" width="7.5" style="62" customWidth="1"/>
    <col min="11526" max="11526" width="7.75" style="62" customWidth="1"/>
    <col min="11527" max="11527" width="6.25" style="62" customWidth="1"/>
    <col min="11528" max="11528" width="7.875" style="62" customWidth="1"/>
    <col min="11529" max="11529" width="7.625" style="62" customWidth="1"/>
    <col min="11530" max="11530" width="5.75" style="62" customWidth="1"/>
    <col min="11531" max="11531" width="7.125" style="62" customWidth="1"/>
    <col min="11532" max="11532" width="6.625" style="62" customWidth="1"/>
    <col min="11533" max="11533" width="6.125" style="62" customWidth="1"/>
    <col min="11534" max="11535" width="7.625" style="62" customWidth="1"/>
    <col min="11536" max="11536" width="6.375" style="62" customWidth="1"/>
    <col min="11537" max="11537" width="7.125" style="62" customWidth="1"/>
    <col min="11538" max="11538" width="7.625" style="62" customWidth="1"/>
    <col min="11539" max="11539" width="5.625" style="62" customWidth="1"/>
    <col min="11540" max="11541" width="8.125" style="62" customWidth="1"/>
    <col min="11542" max="11542" width="5.625" style="62" customWidth="1"/>
    <col min="11543" max="11544" width="8.375" style="62" customWidth="1"/>
    <col min="11545" max="11545" width="5.625" style="62" customWidth="1"/>
    <col min="11546" max="11547" width="8.375" style="62" customWidth="1"/>
    <col min="11548" max="11548" width="5.875" style="62" customWidth="1"/>
    <col min="11549" max="11551" width="9" style="62"/>
    <col min="11552" max="11552" width="9.5" style="62" bestFit="1" customWidth="1"/>
    <col min="11553" max="11773" width="9" style="62"/>
    <col min="11774" max="11774" width="16.375" style="62" customWidth="1"/>
    <col min="11775" max="11776" width="8.25" style="62" customWidth="1"/>
    <col min="11777" max="11777" width="6.75" style="62" customWidth="1"/>
    <col min="11778" max="11778" width="8.125" style="62" customWidth="1"/>
    <col min="11779" max="11779" width="8.625" style="62" customWidth="1"/>
    <col min="11780" max="11780" width="6.25" style="62" customWidth="1"/>
    <col min="11781" max="11781" width="7.5" style="62" customWidth="1"/>
    <col min="11782" max="11782" width="7.75" style="62" customWidth="1"/>
    <col min="11783" max="11783" width="6.25" style="62" customWidth="1"/>
    <col min="11784" max="11784" width="7.875" style="62" customWidth="1"/>
    <col min="11785" max="11785" width="7.625" style="62" customWidth="1"/>
    <col min="11786" max="11786" width="5.75" style="62" customWidth="1"/>
    <col min="11787" max="11787" width="7.125" style="62" customWidth="1"/>
    <col min="11788" max="11788" width="6.625" style="62" customWidth="1"/>
    <col min="11789" max="11789" width="6.125" style="62" customWidth="1"/>
    <col min="11790" max="11791" width="7.625" style="62" customWidth="1"/>
    <col min="11792" max="11792" width="6.375" style="62" customWidth="1"/>
    <col min="11793" max="11793" width="7.125" style="62" customWidth="1"/>
    <col min="11794" max="11794" width="7.625" style="62" customWidth="1"/>
    <col min="11795" max="11795" width="5.625" style="62" customWidth="1"/>
    <col min="11796" max="11797" width="8.125" style="62" customWidth="1"/>
    <col min="11798" max="11798" width="5.625" style="62" customWidth="1"/>
    <col min="11799" max="11800" width="8.375" style="62" customWidth="1"/>
    <col min="11801" max="11801" width="5.625" style="62" customWidth="1"/>
    <col min="11802" max="11803" width="8.375" style="62" customWidth="1"/>
    <col min="11804" max="11804" width="5.875" style="62" customWidth="1"/>
    <col min="11805" max="11807" width="9" style="62"/>
    <col min="11808" max="11808" width="9.5" style="62" bestFit="1" customWidth="1"/>
    <col min="11809" max="12029" width="9" style="62"/>
    <col min="12030" max="12030" width="16.375" style="62" customWidth="1"/>
    <col min="12031" max="12032" width="8.25" style="62" customWidth="1"/>
    <col min="12033" max="12033" width="6.75" style="62" customWidth="1"/>
    <col min="12034" max="12034" width="8.125" style="62" customWidth="1"/>
    <col min="12035" max="12035" width="8.625" style="62" customWidth="1"/>
    <col min="12036" max="12036" width="6.25" style="62" customWidth="1"/>
    <col min="12037" max="12037" width="7.5" style="62" customWidth="1"/>
    <col min="12038" max="12038" width="7.75" style="62" customWidth="1"/>
    <col min="12039" max="12039" width="6.25" style="62" customWidth="1"/>
    <col min="12040" max="12040" width="7.875" style="62" customWidth="1"/>
    <col min="12041" max="12041" width="7.625" style="62" customWidth="1"/>
    <col min="12042" max="12042" width="5.75" style="62" customWidth="1"/>
    <col min="12043" max="12043" width="7.125" style="62" customWidth="1"/>
    <col min="12044" max="12044" width="6.625" style="62" customWidth="1"/>
    <col min="12045" max="12045" width="6.125" style="62" customWidth="1"/>
    <col min="12046" max="12047" width="7.625" style="62" customWidth="1"/>
    <col min="12048" max="12048" width="6.375" style="62" customWidth="1"/>
    <col min="12049" max="12049" width="7.125" style="62" customWidth="1"/>
    <col min="12050" max="12050" width="7.625" style="62" customWidth="1"/>
    <col min="12051" max="12051" width="5.625" style="62" customWidth="1"/>
    <col min="12052" max="12053" width="8.125" style="62" customWidth="1"/>
    <col min="12054" max="12054" width="5.625" style="62" customWidth="1"/>
    <col min="12055" max="12056" width="8.375" style="62" customWidth="1"/>
    <col min="12057" max="12057" width="5.625" style="62" customWidth="1"/>
    <col min="12058" max="12059" width="8.375" style="62" customWidth="1"/>
    <col min="12060" max="12060" width="5.875" style="62" customWidth="1"/>
    <col min="12061" max="12063" width="9" style="62"/>
    <col min="12064" max="12064" width="9.5" style="62" bestFit="1" customWidth="1"/>
    <col min="12065" max="12285" width="9" style="62"/>
    <col min="12286" max="12286" width="16.375" style="62" customWidth="1"/>
    <col min="12287" max="12288" width="8.25" style="62" customWidth="1"/>
    <col min="12289" max="12289" width="6.75" style="62" customWidth="1"/>
    <col min="12290" max="12290" width="8.125" style="62" customWidth="1"/>
    <col min="12291" max="12291" width="8.625" style="62" customWidth="1"/>
    <col min="12292" max="12292" width="6.25" style="62" customWidth="1"/>
    <col min="12293" max="12293" width="7.5" style="62" customWidth="1"/>
    <col min="12294" max="12294" width="7.75" style="62" customWidth="1"/>
    <col min="12295" max="12295" width="6.25" style="62" customWidth="1"/>
    <col min="12296" max="12296" width="7.875" style="62" customWidth="1"/>
    <col min="12297" max="12297" width="7.625" style="62" customWidth="1"/>
    <col min="12298" max="12298" width="5.75" style="62" customWidth="1"/>
    <col min="12299" max="12299" width="7.125" style="62" customWidth="1"/>
    <col min="12300" max="12300" width="6.625" style="62" customWidth="1"/>
    <col min="12301" max="12301" width="6.125" style="62" customWidth="1"/>
    <col min="12302" max="12303" width="7.625" style="62" customWidth="1"/>
    <col min="12304" max="12304" width="6.375" style="62" customWidth="1"/>
    <col min="12305" max="12305" width="7.125" style="62" customWidth="1"/>
    <col min="12306" max="12306" width="7.625" style="62" customWidth="1"/>
    <col min="12307" max="12307" width="5.625" style="62" customWidth="1"/>
    <col min="12308" max="12309" width="8.125" style="62" customWidth="1"/>
    <col min="12310" max="12310" width="5.625" style="62" customWidth="1"/>
    <col min="12311" max="12312" width="8.375" style="62" customWidth="1"/>
    <col min="12313" max="12313" width="5.625" style="62" customWidth="1"/>
    <col min="12314" max="12315" width="8.375" style="62" customWidth="1"/>
    <col min="12316" max="12316" width="5.875" style="62" customWidth="1"/>
    <col min="12317" max="12319" width="9" style="62"/>
    <col min="12320" max="12320" width="9.5" style="62" bestFit="1" customWidth="1"/>
    <col min="12321" max="12541" width="9" style="62"/>
    <col min="12542" max="12542" width="16.375" style="62" customWidth="1"/>
    <col min="12543" max="12544" width="8.25" style="62" customWidth="1"/>
    <col min="12545" max="12545" width="6.75" style="62" customWidth="1"/>
    <col min="12546" max="12546" width="8.125" style="62" customWidth="1"/>
    <col min="12547" max="12547" width="8.625" style="62" customWidth="1"/>
    <col min="12548" max="12548" width="6.25" style="62" customWidth="1"/>
    <col min="12549" max="12549" width="7.5" style="62" customWidth="1"/>
    <col min="12550" max="12550" width="7.75" style="62" customWidth="1"/>
    <col min="12551" max="12551" width="6.25" style="62" customWidth="1"/>
    <col min="12552" max="12552" width="7.875" style="62" customWidth="1"/>
    <col min="12553" max="12553" width="7.625" style="62" customWidth="1"/>
    <col min="12554" max="12554" width="5.75" style="62" customWidth="1"/>
    <col min="12555" max="12555" width="7.125" style="62" customWidth="1"/>
    <col min="12556" max="12556" width="6.625" style="62" customWidth="1"/>
    <col min="12557" max="12557" width="6.125" style="62" customWidth="1"/>
    <col min="12558" max="12559" width="7.625" style="62" customWidth="1"/>
    <col min="12560" max="12560" width="6.375" style="62" customWidth="1"/>
    <col min="12561" max="12561" width="7.125" style="62" customWidth="1"/>
    <col min="12562" max="12562" width="7.625" style="62" customWidth="1"/>
    <col min="12563" max="12563" width="5.625" style="62" customWidth="1"/>
    <col min="12564" max="12565" width="8.125" style="62" customWidth="1"/>
    <col min="12566" max="12566" width="5.625" style="62" customWidth="1"/>
    <col min="12567" max="12568" width="8.375" style="62" customWidth="1"/>
    <col min="12569" max="12569" width="5.625" style="62" customWidth="1"/>
    <col min="12570" max="12571" width="8.375" style="62" customWidth="1"/>
    <col min="12572" max="12572" width="5.875" style="62" customWidth="1"/>
    <col min="12573" max="12575" width="9" style="62"/>
    <col min="12576" max="12576" width="9.5" style="62" bestFit="1" customWidth="1"/>
    <col min="12577" max="12797" width="9" style="62"/>
    <col min="12798" max="12798" width="16.375" style="62" customWidth="1"/>
    <col min="12799" max="12800" width="8.25" style="62" customWidth="1"/>
    <col min="12801" max="12801" width="6.75" style="62" customWidth="1"/>
    <col min="12802" max="12802" width="8.125" style="62" customWidth="1"/>
    <col min="12803" max="12803" width="8.625" style="62" customWidth="1"/>
    <col min="12804" max="12804" width="6.25" style="62" customWidth="1"/>
    <col min="12805" max="12805" width="7.5" style="62" customWidth="1"/>
    <col min="12806" max="12806" width="7.75" style="62" customWidth="1"/>
    <col min="12807" max="12807" width="6.25" style="62" customWidth="1"/>
    <col min="12808" max="12808" width="7.875" style="62" customWidth="1"/>
    <col min="12809" max="12809" width="7.625" style="62" customWidth="1"/>
    <col min="12810" max="12810" width="5.75" style="62" customWidth="1"/>
    <col min="12811" max="12811" width="7.125" style="62" customWidth="1"/>
    <col min="12812" max="12812" width="6.625" style="62" customWidth="1"/>
    <col min="12813" max="12813" width="6.125" style="62" customWidth="1"/>
    <col min="12814" max="12815" width="7.625" style="62" customWidth="1"/>
    <col min="12816" max="12816" width="6.375" style="62" customWidth="1"/>
    <col min="12817" max="12817" width="7.125" style="62" customWidth="1"/>
    <col min="12818" max="12818" width="7.625" style="62" customWidth="1"/>
    <col min="12819" max="12819" width="5.625" style="62" customWidth="1"/>
    <col min="12820" max="12821" width="8.125" style="62" customWidth="1"/>
    <col min="12822" max="12822" width="5.625" style="62" customWidth="1"/>
    <col min="12823" max="12824" width="8.375" style="62" customWidth="1"/>
    <col min="12825" max="12825" width="5.625" style="62" customWidth="1"/>
    <col min="12826" max="12827" width="8.375" style="62" customWidth="1"/>
    <col min="12828" max="12828" width="5.875" style="62" customWidth="1"/>
    <col min="12829" max="12831" width="9" style="62"/>
    <col min="12832" max="12832" width="9.5" style="62" bestFit="1" customWidth="1"/>
    <col min="12833" max="13053" width="9" style="62"/>
    <col min="13054" max="13054" width="16.375" style="62" customWidth="1"/>
    <col min="13055" max="13056" width="8.25" style="62" customWidth="1"/>
    <col min="13057" max="13057" width="6.75" style="62" customWidth="1"/>
    <col min="13058" max="13058" width="8.125" style="62" customWidth="1"/>
    <col min="13059" max="13059" width="8.625" style="62" customWidth="1"/>
    <col min="13060" max="13060" width="6.25" style="62" customWidth="1"/>
    <col min="13061" max="13061" width="7.5" style="62" customWidth="1"/>
    <col min="13062" max="13062" width="7.75" style="62" customWidth="1"/>
    <col min="13063" max="13063" width="6.25" style="62" customWidth="1"/>
    <col min="13064" max="13064" width="7.875" style="62" customWidth="1"/>
    <col min="13065" max="13065" width="7.625" style="62" customWidth="1"/>
    <col min="13066" max="13066" width="5.75" style="62" customWidth="1"/>
    <col min="13067" max="13067" width="7.125" style="62" customWidth="1"/>
    <col min="13068" max="13068" width="6.625" style="62" customWidth="1"/>
    <col min="13069" max="13069" width="6.125" style="62" customWidth="1"/>
    <col min="13070" max="13071" width="7.625" style="62" customWidth="1"/>
    <col min="13072" max="13072" width="6.375" style="62" customWidth="1"/>
    <col min="13073" max="13073" width="7.125" style="62" customWidth="1"/>
    <col min="13074" max="13074" width="7.625" style="62" customWidth="1"/>
    <col min="13075" max="13075" width="5.625" style="62" customWidth="1"/>
    <col min="13076" max="13077" width="8.125" style="62" customWidth="1"/>
    <col min="13078" max="13078" width="5.625" style="62" customWidth="1"/>
    <col min="13079" max="13080" width="8.375" style="62" customWidth="1"/>
    <col min="13081" max="13081" width="5.625" style="62" customWidth="1"/>
    <col min="13082" max="13083" width="8.375" style="62" customWidth="1"/>
    <col min="13084" max="13084" width="5.875" style="62" customWidth="1"/>
    <col min="13085" max="13087" width="9" style="62"/>
    <col min="13088" max="13088" width="9.5" style="62" bestFit="1" customWidth="1"/>
    <col min="13089" max="13309" width="9" style="62"/>
    <col min="13310" max="13310" width="16.375" style="62" customWidth="1"/>
    <col min="13311" max="13312" width="8.25" style="62" customWidth="1"/>
    <col min="13313" max="13313" width="6.75" style="62" customWidth="1"/>
    <col min="13314" max="13314" width="8.125" style="62" customWidth="1"/>
    <col min="13315" max="13315" width="8.625" style="62" customWidth="1"/>
    <col min="13316" max="13316" width="6.25" style="62" customWidth="1"/>
    <col min="13317" max="13317" width="7.5" style="62" customWidth="1"/>
    <col min="13318" max="13318" width="7.75" style="62" customWidth="1"/>
    <col min="13319" max="13319" width="6.25" style="62" customWidth="1"/>
    <col min="13320" max="13320" width="7.875" style="62" customWidth="1"/>
    <col min="13321" max="13321" width="7.625" style="62" customWidth="1"/>
    <col min="13322" max="13322" width="5.75" style="62" customWidth="1"/>
    <col min="13323" max="13323" width="7.125" style="62" customWidth="1"/>
    <col min="13324" max="13324" width="6.625" style="62" customWidth="1"/>
    <col min="13325" max="13325" width="6.125" style="62" customWidth="1"/>
    <col min="13326" max="13327" width="7.625" style="62" customWidth="1"/>
    <col min="13328" max="13328" width="6.375" style="62" customWidth="1"/>
    <col min="13329" max="13329" width="7.125" style="62" customWidth="1"/>
    <col min="13330" max="13330" width="7.625" style="62" customWidth="1"/>
    <col min="13331" max="13331" width="5.625" style="62" customWidth="1"/>
    <col min="13332" max="13333" width="8.125" style="62" customWidth="1"/>
    <col min="13334" max="13334" width="5.625" style="62" customWidth="1"/>
    <col min="13335" max="13336" width="8.375" style="62" customWidth="1"/>
    <col min="13337" max="13337" width="5.625" style="62" customWidth="1"/>
    <col min="13338" max="13339" width="8.375" style="62" customWidth="1"/>
    <col min="13340" max="13340" width="5.875" style="62" customWidth="1"/>
    <col min="13341" max="13343" width="9" style="62"/>
    <col min="13344" max="13344" width="9.5" style="62" bestFit="1" customWidth="1"/>
    <col min="13345" max="13565" width="9" style="62"/>
    <col min="13566" max="13566" width="16.375" style="62" customWidth="1"/>
    <col min="13567" max="13568" width="8.25" style="62" customWidth="1"/>
    <col min="13569" max="13569" width="6.75" style="62" customWidth="1"/>
    <col min="13570" max="13570" width="8.125" style="62" customWidth="1"/>
    <col min="13571" max="13571" width="8.625" style="62" customWidth="1"/>
    <col min="13572" max="13572" width="6.25" style="62" customWidth="1"/>
    <col min="13573" max="13573" width="7.5" style="62" customWidth="1"/>
    <col min="13574" max="13574" width="7.75" style="62" customWidth="1"/>
    <col min="13575" max="13575" width="6.25" style="62" customWidth="1"/>
    <col min="13576" max="13576" width="7.875" style="62" customWidth="1"/>
    <col min="13577" max="13577" width="7.625" style="62" customWidth="1"/>
    <col min="13578" max="13578" width="5.75" style="62" customWidth="1"/>
    <col min="13579" max="13579" width="7.125" style="62" customWidth="1"/>
    <col min="13580" max="13580" width="6.625" style="62" customWidth="1"/>
    <col min="13581" max="13581" width="6.125" style="62" customWidth="1"/>
    <col min="13582" max="13583" width="7.625" style="62" customWidth="1"/>
    <col min="13584" max="13584" width="6.375" style="62" customWidth="1"/>
    <col min="13585" max="13585" width="7.125" style="62" customWidth="1"/>
    <col min="13586" max="13586" width="7.625" style="62" customWidth="1"/>
    <col min="13587" max="13587" width="5.625" style="62" customWidth="1"/>
    <col min="13588" max="13589" width="8.125" style="62" customWidth="1"/>
    <col min="13590" max="13590" width="5.625" style="62" customWidth="1"/>
    <col min="13591" max="13592" width="8.375" style="62" customWidth="1"/>
    <col min="13593" max="13593" width="5.625" style="62" customWidth="1"/>
    <col min="13594" max="13595" width="8.375" style="62" customWidth="1"/>
    <col min="13596" max="13596" width="5.875" style="62" customWidth="1"/>
    <col min="13597" max="13599" width="9" style="62"/>
    <col min="13600" max="13600" width="9.5" style="62" bestFit="1" customWidth="1"/>
    <col min="13601" max="13821" width="9" style="62"/>
    <col min="13822" max="13822" width="16.375" style="62" customWidth="1"/>
    <col min="13823" max="13824" width="8.25" style="62" customWidth="1"/>
    <col min="13825" max="13825" width="6.75" style="62" customWidth="1"/>
    <col min="13826" max="13826" width="8.125" style="62" customWidth="1"/>
    <col min="13827" max="13827" width="8.625" style="62" customWidth="1"/>
    <col min="13828" max="13828" width="6.25" style="62" customWidth="1"/>
    <col min="13829" max="13829" width="7.5" style="62" customWidth="1"/>
    <col min="13830" max="13830" width="7.75" style="62" customWidth="1"/>
    <col min="13831" max="13831" width="6.25" style="62" customWidth="1"/>
    <col min="13832" max="13832" width="7.875" style="62" customWidth="1"/>
    <col min="13833" max="13833" width="7.625" style="62" customWidth="1"/>
    <col min="13834" max="13834" width="5.75" style="62" customWidth="1"/>
    <col min="13835" max="13835" width="7.125" style="62" customWidth="1"/>
    <col min="13836" max="13836" width="6.625" style="62" customWidth="1"/>
    <col min="13837" max="13837" width="6.125" style="62" customWidth="1"/>
    <col min="13838" max="13839" width="7.625" style="62" customWidth="1"/>
    <col min="13840" max="13840" width="6.375" style="62" customWidth="1"/>
    <col min="13841" max="13841" width="7.125" style="62" customWidth="1"/>
    <col min="13842" max="13842" width="7.625" style="62" customWidth="1"/>
    <col min="13843" max="13843" width="5.625" style="62" customWidth="1"/>
    <col min="13844" max="13845" width="8.125" style="62" customWidth="1"/>
    <col min="13846" max="13846" width="5.625" style="62" customWidth="1"/>
    <col min="13847" max="13848" width="8.375" style="62" customWidth="1"/>
    <col min="13849" max="13849" width="5.625" style="62" customWidth="1"/>
    <col min="13850" max="13851" width="8.375" style="62" customWidth="1"/>
    <col min="13852" max="13852" width="5.875" style="62" customWidth="1"/>
    <col min="13853" max="13855" width="9" style="62"/>
    <col min="13856" max="13856" width="9.5" style="62" bestFit="1" customWidth="1"/>
    <col min="13857" max="14077" width="9" style="62"/>
    <col min="14078" max="14078" width="16.375" style="62" customWidth="1"/>
    <col min="14079" max="14080" width="8.25" style="62" customWidth="1"/>
    <col min="14081" max="14081" width="6.75" style="62" customWidth="1"/>
    <col min="14082" max="14082" width="8.125" style="62" customWidth="1"/>
    <col min="14083" max="14083" width="8.625" style="62" customWidth="1"/>
    <col min="14084" max="14084" width="6.25" style="62" customWidth="1"/>
    <col min="14085" max="14085" width="7.5" style="62" customWidth="1"/>
    <col min="14086" max="14086" width="7.75" style="62" customWidth="1"/>
    <col min="14087" max="14087" width="6.25" style="62" customWidth="1"/>
    <col min="14088" max="14088" width="7.875" style="62" customWidth="1"/>
    <col min="14089" max="14089" width="7.625" style="62" customWidth="1"/>
    <col min="14090" max="14090" width="5.75" style="62" customWidth="1"/>
    <col min="14091" max="14091" width="7.125" style="62" customWidth="1"/>
    <col min="14092" max="14092" width="6.625" style="62" customWidth="1"/>
    <col min="14093" max="14093" width="6.125" style="62" customWidth="1"/>
    <col min="14094" max="14095" width="7.625" style="62" customWidth="1"/>
    <col min="14096" max="14096" width="6.375" style="62" customWidth="1"/>
    <col min="14097" max="14097" width="7.125" style="62" customWidth="1"/>
    <col min="14098" max="14098" width="7.625" style="62" customWidth="1"/>
    <col min="14099" max="14099" width="5.625" style="62" customWidth="1"/>
    <col min="14100" max="14101" width="8.125" style="62" customWidth="1"/>
    <col min="14102" max="14102" width="5.625" style="62" customWidth="1"/>
    <col min="14103" max="14104" width="8.375" style="62" customWidth="1"/>
    <col min="14105" max="14105" width="5.625" style="62" customWidth="1"/>
    <col min="14106" max="14107" width="8.375" style="62" customWidth="1"/>
    <col min="14108" max="14108" width="5.875" style="62" customWidth="1"/>
    <col min="14109" max="14111" width="9" style="62"/>
    <col min="14112" max="14112" width="9.5" style="62" bestFit="1" customWidth="1"/>
    <col min="14113" max="14333" width="9" style="62"/>
    <col min="14334" max="14334" width="16.375" style="62" customWidth="1"/>
    <col min="14335" max="14336" width="8.25" style="62" customWidth="1"/>
    <col min="14337" max="14337" width="6.75" style="62" customWidth="1"/>
    <col min="14338" max="14338" width="8.125" style="62" customWidth="1"/>
    <col min="14339" max="14339" width="8.625" style="62" customWidth="1"/>
    <col min="14340" max="14340" width="6.25" style="62" customWidth="1"/>
    <col min="14341" max="14341" width="7.5" style="62" customWidth="1"/>
    <col min="14342" max="14342" width="7.75" style="62" customWidth="1"/>
    <col min="14343" max="14343" width="6.25" style="62" customWidth="1"/>
    <col min="14344" max="14344" width="7.875" style="62" customWidth="1"/>
    <col min="14345" max="14345" width="7.625" style="62" customWidth="1"/>
    <col min="14346" max="14346" width="5.75" style="62" customWidth="1"/>
    <col min="14347" max="14347" width="7.125" style="62" customWidth="1"/>
    <col min="14348" max="14348" width="6.625" style="62" customWidth="1"/>
    <col min="14349" max="14349" width="6.125" style="62" customWidth="1"/>
    <col min="14350" max="14351" width="7.625" style="62" customWidth="1"/>
    <col min="14352" max="14352" width="6.375" style="62" customWidth="1"/>
    <col min="14353" max="14353" width="7.125" style="62" customWidth="1"/>
    <col min="14354" max="14354" width="7.625" style="62" customWidth="1"/>
    <col min="14355" max="14355" width="5.625" style="62" customWidth="1"/>
    <col min="14356" max="14357" width="8.125" style="62" customWidth="1"/>
    <col min="14358" max="14358" width="5.625" style="62" customWidth="1"/>
    <col min="14359" max="14360" width="8.375" style="62" customWidth="1"/>
    <col min="14361" max="14361" width="5.625" style="62" customWidth="1"/>
    <col min="14362" max="14363" width="8.375" style="62" customWidth="1"/>
    <col min="14364" max="14364" width="5.875" style="62" customWidth="1"/>
    <col min="14365" max="14367" width="9" style="62"/>
    <col min="14368" max="14368" width="9.5" style="62" bestFit="1" customWidth="1"/>
    <col min="14369" max="14589" width="9" style="62"/>
    <col min="14590" max="14590" width="16.375" style="62" customWidth="1"/>
    <col min="14591" max="14592" width="8.25" style="62" customWidth="1"/>
    <col min="14593" max="14593" width="6.75" style="62" customWidth="1"/>
    <col min="14594" max="14594" width="8.125" style="62" customWidth="1"/>
    <col min="14595" max="14595" width="8.625" style="62" customWidth="1"/>
    <col min="14596" max="14596" width="6.25" style="62" customWidth="1"/>
    <col min="14597" max="14597" width="7.5" style="62" customWidth="1"/>
    <col min="14598" max="14598" width="7.75" style="62" customWidth="1"/>
    <col min="14599" max="14599" width="6.25" style="62" customWidth="1"/>
    <col min="14600" max="14600" width="7.875" style="62" customWidth="1"/>
    <col min="14601" max="14601" width="7.625" style="62" customWidth="1"/>
    <col min="14602" max="14602" width="5.75" style="62" customWidth="1"/>
    <col min="14603" max="14603" width="7.125" style="62" customWidth="1"/>
    <col min="14604" max="14604" width="6.625" style="62" customWidth="1"/>
    <col min="14605" max="14605" width="6.125" style="62" customWidth="1"/>
    <col min="14606" max="14607" width="7.625" style="62" customWidth="1"/>
    <col min="14608" max="14608" width="6.375" style="62" customWidth="1"/>
    <col min="14609" max="14609" width="7.125" style="62" customWidth="1"/>
    <col min="14610" max="14610" width="7.625" style="62" customWidth="1"/>
    <col min="14611" max="14611" width="5.625" style="62" customWidth="1"/>
    <col min="14612" max="14613" width="8.125" style="62" customWidth="1"/>
    <col min="14614" max="14614" width="5.625" style="62" customWidth="1"/>
    <col min="14615" max="14616" width="8.375" style="62" customWidth="1"/>
    <col min="14617" max="14617" width="5.625" style="62" customWidth="1"/>
    <col min="14618" max="14619" width="8.375" style="62" customWidth="1"/>
    <col min="14620" max="14620" width="5.875" style="62" customWidth="1"/>
    <col min="14621" max="14623" width="9" style="62"/>
    <col min="14624" max="14624" width="9.5" style="62" bestFit="1" customWidth="1"/>
    <col min="14625" max="14845" width="9" style="62"/>
    <col min="14846" max="14846" width="16.375" style="62" customWidth="1"/>
    <col min="14847" max="14848" width="8.25" style="62" customWidth="1"/>
    <col min="14849" max="14849" width="6.75" style="62" customWidth="1"/>
    <col min="14850" max="14850" width="8.125" style="62" customWidth="1"/>
    <col min="14851" max="14851" width="8.625" style="62" customWidth="1"/>
    <col min="14852" max="14852" width="6.25" style="62" customWidth="1"/>
    <col min="14853" max="14853" width="7.5" style="62" customWidth="1"/>
    <col min="14854" max="14854" width="7.75" style="62" customWidth="1"/>
    <col min="14855" max="14855" width="6.25" style="62" customWidth="1"/>
    <col min="14856" max="14856" width="7.875" style="62" customWidth="1"/>
    <col min="14857" max="14857" width="7.625" style="62" customWidth="1"/>
    <col min="14858" max="14858" width="5.75" style="62" customWidth="1"/>
    <col min="14859" max="14859" width="7.125" style="62" customWidth="1"/>
    <col min="14860" max="14860" width="6.625" style="62" customWidth="1"/>
    <col min="14861" max="14861" width="6.125" style="62" customWidth="1"/>
    <col min="14862" max="14863" width="7.625" style="62" customWidth="1"/>
    <col min="14864" max="14864" width="6.375" style="62" customWidth="1"/>
    <col min="14865" max="14865" width="7.125" style="62" customWidth="1"/>
    <col min="14866" max="14866" width="7.625" style="62" customWidth="1"/>
    <col min="14867" max="14867" width="5.625" style="62" customWidth="1"/>
    <col min="14868" max="14869" width="8.125" style="62" customWidth="1"/>
    <col min="14870" max="14870" width="5.625" style="62" customWidth="1"/>
    <col min="14871" max="14872" width="8.375" style="62" customWidth="1"/>
    <col min="14873" max="14873" width="5.625" style="62" customWidth="1"/>
    <col min="14874" max="14875" width="8.375" style="62" customWidth="1"/>
    <col min="14876" max="14876" width="5.875" style="62" customWidth="1"/>
    <col min="14877" max="14879" width="9" style="62"/>
    <col min="14880" max="14880" width="9.5" style="62" bestFit="1" customWidth="1"/>
    <col min="14881" max="15101" width="9" style="62"/>
    <col min="15102" max="15102" width="16.375" style="62" customWidth="1"/>
    <col min="15103" max="15104" width="8.25" style="62" customWidth="1"/>
    <col min="15105" max="15105" width="6.75" style="62" customWidth="1"/>
    <col min="15106" max="15106" width="8.125" style="62" customWidth="1"/>
    <col min="15107" max="15107" width="8.625" style="62" customWidth="1"/>
    <col min="15108" max="15108" width="6.25" style="62" customWidth="1"/>
    <col min="15109" max="15109" width="7.5" style="62" customWidth="1"/>
    <col min="15110" max="15110" width="7.75" style="62" customWidth="1"/>
    <col min="15111" max="15111" width="6.25" style="62" customWidth="1"/>
    <col min="15112" max="15112" width="7.875" style="62" customWidth="1"/>
    <col min="15113" max="15113" width="7.625" style="62" customWidth="1"/>
    <col min="15114" max="15114" width="5.75" style="62" customWidth="1"/>
    <col min="15115" max="15115" width="7.125" style="62" customWidth="1"/>
    <col min="15116" max="15116" width="6.625" style="62" customWidth="1"/>
    <col min="15117" max="15117" width="6.125" style="62" customWidth="1"/>
    <col min="15118" max="15119" width="7.625" style="62" customWidth="1"/>
    <col min="15120" max="15120" width="6.375" style="62" customWidth="1"/>
    <col min="15121" max="15121" width="7.125" style="62" customWidth="1"/>
    <col min="15122" max="15122" width="7.625" style="62" customWidth="1"/>
    <col min="15123" max="15123" width="5.625" style="62" customWidth="1"/>
    <col min="15124" max="15125" width="8.125" style="62" customWidth="1"/>
    <col min="15126" max="15126" width="5.625" style="62" customWidth="1"/>
    <col min="15127" max="15128" width="8.375" style="62" customWidth="1"/>
    <col min="15129" max="15129" width="5.625" style="62" customWidth="1"/>
    <col min="15130" max="15131" width="8.375" style="62" customWidth="1"/>
    <col min="15132" max="15132" width="5.875" style="62" customWidth="1"/>
    <col min="15133" max="15135" width="9" style="62"/>
    <col min="15136" max="15136" width="9.5" style="62" bestFit="1" customWidth="1"/>
    <col min="15137" max="15357" width="9" style="62"/>
    <col min="15358" max="15358" width="16.375" style="62" customWidth="1"/>
    <col min="15359" max="15360" width="8.25" style="62" customWidth="1"/>
    <col min="15361" max="15361" width="6.75" style="62" customWidth="1"/>
    <col min="15362" max="15362" width="8.125" style="62" customWidth="1"/>
    <col min="15363" max="15363" width="8.625" style="62" customWidth="1"/>
    <col min="15364" max="15364" width="6.25" style="62" customWidth="1"/>
    <col min="15365" max="15365" width="7.5" style="62" customWidth="1"/>
    <col min="15366" max="15366" width="7.75" style="62" customWidth="1"/>
    <col min="15367" max="15367" width="6.25" style="62" customWidth="1"/>
    <col min="15368" max="15368" width="7.875" style="62" customWidth="1"/>
    <col min="15369" max="15369" width="7.625" style="62" customWidth="1"/>
    <col min="15370" max="15370" width="5.75" style="62" customWidth="1"/>
    <col min="15371" max="15371" width="7.125" style="62" customWidth="1"/>
    <col min="15372" max="15372" width="6.625" style="62" customWidth="1"/>
    <col min="15373" max="15373" width="6.125" style="62" customWidth="1"/>
    <col min="15374" max="15375" width="7.625" style="62" customWidth="1"/>
    <col min="15376" max="15376" width="6.375" style="62" customWidth="1"/>
    <col min="15377" max="15377" width="7.125" style="62" customWidth="1"/>
    <col min="15378" max="15378" width="7.625" style="62" customWidth="1"/>
    <col min="15379" max="15379" width="5.625" style="62" customWidth="1"/>
    <col min="15380" max="15381" width="8.125" style="62" customWidth="1"/>
    <col min="15382" max="15382" width="5.625" style="62" customWidth="1"/>
    <col min="15383" max="15384" width="8.375" style="62" customWidth="1"/>
    <col min="15385" max="15385" width="5.625" style="62" customWidth="1"/>
    <col min="15386" max="15387" width="8.375" style="62" customWidth="1"/>
    <col min="15388" max="15388" width="5.875" style="62" customWidth="1"/>
    <col min="15389" max="15391" width="9" style="62"/>
    <col min="15392" max="15392" width="9.5" style="62" bestFit="1" customWidth="1"/>
    <col min="15393" max="15613" width="9" style="62"/>
    <col min="15614" max="15614" width="16.375" style="62" customWidth="1"/>
    <col min="15615" max="15616" width="8.25" style="62" customWidth="1"/>
    <col min="15617" max="15617" width="6.75" style="62" customWidth="1"/>
    <col min="15618" max="15618" width="8.125" style="62" customWidth="1"/>
    <col min="15619" max="15619" width="8.625" style="62" customWidth="1"/>
    <col min="15620" max="15620" width="6.25" style="62" customWidth="1"/>
    <col min="15621" max="15621" width="7.5" style="62" customWidth="1"/>
    <col min="15622" max="15622" width="7.75" style="62" customWidth="1"/>
    <col min="15623" max="15623" width="6.25" style="62" customWidth="1"/>
    <col min="15624" max="15624" width="7.875" style="62" customWidth="1"/>
    <col min="15625" max="15625" width="7.625" style="62" customWidth="1"/>
    <col min="15626" max="15626" width="5.75" style="62" customWidth="1"/>
    <col min="15627" max="15627" width="7.125" style="62" customWidth="1"/>
    <col min="15628" max="15628" width="6.625" style="62" customWidth="1"/>
    <col min="15629" max="15629" width="6.125" style="62" customWidth="1"/>
    <col min="15630" max="15631" width="7.625" style="62" customWidth="1"/>
    <col min="15632" max="15632" width="6.375" style="62" customWidth="1"/>
    <col min="15633" max="15633" width="7.125" style="62" customWidth="1"/>
    <col min="15634" max="15634" width="7.625" style="62" customWidth="1"/>
    <col min="15635" max="15635" width="5.625" style="62" customWidth="1"/>
    <col min="15636" max="15637" width="8.125" style="62" customWidth="1"/>
    <col min="15638" max="15638" width="5.625" style="62" customWidth="1"/>
    <col min="15639" max="15640" width="8.375" style="62" customWidth="1"/>
    <col min="15641" max="15641" width="5.625" style="62" customWidth="1"/>
    <col min="15642" max="15643" width="8.375" style="62" customWidth="1"/>
    <col min="15644" max="15644" width="5.875" style="62" customWidth="1"/>
    <col min="15645" max="15647" width="9" style="62"/>
    <col min="15648" max="15648" width="9.5" style="62" bestFit="1" customWidth="1"/>
    <col min="15649" max="15869" width="9" style="62"/>
    <col min="15870" max="15870" width="16.375" style="62" customWidth="1"/>
    <col min="15871" max="15872" width="8.25" style="62" customWidth="1"/>
    <col min="15873" max="15873" width="6.75" style="62" customWidth="1"/>
    <col min="15874" max="15874" width="8.125" style="62" customWidth="1"/>
    <col min="15875" max="15875" width="8.625" style="62" customWidth="1"/>
    <col min="15876" max="15876" width="6.25" style="62" customWidth="1"/>
    <col min="15877" max="15877" width="7.5" style="62" customWidth="1"/>
    <col min="15878" max="15878" width="7.75" style="62" customWidth="1"/>
    <col min="15879" max="15879" width="6.25" style="62" customWidth="1"/>
    <col min="15880" max="15880" width="7.875" style="62" customWidth="1"/>
    <col min="15881" max="15881" width="7.625" style="62" customWidth="1"/>
    <col min="15882" max="15882" width="5.75" style="62" customWidth="1"/>
    <col min="15883" max="15883" width="7.125" style="62" customWidth="1"/>
    <col min="15884" max="15884" width="6.625" style="62" customWidth="1"/>
    <col min="15885" max="15885" width="6.125" style="62" customWidth="1"/>
    <col min="15886" max="15887" width="7.625" style="62" customWidth="1"/>
    <col min="15888" max="15888" width="6.375" style="62" customWidth="1"/>
    <col min="15889" max="15889" width="7.125" style="62" customWidth="1"/>
    <col min="15890" max="15890" width="7.625" style="62" customWidth="1"/>
    <col min="15891" max="15891" width="5.625" style="62" customWidth="1"/>
    <col min="15892" max="15893" width="8.125" style="62" customWidth="1"/>
    <col min="15894" max="15894" width="5.625" style="62" customWidth="1"/>
    <col min="15895" max="15896" width="8.375" style="62" customWidth="1"/>
    <col min="15897" max="15897" width="5.625" style="62" customWidth="1"/>
    <col min="15898" max="15899" width="8.375" style="62" customWidth="1"/>
    <col min="15900" max="15900" width="5.875" style="62" customWidth="1"/>
    <col min="15901" max="15903" width="9" style="62"/>
    <col min="15904" max="15904" width="9.5" style="62" bestFit="1" customWidth="1"/>
    <col min="15905" max="16125" width="9" style="62"/>
    <col min="16126" max="16126" width="16.375" style="62" customWidth="1"/>
    <col min="16127" max="16128" width="8.25" style="62" customWidth="1"/>
    <col min="16129" max="16129" width="6.75" style="62" customWidth="1"/>
    <col min="16130" max="16130" width="8.125" style="62" customWidth="1"/>
    <col min="16131" max="16131" width="8.625" style="62" customWidth="1"/>
    <col min="16132" max="16132" width="6.25" style="62" customWidth="1"/>
    <col min="16133" max="16133" width="7.5" style="62" customWidth="1"/>
    <col min="16134" max="16134" width="7.75" style="62" customWidth="1"/>
    <col min="16135" max="16135" width="6.25" style="62" customWidth="1"/>
    <col min="16136" max="16136" width="7.875" style="62" customWidth="1"/>
    <col min="16137" max="16137" width="7.625" style="62" customWidth="1"/>
    <col min="16138" max="16138" width="5.75" style="62" customWidth="1"/>
    <col min="16139" max="16139" width="7.125" style="62" customWidth="1"/>
    <col min="16140" max="16140" width="6.625" style="62" customWidth="1"/>
    <col min="16141" max="16141" width="6.125" style="62" customWidth="1"/>
    <col min="16142" max="16143" width="7.625" style="62" customWidth="1"/>
    <col min="16144" max="16144" width="6.375" style="62" customWidth="1"/>
    <col min="16145" max="16145" width="7.125" style="62" customWidth="1"/>
    <col min="16146" max="16146" width="7.625" style="62" customWidth="1"/>
    <col min="16147" max="16147" width="5.625" style="62" customWidth="1"/>
    <col min="16148" max="16149" width="8.125" style="62" customWidth="1"/>
    <col min="16150" max="16150" width="5.625" style="62" customWidth="1"/>
    <col min="16151" max="16152" width="8.375" style="62" customWidth="1"/>
    <col min="16153" max="16153" width="5.625" style="62" customWidth="1"/>
    <col min="16154" max="16155" width="8.375" style="62" customWidth="1"/>
    <col min="16156" max="16156" width="5.875" style="62" customWidth="1"/>
    <col min="16157" max="16159" width="9" style="62"/>
    <col min="16160" max="16160" width="9.5" style="62" bestFit="1" customWidth="1"/>
    <col min="16161" max="16384" width="9" style="62"/>
  </cols>
  <sheetData>
    <row r="1" spans="1:29" s="51" customFormat="1" ht="60" customHeight="1" x14ac:dyDescent="0.25">
      <c r="A1" s="46"/>
      <c r="B1" s="209" t="s">
        <v>61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34" t="s">
        <v>17</v>
      </c>
    </row>
    <row r="2" spans="1:29" s="51" customFormat="1" ht="13.5" customHeight="1" x14ac:dyDescent="0.25">
      <c r="A2" s="46"/>
      <c r="B2" s="53"/>
      <c r="C2" s="53"/>
      <c r="D2" s="53"/>
      <c r="E2" s="53"/>
      <c r="F2" s="53"/>
      <c r="G2" s="53"/>
      <c r="H2" s="54"/>
      <c r="I2" s="54"/>
      <c r="J2" s="54"/>
      <c r="K2" s="53"/>
      <c r="L2" s="53"/>
      <c r="M2" s="52" t="s">
        <v>18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 t="s">
        <v>18</v>
      </c>
      <c r="AB2" s="52"/>
    </row>
    <row r="3" spans="1:29" s="51" customFormat="1" ht="27.75" customHeight="1" x14ac:dyDescent="0.2">
      <c r="A3" s="210"/>
      <c r="B3" s="213" t="s">
        <v>26</v>
      </c>
      <c r="C3" s="214"/>
      <c r="D3" s="215"/>
      <c r="E3" s="191" t="s">
        <v>27</v>
      </c>
      <c r="F3" s="192"/>
      <c r="G3" s="193"/>
      <c r="H3" s="222" t="s">
        <v>19</v>
      </c>
      <c r="I3" s="222"/>
      <c r="J3" s="222"/>
      <c r="K3" s="191" t="s">
        <v>28</v>
      </c>
      <c r="L3" s="192"/>
      <c r="M3" s="193"/>
      <c r="N3" s="191" t="s">
        <v>29</v>
      </c>
      <c r="O3" s="192"/>
      <c r="P3" s="193"/>
      <c r="Q3" s="191" t="s">
        <v>22</v>
      </c>
      <c r="R3" s="192"/>
      <c r="S3" s="192"/>
      <c r="T3" s="191" t="s">
        <v>30</v>
      </c>
      <c r="U3" s="192"/>
      <c r="V3" s="193"/>
      <c r="W3" s="200" t="s">
        <v>31</v>
      </c>
      <c r="X3" s="201"/>
      <c r="Y3" s="202"/>
      <c r="Z3" s="191" t="s">
        <v>25</v>
      </c>
      <c r="AA3" s="192"/>
      <c r="AB3" s="193"/>
    </row>
    <row r="4" spans="1:29" s="55" customFormat="1" ht="14.25" customHeight="1" x14ac:dyDescent="0.2">
      <c r="A4" s="211"/>
      <c r="B4" s="216"/>
      <c r="C4" s="217"/>
      <c r="D4" s="218"/>
      <c r="E4" s="194"/>
      <c r="F4" s="195"/>
      <c r="G4" s="196"/>
      <c r="H4" s="222"/>
      <c r="I4" s="222"/>
      <c r="J4" s="222"/>
      <c r="K4" s="195"/>
      <c r="L4" s="195"/>
      <c r="M4" s="196"/>
      <c r="N4" s="194"/>
      <c r="O4" s="195"/>
      <c r="P4" s="196"/>
      <c r="Q4" s="194"/>
      <c r="R4" s="195"/>
      <c r="S4" s="195"/>
      <c r="T4" s="194"/>
      <c r="U4" s="195"/>
      <c r="V4" s="196"/>
      <c r="W4" s="203"/>
      <c r="X4" s="204"/>
      <c r="Y4" s="205"/>
      <c r="Z4" s="194"/>
      <c r="AA4" s="195"/>
      <c r="AB4" s="196"/>
    </row>
    <row r="5" spans="1:29" s="55" customFormat="1" ht="22.5" customHeight="1" x14ac:dyDescent="0.2">
      <c r="A5" s="211"/>
      <c r="B5" s="219"/>
      <c r="C5" s="220"/>
      <c r="D5" s="221"/>
      <c r="E5" s="197"/>
      <c r="F5" s="198"/>
      <c r="G5" s="199"/>
      <c r="H5" s="222"/>
      <c r="I5" s="222"/>
      <c r="J5" s="222"/>
      <c r="K5" s="198"/>
      <c r="L5" s="198"/>
      <c r="M5" s="199"/>
      <c r="N5" s="197"/>
      <c r="O5" s="198"/>
      <c r="P5" s="199"/>
      <c r="Q5" s="197"/>
      <c r="R5" s="198"/>
      <c r="S5" s="198"/>
      <c r="T5" s="197"/>
      <c r="U5" s="198"/>
      <c r="V5" s="199"/>
      <c r="W5" s="206"/>
      <c r="X5" s="207"/>
      <c r="Y5" s="208"/>
      <c r="Z5" s="197"/>
      <c r="AA5" s="198"/>
      <c r="AB5" s="199"/>
    </row>
    <row r="6" spans="1:29" s="55" customFormat="1" ht="24" customHeight="1" x14ac:dyDescent="0.2">
      <c r="A6" s="212"/>
      <c r="B6" s="117">
        <v>2020</v>
      </c>
      <c r="C6" s="117">
        <v>2021</v>
      </c>
      <c r="D6" s="56" t="s">
        <v>0</v>
      </c>
      <c r="E6" s="117">
        <f>B6</f>
        <v>2020</v>
      </c>
      <c r="F6" s="117">
        <f>C6</f>
        <v>2021</v>
      </c>
      <c r="G6" s="56" t="s">
        <v>0</v>
      </c>
      <c r="H6" s="117">
        <f>E6</f>
        <v>2020</v>
      </c>
      <c r="I6" s="117">
        <f>F6</f>
        <v>2021</v>
      </c>
      <c r="J6" s="56" t="s">
        <v>0</v>
      </c>
      <c r="K6" s="117">
        <f>H6</f>
        <v>2020</v>
      </c>
      <c r="L6" s="117">
        <f>I6</f>
        <v>2021</v>
      </c>
      <c r="M6" s="56" t="s">
        <v>0</v>
      </c>
      <c r="N6" s="117">
        <f>K6</f>
        <v>2020</v>
      </c>
      <c r="O6" s="117">
        <f>L6</f>
        <v>2021</v>
      </c>
      <c r="P6" s="56" t="s">
        <v>0</v>
      </c>
      <c r="Q6" s="117">
        <f>N6</f>
        <v>2020</v>
      </c>
      <c r="R6" s="117">
        <f>O6</f>
        <v>2021</v>
      </c>
      <c r="S6" s="56" t="s">
        <v>0</v>
      </c>
      <c r="T6" s="117">
        <f>Q6</f>
        <v>2020</v>
      </c>
      <c r="U6" s="117">
        <f>R6</f>
        <v>2021</v>
      </c>
      <c r="V6" s="56" t="s">
        <v>0</v>
      </c>
      <c r="W6" s="117">
        <f>T6</f>
        <v>2020</v>
      </c>
      <c r="X6" s="117">
        <f>U6</f>
        <v>2021</v>
      </c>
      <c r="Y6" s="56" t="s">
        <v>0</v>
      </c>
      <c r="Z6" s="117">
        <f>W6</f>
        <v>2020</v>
      </c>
      <c r="AA6" s="117">
        <f>X6</f>
        <v>2021</v>
      </c>
      <c r="AB6" s="56" t="s">
        <v>0</v>
      </c>
    </row>
    <row r="7" spans="1:29" s="58" customFormat="1" ht="12" customHeight="1" x14ac:dyDescent="0.2">
      <c r="A7" s="147" t="s">
        <v>4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</row>
    <row r="8" spans="1:29" s="78" customFormat="1" ht="16.5" customHeight="1" x14ac:dyDescent="0.3">
      <c r="A8" s="127" t="s">
        <v>68</v>
      </c>
      <c r="B8" s="139">
        <v>625</v>
      </c>
      <c r="C8" s="139">
        <v>664</v>
      </c>
      <c r="D8" s="140">
        <v>106.24</v>
      </c>
      <c r="E8" s="139">
        <v>504</v>
      </c>
      <c r="F8" s="139">
        <v>550</v>
      </c>
      <c r="G8" s="141">
        <v>109.12698412698413</v>
      </c>
      <c r="H8" s="139">
        <v>66</v>
      </c>
      <c r="I8" s="139">
        <v>76</v>
      </c>
      <c r="J8" s="141">
        <v>115.15151515151514</v>
      </c>
      <c r="K8" s="139">
        <v>18</v>
      </c>
      <c r="L8" s="139">
        <v>3</v>
      </c>
      <c r="M8" s="141">
        <v>16.666666666666668</v>
      </c>
      <c r="N8" s="139">
        <v>0</v>
      </c>
      <c r="O8" s="139">
        <v>0</v>
      </c>
      <c r="P8" s="146" t="s">
        <v>79</v>
      </c>
      <c r="Q8" s="139">
        <v>329</v>
      </c>
      <c r="R8" s="139">
        <v>414</v>
      </c>
      <c r="S8" s="141">
        <v>125.83586626139818</v>
      </c>
      <c r="T8" s="139">
        <v>466</v>
      </c>
      <c r="U8" s="139">
        <v>404</v>
      </c>
      <c r="V8" s="141">
        <v>86.695278969957073</v>
      </c>
      <c r="W8" s="139">
        <v>356</v>
      </c>
      <c r="X8" s="139">
        <v>293</v>
      </c>
      <c r="Y8" s="141">
        <v>82.303370786516851</v>
      </c>
      <c r="Z8" s="139">
        <v>327</v>
      </c>
      <c r="AA8" s="139">
        <v>272</v>
      </c>
      <c r="AB8" s="142">
        <v>83.180428134556578</v>
      </c>
      <c r="AC8" s="77"/>
    </row>
    <row r="9" spans="1:29" ht="16.5" customHeight="1" x14ac:dyDescent="0.25">
      <c r="A9" s="128" t="s">
        <v>69</v>
      </c>
      <c r="B9" s="79">
        <v>69</v>
      </c>
      <c r="C9" s="79">
        <v>75</v>
      </c>
      <c r="D9" s="143">
        <v>108.69565217391305</v>
      </c>
      <c r="E9" s="80">
        <v>64</v>
      </c>
      <c r="F9" s="80">
        <v>67</v>
      </c>
      <c r="G9" s="144">
        <v>104.6875</v>
      </c>
      <c r="H9" s="80">
        <v>7</v>
      </c>
      <c r="I9" s="80">
        <v>5</v>
      </c>
      <c r="J9" s="144">
        <v>71.428571428571416</v>
      </c>
      <c r="K9" s="80">
        <v>1</v>
      </c>
      <c r="L9" s="80">
        <v>0</v>
      </c>
      <c r="M9" s="144">
        <v>0</v>
      </c>
      <c r="N9" s="80">
        <v>0</v>
      </c>
      <c r="O9" s="80">
        <v>0</v>
      </c>
      <c r="P9" s="146" t="s">
        <v>79</v>
      </c>
      <c r="Q9" s="80">
        <v>42</v>
      </c>
      <c r="R9" s="80">
        <v>57</v>
      </c>
      <c r="S9" s="144">
        <v>135.71428571428572</v>
      </c>
      <c r="T9" s="80">
        <v>55</v>
      </c>
      <c r="U9" s="80">
        <v>46</v>
      </c>
      <c r="V9" s="144">
        <v>83.636363636363626</v>
      </c>
      <c r="W9" s="80">
        <v>52</v>
      </c>
      <c r="X9" s="80">
        <v>39</v>
      </c>
      <c r="Y9" s="144">
        <v>75</v>
      </c>
      <c r="Z9" s="80">
        <v>45</v>
      </c>
      <c r="AA9" s="81">
        <v>34</v>
      </c>
      <c r="AB9" s="145">
        <v>75.555555555555557</v>
      </c>
    </row>
    <row r="10" spans="1:29" ht="16.5" customHeight="1" x14ac:dyDescent="0.25">
      <c r="A10" s="129" t="s">
        <v>70</v>
      </c>
      <c r="B10" s="79">
        <v>95</v>
      </c>
      <c r="C10" s="79">
        <v>98</v>
      </c>
      <c r="D10" s="143">
        <v>103.15789473684211</v>
      </c>
      <c r="E10" s="80">
        <v>79</v>
      </c>
      <c r="F10" s="80">
        <v>91</v>
      </c>
      <c r="G10" s="144">
        <v>115.18987341772151</v>
      </c>
      <c r="H10" s="80">
        <v>8</v>
      </c>
      <c r="I10" s="80">
        <v>14</v>
      </c>
      <c r="J10" s="144">
        <v>175</v>
      </c>
      <c r="K10" s="80">
        <v>1</v>
      </c>
      <c r="L10" s="80">
        <v>0</v>
      </c>
      <c r="M10" s="144">
        <v>0</v>
      </c>
      <c r="N10" s="80">
        <v>0</v>
      </c>
      <c r="O10" s="80">
        <v>0</v>
      </c>
      <c r="P10" s="146" t="s">
        <v>79</v>
      </c>
      <c r="Q10" s="80">
        <v>48</v>
      </c>
      <c r="R10" s="80">
        <v>62</v>
      </c>
      <c r="S10" s="144">
        <v>129.16666666666669</v>
      </c>
      <c r="T10" s="80">
        <v>66</v>
      </c>
      <c r="U10" s="80">
        <v>55</v>
      </c>
      <c r="V10" s="144">
        <v>83.333333333333329</v>
      </c>
      <c r="W10" s="80">
        <v>53</v>
      </c>
      <c r="X10" s="80">
        <v>48</v>
      </c>
      <c r="Y10" s="144">
        <v>90.566037735849051</v>
      </c>
      <c r="Z10" s="80">
        <v>48</v>
      </c>
      <c r="AA10" s="81">
        <v>47</v>
      </c>
      <c r="AB10" s="145">
        <v>97.916666666666671</v>
      </c>
    </row>
    <row r="11" spans="1:29" ht="16.5" customHeight="1" x14ac:dyDescent="0.25">
      <c r="A11" s="129" t="s">
        <v>71</v>
      </c>
      <c r="B11" s="79">
        <v>56</v>
      </c>
      <c r="C11" s="79">
        <v>66</v>
      </c>
      <c r="D11" s="143">
        <v>117.85714285714285</v>
      </c>
      <c r="E11" s="80">
        <v>54</v>
      </c>
      <c r="F11" s="80">
        <v>63</v>
      </c>
      <c r="G11" s="144">
        <v>116.66666666666666</v>
      </c>
      <c r="H11" s="80">
        <v>10</v>
      </c>
      <c r="I11" s="80">
        <v>7</v>
      </c>
      <c r="J11" s="144">
        <v>70</v>
      </c>
      <c r="K11" s="80">
        <v>4</v>
      </c>
      <c r="L11" s="80">
        <v>2</v>
      </c>
      <c r="M11" s="144">
        <v>50</v>
      </c>
      <c r="N11" s="80">
        <v>0</v>
      </c>
      <c r="O11" s="80">
        <v>0</v>
      </c>
      <c r="P11" s="146" t="s">
        <v>79</v>
      </c>
      <c r="Q11" s="80">
        <v>31</v>
      </c>
      <c r="R11" s="80">
        <v>44</v>
      </c>
      <c r="S11" s="144">
        <v>141.93548387096774</v>
      </c>
      <c r="T11" s="80">
        <v>40</v>
      </c>
      <c r="U11" s="80">
        <v>34</v>
      </c>
      <c r="V11" s="144">
        <v>85</v>
      </c>
      <c r="W11" s="80">
        <v>38</v>
      </c>
      <c r="X11" s="80">
        <v>31</v>
      </c>
      <c r="Y11" s="144">
        <v>81.578947368421055</v>
      </c>
      <c r="Z11" s="80">
        <v>33</v>
      </c>
      <c r="AA11" s="81">
        <v>28</v>
      </c>
      <c r="AB11" s="145">
        <v>84.848484848484844</v>
      </c>
    </row>
    <row r="12" spans="1:29" ht="16.5" customHeight="1" x14ac:dyDescent="0.25">
      <c r="A12" s="129" t="s">
        <v>72</v>
      </c>
      <c r="B12" s="79">
        <v>59</v>
      </c>
      <c r="C12" s="79">
        <v>57</v>
      </c>
      <c r="D12" s="143">
        <v>96.610169491525426</v>
      </c>
      <c r="E12" s="80">
        <v>50</v>
      </c>
      <c r="F12" s="80">
        <v>50</v>
      </c>
      <c r="G12" s="144">
        <v>100</v>
      </c>
      <c r="H12" s="80">
        <v>11</v>
      </c>
      <c r="I12" s="80">
        <v>9</v>
      </c>
      <c r="J12" s="144">
        <v>81.818181818181813</v>
      </c>
      <c r="K12" s="80">
        <v>2</v>
      </c>
      <c r="L12" s="80">
        <v>0</v>
      </c>
      <c r="M12" s="144">
        <v>0</v>
      </c>
      <c r="N12" s="80">
        <v>0</v>
      </c>
      <c r="O12" s="80">
        <v>0</v>
      </c>
      <c r="P12" s="146" t="s">
        <v>79</v>
      </c>
      <c r="Q12" s="80">
        <v>33</v>
      </c>
      <c r="R12" s="80">
        <v>32</v>
      </c>
      <c r="S12" s="144">
        <v>96.969696969696969</v>
      </c>
      <c r="T12" s="80">
        <v>36</v>
      </c>
      <c r="U12" s="80">
        <v>27</v>
      </c>
      <c r="V12" s="144">
        <v>75</v>
      </c>
      <c r="W12" s="80">
        <v>32</v>
      </c>
      <c r="X12" s="80">
        <v>20</v>
      </c>
      <c r="Y12" s="144">
        <v>62.5</v>
      </c>
      <c r="Z12" s="80">
        <v>31</v>
      </c>
      <c r="AA12" s="81">
        <v>20</v>
      </c>
      <c r="AB12" s="145">
        <v>64.516129032258064</v>
      </c>
    </row>
    <row r="13" spans="1:29" ht="16.5" customHeight="1" x14ac:dyDescent="0.25">
      <c r="A13" s="129" t="s">
        <v>73</v>
      </c>
      <c r="B13" s="79">
        <v>69</v>
      </c>
      <c r="C13" s="79">
        <v>52</v>
      </c>
      <c r="D13" s="143">
        <v>75.362318840579718</v>
      </c>
      <c r="E13" s="80">
        <v>62</v>
      </c>
      <c r="F13" s="80">
        <v>50</v>
      </c>
      <c r="G13" s="144">
        <v>80.645161290322577</v>
      </c>
      <c r="H13" s="80">
        <v>5</v>
      </c>
      <c r="I13" s="80">
        <v>7</v>
      </c>
      <c r="J13" s="144">
        <v>140</v>
      </c>
      <c r="K13" s="80">
        <v>1</v>
      </c>
      <c r="L13" s="80">
        <v>0</v>
      </c>
      <c r="M13" s="144">
        <v>0</v>
      </c>
      <c r="N13" s="80">
        <v>0</v>
      </c>
      <c r="O13" s="80">
        <v>0</v>
      </c>
      <c r="P13" s="146" t="s">
        <v>79</v>
      </c>
      <c r="Q13" s="80">
        <v>34</v>
      </c>
      <c r="R13" s="80">
        <v>38</v>
      </c>
      <c r="S13" s="144">
        <v>111.76470588235293</v>
      </c>
      <c r="T13" s="80">
        <v>49</v>
      </c>
      <c r="U13" s="80">
        <v>29</v>
      </c>
      <c r="V13" s="144">
        <v>59.183673469387756</v>
      </c>
      <c r="W13" s="80">
        <v>42</v>
      </c>
      <c r="X13" s="80">
        <v>27</v>
      </c>
      <c r="Y13" s="144">
        <v>64.285714285714292</v>
      </c>
      <c r="Z13" s="80">
        <v>40</v>
      </c>
      <c r="AA13" s="81">
        <v>25</v>
      </c>
      <c r="AB13" s="145">
        <v>62.5</v>
      </c>
    </row>
    <row r="14" spans="1:29" ht="16.5" customHeight="1" x14ac:dyDescent="0.25">
      <c r="A14" s="129" t="s">
        <v>74</v>
      </c>
      <c r="B14" s="79">
        <v>54</v>
      </c>
      <c r="C14" s="79">
        <v>59</v>
      </c>
      <c r="D14" s="143">
        <v>109.25925925925925</v>
      </c>
      <c r="E14" s="80">
        <v>43</v>
      </c>
      <c r="F14" s="80">
        <v>47</v>
      </c>
      <c r="G14" s="144">
        <v>109.30232558139535</v>
      </c>
      <c r="H14" s="80">
        <v>5</v>
      </c>
      <c r="I14" s="80">
        <v>7</v>
      </c>
      <c r="J14" s="144">
        <v>140</v>
      </c>
      <c r="K14" s="80">
        <v>1</v>
      </c>
      <c r="L14" s="80">
        <v>0</v>
      </c>
      <c r="M14" s="144">
        <v>0</v>
      </c>
      <c r="N14" s="80">
        <v>0</v>
      </c>
      <c r="O14" s="80">
        <v>0</v>
      </c>
      <c r="P14" s="146" t="s">
        <v>79</v>
      </c>
      <c r="Q14" s="80">
        <v>23</v>
      </c>
      <c r="R14" s="80">
        <v>39</v>
      </c>
      <c r="S14" s="144">
        <v>169.56521739130434</v>
      </c>
      <c r="T14" s="80">
        <v>39</v>
      </c>
      <c r="U14" s="80">
        <v>40</v>
      </c>
      <c r="V14" s="144">
        <v>102.56410256410255</v>
      </c>
      <c r="W14" s="80">
        <v>28</v>
      </c>
      <c r="X14" s="80">
        <v>30</v>
      </c>
      <c r="Y14" s="144">
        <v>107.14285714285714</v>
      </c>
      <c r="Z14" s="80">
        <v>28</v>
      </c>
      <c r="AA14" s="81">
        <v>27</v>
      </c>
      <c r="AB14" s="145">
        <v>96.428571428571416</v>
      </c>
    </row>
    <row r="15" spans="1:29" ht="16.5" customHeight="1" x14ac:dyDescent="0.25">
      <c r="A15" s="129" t="s">
        <v>75</v>
      </c>
      <c r="B15" s="79">
        <v>55</v>
      </c>
      <c r="C15" s="79">
        <v>81</v>
      </c>
      <c r="D15" s="143">
        <v>147.27272727272725</v>
      </c>
      <c r="E15" s="80">
        <v>39</v>
      </c>
      <c r="F15" s="80">
        <v>69</v>
      </c>
      <c r="G15" s="144">
        <v>176.92307692307691</v>
      </c>
      <c r="H15" s="80">
        <v>3</v>
      </c>
      <c r="I15" s="80">
        <v>14</v>
      </c>
      <c r="J15" s="144" t="s">
        <v>86</v>
      </c>
      <c r="K15" s="80">
        <v>0</v>
      </c>
      <c r="L15" s="80">
        <v>0</v>
      </c>
      <c r="M15" s="146" t="s">
        <v>79</v>
      </c>
      <c r="N15" s="80">
        <v>0</v>
      </c>
      <c r="O15" s="80">
        <v>0</v>
      </c>
      <c r="P15" s="146" t="s">
        <v>79</v>
      </c>
      <c r="Q15" s="80">
        <v>21</v>
      </c>
      <c r="R15" s="80">
        <v>57</v>
      </c>
      <c r="S15" s="144" t="s">
        <v>87</v>
      </c>
      <c r="T15" s="80">
        <v>47</v>
      </c>
      <c r="U15" s="80">
        <v>50</v>
      </c>
      <c r="V15" s="144">
        <v>106.38297872340426</v>
      </c>
      <c r="W15" s="80">
        <v>31</v>
      </c>
      <c r="X15" s="80">
        <v>38</v>
      </c>
      <c r="Y15" s="144">
        <v>122.58064516129032</v>
      </c>
      <c r="Z15" s="80">
        <v>28</v>
      </c>
      <c r="AA15" s="81">
        <v>36</v>
      </c>
      <c r="AB15" s="145">
        <v>128.57142857142856</v>
      </c>
    </row>
    <row r="16" spans="1:29" ht="16.5" customHeight="1" x14ac:dyDescent="0.25">
      <c r="A16" s="129" t="s">
        <v>76</v>
      </c>
      <c r="B16" s="79">
        <v>30</v>
      </c>
      <c r="C16" s="79">
        <v>28</v>
      </c>
      <c r="D16" s="143">
        <v>93.333333333333343</v>
      </c>
      <c r="E16" s="80">
        <v>29</v>
      </c>
      <c r="F16" s="80">
        <v>27</v>
      </c>
      <c r="G16" s="144">
        <v>93.103448275862078</v>
      </c>
      <c r="H16" s="80">
        <v>5</v>
      </c>
      <c r="I16" s="80">
        <v>4</v>
      </c>
      <c r="J16" s="144">
        <v>80</v>
      </c>
      <c r="K16" s="80">
        <v>2</v>
      </c>
      <c r="L16" s="80">
        <v>1</v>
      </c>
      <c r="M16" s="144">
        <v>50</v>
      </c>
      <c r="N16" s="80">
        <v>0</v>
      </c>
      <c r="O16" s="80">
        <v>0</v>
      </c>
      <c r="P16" s="146" t="s">
        <v>79</v>
      </c>
      <c r="Q16" s="80">
        <v>27</v>
      </c>
      <c r="R16" s="80">
        <v>24</v>
      </c>
      <c r="S16" s="144">
        <v>88.888888888888886</v>
      </c>
      <c r="T16" s="80">
        <v>23</v>
      </c>
      <c r="U16" s="80">
        <v>15</v>
      </c>
      <c r="V16" s="144">
        <v>65.217391304347828</v>
      </c>
      <c r="W16" s="80">
        <v>23</v>
      </c>
      <c r="X16" s="80">
        <v>14</v>
      </c>
      <c r="Y16" s="144">
        <v>60.869565217391305</v>
      </c>
      <c r="Z16" s="80">
        <v>21</v>
      </c>
      <c r="AA16" s="81">
        <v>14</v>
      </c>
      <c r="AB16" s="145">
        <v>66.666666666666671</v>
      </c>
    </row>
    <row r="17" spans="1:28" ht="16.5" customHeight="1" x14ac:dyDescent="0.25">
      <c r="A17" s="129" t="s">
        <v>77</v>
      </c>
      <c r="B17" s="79">
        <v>101</v>
      </c>
      <c r="C17" s="79">
        <v>113</v>
      </c>
      <c r="D17" s="143">
        <v>111.88118811881188</v>
      </c>
      <c r="E17" s="80">
        <v>48</v>
      </c>
      <c r="F17" s="80">
        <v>51</v>
      </c>
      <c r="G17" s="144">
        <v>106.25</v>
      </c>
      <c r="H17" s="80">
        <v>6</v>
      </c>
      <c r="I17" s="80">
        <v>5</v>
      </c>
      <c r="J17" s="144">
        <v>83.333333333333343</v>
      </c>
      <c r="K17" s="80">
        <v>5</v>
      </c>
      <c r="L17" s="80">
        <v>0</v>
      </c>
      <c r="M17" s="144">
        <v>0</v>
      </c>
      <c r="N17" s="80">
        <v>0</v>
      </c>
      <c r="O17" s="80">
        <v>0</v>
      </c>
      <c r="P17" s="146" t="s">
        <v>79</v>
      </c>
      <c r="Q17" s="80">
        <v>40</v>
      </c>
      <c r="R17" s="80">
        <v>30</v>
      </c>
      <c r="S17" s="144">
        <v>75</v>
      </c>
      <c r="T17" s="80">
        <v>89</v>
      </c>
      <c r="U17" s="80">
        <v>91</v>
      </c>
      <c r="V17" s="144">
        <v>102.24719101123596</v>
      </c>
      <c r="W17" s="80">
        <v>36</v>
      </c>
      <c r="X17" s="80">
        <v>29</v>
      </c>
      <c r="Y17" s="144">
        <v>80.555555555555557</v>
      </c>
      <c r="Z17" s="80">
        <v>33</v>
      </c>
      <c r="AA17" s="81">
        <v>25</v>
      </c>
      <c r="AB17" s="145">
        <v>75.757575757575751</v>
      </c>
    </row>
    <row r="18" spans="1:28" ht="16.5" customHeight="1" x14ac:dyDescent="0.25">
      <c r="A18" s="129" t="s">
        <v>78</v>
      </c>
      <c r="B18" s="79">
        <v>37</v>
      </c>
      <c r="C18" s="79">
        <v>35</v>
      </c>
      <c r="D18" s="143">
        <v>94.594594594594597</v>
      </c>
      <c r="E18" s="80">
        <v>36</v>
      </c>
      <c r="F18" s="80">
        <v>35</v>
      </c>
      <c r="G18" s="144">
        <v>97.222222222222229</v>
      </c>
      <c r="H18" s="80">
        <v>6</v>
      </c>
      <c r="I18" s="80">
        <v>4</v>
      </c>
      <c r="J18" s="144">
        <v>66.666666666666671</v>
      </c>
      <c r="K18" s="80">
        <v>1</v>
      </c>
      <c r="L18" s="80">
        <v>0</v>
      </c>
      <c r="M18" s="144">
        <v>0</v>
      </c>
      <c r="N18" s="80">
        <v>0</v>
      </c>
      <c r="O18" s="80">
        <v>0</v>
      </c>
      <c r="P18" s="146" t="s">
        <v>79</v>
      </c>
      <c r="Q18" s="80">
        <v>30</v>
      </c>
      <c r="R18" s="80">
        <v>31</v>
      </c>
      <c r="S18" s="144">
        <v>103.33333333333334</v>
      </c>
      <c r="T18" s="80">
        <v>22</v>
      </c>
      <c r="U18" s="80">
        <v>17</v>
      </c>
      <c r="V18" s="144">
        <v>77.272727272727266</v>
      </c>
      <c r="W18" s="80">
        <v>21</v>
      </c>
      <c r="X18" s="80">
        <v>17</v>
      </c>
      <c r="Y18" s="144">
        <v>80.952380952380949</v>
      </c>
      <c r="Z18" s="80">
        <v>20</v>
      </c>
      <c r="AA18" s="81">
        <v>16</v>
      </c>
      <c r="AB18" s="145">
        <v>80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41" bottom="0" header="0" footer="0"/>
  <pageSetup paperSize="9" scale="95" orientation="landscape" r:id="rId1"/>
  <headerFooter alignWithMargins="0"/>
  <colBreaks count="1" manualBreakCount="1">
    <brk id="16" max="17" man="1"/>
  </colBreaks>
  <ignoredErrors>
    <ignoredError sqref="I6:I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topLeftCell="A7" zoomScale="80" zoomScaleNormal="70" zoomScaleSheetLayoutView="80" workbookViewId="0">
      <selection activeCell="L6" sqref="L6"/>
    </sheetView>
  </sheetViews>
  <sheetFormatPr defaultColWidth="7" defaultRowHeight="12.75" x14ac:dyDescent="0.2"/>
  <cols>
    <col min="1" max="1" width="52.75" style="1" customWidth="1"/>
    <col min="2" max="2" width="19.75" style="1" customWidth="1"/>
    <col min="3" max="3" width="18.37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72" t="s">
        <v>40</v>
      </c>
      <c r="B1" s="172"/>
      <c r="C1" s="172"/>
      <c r="D1" s="172"/>
      <c r="E1" s="172"/>
    </row>
    <row r="2" spans="1:9" ht="29.25" customHeight="1" x14ac:dyDescent="0.2">
      <c r="A2" s="223" t="s">
        <v>32</v>
      </c>
      <c r="B2" s="223"/>
      <c r="C2" s="223"/>
      <c r="D2" s="223"/>
      <c r="E2" s="223"/>
    </row>
    <row r="3" spans="1:9" s="12" customFormat="1" ht="23.25" customHeight="1" x14ac:dyDescent="0.25">
      <c r="A3" s="167" t="s">
        <v>2</v>
      </c>
      <c r="B3" s="173" t="str">
        <f>'1'!B3:B4</f>
        <v>січень-травень 2020 р.</v>
      </c>
      <c r="C3" s="173" t="str">
        <f>'1'!C3:C4</f>
        <v>січень-травень 2021 р.</v>
      </c>
      <c r="D3" s="170" t="s">
        <v>1</v>
      </c>
      <c r="E3" s="171"/>
    </row>
    <row r="4" spans="1:9" s="12" customFormat="1" ht="30" x14ac:dyDescent="0.25">
      <c r="A4" s="168"/>
      <c r="B4" s="174"/>
      <c r="C4" s="174"/>
      <c r="D4" s="19" t="s">
        <v>0</v>
      </c>
      <c r="E4" s="10" t="s">
        <v>7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11</v>
      </c>
      <c r="B6" s="24">
        <v>1307</v>
      </c>
      <c r="C6" s="24">
        <v>1468</v>
      </c>
      <c r="D6" s="5">
        <v>112.31828615149196</v>
      </c>
      <c r="E6" s="28">
        <v>161</v>
      </c>
      <c r="I6" s="4"/>
    </row>
    <row r="7" spans="1:9" s="12" customFormat="1" ht="29.25" customHeight="1" x14ac:dyDescent="0.25">
      <c r="A7" s="9" t="s">
        <v>10</v>
      </c>
      <c r="B7" s="24">
        <v>1085</v>
      </c>
      <c r="C7" s="24">
        <v>1293</v>
      </c>
      <c r="D7" s="5">
        <v>119.17050691244241</v>
      </c>
      <c r="E7" s="28">
        <v>208</v>
      </c>
      <c r="I7" s="4"/>
    </row>
    <row r="8" spans="1:9" s="12" customFormat="1" ht="37.5" x14ac:dyDescent="0.25">
      <c r="A8" s="15" t="s">
        <v>12</v>
      </c>
      <c r="B8" s="20">
        <v>131</v>
      </c>
      <c r="C8" s="20">
        <v>198</v>
      </c>
      <c r="D8" s="5">
        <v>151.14503816793894</v>
      </c>
      <c r="E8" s="28">
        <v>67</v>
      </c>
      <c r="I8" s="4"/>
    </row>
    <row r="9" spans="1:9" s="12" customFormat="1" ht="27" customHeight="1" x14ac:dyDescent="0.25">
      <c r="A9" s="13" t="s">
        <v>13</v>
      </c>
      <c r="B9" s="20">
        <v>40</v>
      </c>
      <c r="C9" s="20">
        <v>15</v>
      </c>
      <c r="D9" s="5">
        <v>37.5</v>
      </c>
      <c r="E9" s="28">
        <v>-25</v>
      </c>
      <c r="I9" s="4"/>
    </row>
    <row r="10" spans="1:9" s="12" customFormat="1" ht="48.75" customHeight="1" x14ac:dyDescent="0.25">
      <c r="A10" s="13" t="s">
        <v>14</v>
      </c>
      <c r="B10" s="20">
        <v>4</v>
      </c>
      <c r="C10" s="20">
        <v>2</v>
      </c>
      <c r="D10" s="5">
        <v>50</v>
      </c>
      <c r="E10" s="28">
        <v>-2</v>
      </c>
      <c r="I10" s="4"/>
    </row>
    <row r="11" spans="1:9" s="12" customFormat="1" ht="54.75" customHeight="1" x14ac:dyDescent="0.25">
      <c r="A11" s="13" t="s">
        <v>15</v>
      </c>
      <c r="B11" s="21">
        <v>567</v>
      </c>
      <c r="C11" s="21">
        <v>887</v>
      </c>
      <c r="D11" s="5">
        <v>156.43738977072312</v>
      </c>
      <c r="E11" s="28">
        <v>320</v>
      </c>
      <c r="I11" s="4"/>
    </row>
    <row r="12" spans="1:9" s="12" customFormat="1" ht="12.75" customHeight="1" x14ac:dyDescent="0.25">
      <c r="A12" s="163" t="s">
        <v>3</v>
      </c>
      <c r="B12" s="164"/>
      <c r="C12" s="164"/>
      <c r="D12" s="164"/>
      <c r="E12" s="164"/>
      <c r="I12" s="4"/>
    </row>
    <row r="13" spans="1:9" s="12" customFormat="1" ht="18" customHeight="1" x14ac:dyDescent="0.25">
      <c r="A13" s="165"/>
      <c r="B13" s="166"/>
      <c r="C13" s="166"/>
      <c r="D13" s="166"/>
      <c r="E13" s="166"/>
      <c r="I13" s="4"/>
    </row>
    <row r="14" spans="1:9" s="12" customFormat="1" ht="20.25" customHeight="1" x14ac:dyDescent="0.25">
      <c r="A14" s="167" t="s">
        <v>2</v>
      </c>
      <c r="B14" s="169" t="str">
        <f>'5'!B14:B15</f>
        <v>на 1червня         2020 р.</v>
      </c>
      <c r="C14" s="169" t="str">
        <f>'5'!C14:C15</f>
        <v>на 1 червня     2021 р.</v>
      </c>
      <c r="D14" s="170" t="s">
        <v>1</v>
      </c>
      <c r="E14" s="171"/>
      <c r="I14" s="4"/>
    </row>
    <row r="15" spans="1:9" ht="35.25" customHeight="1" x14ac:dyDescent="0.2">
      <c r="A15" s="168"/>
      <c r="B15" s="169"/>
      <c r="C15" s="169"/>
      <c r="D15" s="11" t="s">
        <v>0</v>
      </c>
      <c r="E15" s="10" t="s">
        <v>39</v>
      </c>
      <c r="I15" s="4"/>
    </row>
    <row r="16" spans="1:9" ht="28.5" customHeight="1" x14ac:dyDescent="0.2">
      <c r="A16" s="9" t="s">
        <v>11</v>
      </c>
      <c r="B16" s="25">
        <v>1010</v>
      </c>
      <c r="C16" s="21">
        <v>726</v>
      </c>
      <c r="D16" s="5">
        <v>71.881188118811878</v>
      </c>
      <c r="E16" s="29">
        <v>-284</v>
      </c>
      <c r="I16" s="4"/>
    </row>
    <row r="17" spans="1:9" ht="25.5" customHeight="1" x14ac:dyDescent="0.2">
      <c r="A17" s="8" t="s">
        <v>10</v>
      </c>
      <c r="B17" s="21">
        <v>816</v>
      </c>
      <c r="C17" s="21">
        <v>564</v>
      </c>
      <c r="D17" s="5">
        <v>69.117647058823522</v>
      </c>
      <c r="E17" s="29">
        <v>-252</v>
      </c>
      <c r="I17" s="4"/>
    </row>
    <row r="18" spans="1:9" ht="30" customHeight="1" x14ac:dyDescent="0.2">
      <c r="A18" s="8" t="s">
        <v>38</v>
      </c>
      <c r="B18" s="21">
        <v>686</v>
      </c>
      <c r="C18" s="21">
        <v>481</v>
      </c>
      <c r="D18" s="5">
        <v>70.116618075801739</v>
      </c>
      <c r="E18" s="29">
        <v>-205</v>
      </c>
      <c r="I18" s="4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48"/>
  <sheetViews>
    <sheetView view="pageBreakPreview" zoomScale="90" zoomScaleNormal="90" zoomScaleSheetLayoutView="90" workbookViewId="0">
      <selection activeCell="F10" sqref="F10"/>
    </sheetView>
  </sheetViews>
  <sheetFormatPr defaultRowHeight="14.25" x14ac:dyDescent="0.2"/>
  <cols>
    <col min="1" max="1" width="31.375" style="44" customWidth="1"/>
    <col min="2" max="2" width="8" style="44" customWidth="1"/>
    <col min="3" max="3" width="7.5" style="44" customWidth="1"/>
    <col min="4" max="4" width="7.75" style="44" customWidth="1"/>
    <col min="5" max="5" width="7.5" style="44" customWidth="1"/>
    <col min="6" max="6" width="7.25" style="44" customWidth="1"/>
    <col min="7" max="7" width="7.5" style="44" customWidth="1"/>
    <col min="8" max="8" width="7.75" style="44" customWidth="1"/>
    <col min="9" max="9" width="6.125" style="44" customWidth="1"/>
    <col min="10" max="10" width="7.75" style="44" customWidth="1"/>
    <col min="11" max="11" width="6.75" style="44" customWidth="1"/>
    <col min="12" max="12" width="6.625" style="44" customWidth="1"/>
    <col min="13" max="13" width="7.125" style="44" customWidth="1"/>
    <col min="14" max="15" width="7" style="44" customWidth="1"/>
    <col min="16" max="16" width="5.625" style="44" customWidth="1"/>
    <col min="17" max="17" width="7.25" style="44" customWidth="1"/>
    <col min="18" max="18" width="7.125" style="44" customWidth="1"/>
    <col min="19" max="19" width="8.75" style="44" customWidth="1"/>
    <col min="20" max="20" width="5.625" style="44" customWidth="1"/>
    <col min="21" max="21" width="7" style="44" customWidth="1"/>
    <col min="22" max="22" width="7.375" style="44" customWidth="1"/>
    <col min="23" max="24" width="7.75" style="44" customWidth="1"/>
    <col min="25" max="25" width="7.625" style="44" customWidth="1"/>
    <col min="26" max="26" width="7.125" style="44" customWidth="1"/>
    <col min="27" max="27" width="8" style="44" customWidth="1"/>
    <col min="28" max="28" width="7.125" style="44" customWidth="1"/>
    <col min="29" max="16384" width="9" style="44"/>
  </cols>
  <sheetData>
    <row r="1" spans="1:28" s="32" customFormat="1" ht="57.75" customHeight="1" x14ac:dyDescent="0.25">
      <c r="A1" s="33"/>
      <c r="B1" s="224" t="s">
        <v>89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17</v>
      </c>
    </row>
    <row r="2" spans="1:28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O2" s="35"/>
      <c r="P2" s="67" t="s">
        <v>18</v>
      </c>
      <c r="Q2" s="36"/>
      <c r="R2" s="36"/>
      <c r="S2" s="36"/>
      <c r="T2" s="36"/>
      <c r="U2" s="36"/>
      <c r="V2" s="36"/>
      <c r="X2" s="36"/>
      <c r="Y2" s="67"/>
      <c r="Z2" s="67"/>
      <c r="AA2" s="67"/>
      <c r="AB2" s="67" t="s">
        <v>18</v>
      </c>
    </row>
    <row r="3" spans="1:28" s="38" customFormat="1" ht="69.75" customHeight="1" x14ac:dyDescent="0.25">
      <c r="A3" s="187"/>
      <c r="B3" s="180" t="s">
        <v>26</v>
      </c>
      <c r="C3" s="180"/>
      <c r="D3" s="180"/>
      <c r="E3" s="180" t="s">
        <v>27</v>
      </c>
      <c r="F3" s="180"/>
      <c r="G3" s="180"/>
      <c r="H3" s="180" t="s">
        <v>19</v>
      </c>
      <c r="I3" s="180"/>
      <c r="J3" s="180"/>
      <c r="K3" s="180" t="s">
        <v>20</v>
      </c>
      <c r="L3" s="180"/>
      <c r="M3" s="180"/>
      <c r="N3" s="180" t="s">
        <v>21</v>
      </c>
      <c r="O3" s="180"/>
      <c r="P3" s="180"/>
      <c r="Q3" s="181" t="s">
        <v>22</v>
      </c>
      <c r="R3" s="182"/>
      <c r="S3" s="183"/>
      <c r="T3" s="181" t="s">
        <v>23</v>
      </c>
      <c r="U3" s="182"/>
      <c r="V3" s="183"/>
      <c r="W3" s="180" t="s">
        <v>24</v>
      </c>
      <c r="X3" s="180"/>
      <c r="Y3" s="180"/>
      <c r="Z3" s="180" t="s">
        <v>33</v>
      </c>
      <c r="AA3" s="180"/>
      <c r="AB3" s="180"/>
    </row>
    <row r="4" spans="1:28" s="39" customFormat="1" ht="21.75" customHeight="1" x14ac:dyDescent="0.25">
      <c r="A4" s="188"/>
      <c r="B4" s="117">
        <v>2020</v>
      </c>
      <c r="C4" s="117">
        <v>2021</v>
      </c>
      <c r="D4" s="56" t="s">
        <v>0</v>
      </c>
      <c r="E4" s="117">
        <f>B4</f>
        <v>2020</v>
      </c>
      <c r="F4" s="117">
        <f>C4</f>
        <v>2021</v>
      </c>
      <c r="G4" s="56" t="s">
        <v>0</v>
      </c>
      <c r="H4" s="117">
        <f>E4</f>
        <v>2020</v>
      </c>
      <c r="I4" s="117">
        <f>F4</f>
        <v>2021</v>
      </c>
      <c r="J4" s="56" t="s">
        <v>0</v>
      </c>
      <c r="K4" s="117">
        <f>H4</f>
        <v>2020</v>
      </c>
      <c r="L4" s="117">
        <f>I4</f>
        <v>2021</v>
      </c>
      <c r="M4" s="56" t="s">
        <v>0</v>
      </c>
      <c r="N4" s="117">
        <f>K4</f>
        <v>2020</v>
      </c>
      <c r="O4" s="117">
        <f>L4</f>
        <v>2021</v>
      </c>
      <c r="P4" s="56" t="s">
        <v>0</v>
      </c>
      <c r="Q4" s="117">
        <f>N4</f>
        <v>2020</v>
      </c>
      <c r="R4" s="117">
        <f>O4</f>
        <v>2021</v>
      </c>
      <c r="S4" s="56" t="s">
        <v>0</v>
      </c>
      <c r="T4" s="117">
        <f>Q4</f>
        <v>2020</v>
      </c>
      <c r="U4" s="117">
        <f>R4</f>
        <v>2021</v>
      </c>
      <c r="V4" s="56" t="s">
        <v>0</v>
      </c>
      <c r="W4" s="117">
        <f>T4</f>
        <v>2020</v>
      </c>
      <c r="X4" s="117">
        <f>U4</f>
        <v>2021</v>
      </c>
      <c r="Y4" s="56" t="s">
        <v>0</v>
      </c>
      <c r="Z4" s="117">
        <f>W4</f>
        <v>2020</v>
      </c>
      <c r="AA4" s="117">
        <f>X4</f>
        <v>2021</v>
      </c>
      <c r="AB4" s="56" t="s">
        <v>0</v>
      </c>
    </row>
    <row r="5" spans="1:28" s="70" customFormat="1" ht="11.25" customHeight="1" x14ac:dyDescent="0.25">
      <c r="A5" s="68" t="s">
        <v>4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  <c r="Y5" s="69">
        <v>24</v>
      </c>
      <c r="Z5" s="69">
        <v>25</v>
      </c>
      <c r="AA5" s="69">
        <v>26</v>
      </c>
      <c r="AB5" s="69">
        <v>27</v>
      </c>
    </row>
    <row r="6" spans="1:28" s="40" customFormat="1" ht="16.5" customHeight="1" x14ac:dyDescent="0.2">
      <c r="A6" s="127" t="s">
        <v>68</v>
      </c>
      <c r="B6" s="118">
        <v>1307</v>
      </c>
      <c r="C6" s="118">
        <v>1468</v>
      </c>
      <c r="D6" s="84">
        <v>112.31828615149196</v>
      </c>
      <c r="E6" s="118">
        <v>1085</v>
      </c>
      <c r="F6" s="119">
        <v>1293</v>
      </c>
      <c r="G6" s="84">
        <v>119.17050691244241</v>
      </c>
      <c r="H6" s="118">
        <v>131</v>
      </c>
      <c r="I6" s="118">
        <v>198</v>
      </c>
      <c r="J6" s="84">
        <v>151.14503816793894</v>
      </c>
      <c r="K6" s="118">
        <v>40</v>
      </c>
      <c r="L6" s="118">
        <v>15</v>
      </c>
      <c r="M6" s="84">
        <v>37.5</v>
      </c>
      <c r="N6" s="118">
        <v>4</v>
      </c>
      <c r="O6" s="118">
        <v>2</v>
      </c>
      <c r="P6" s="84">
        <v>50</v>
      </c>
      <c r="Q6" s="118">
        <v>567</v>
      </c>
      <c r="R6" s="118">
        <v>887</v>
      </c>
      <c r="S6" s="84">
        <v>156.43738977072312</v>
      </c>
      <c r="T6" s="118">
        <v>1010</v>
      </c>
      <c r="U6" s="118">
        <v>726</v>
      </c>
      <c r="V6" s="84">
        <v>71.881188118811878</v>
      </c>
      <c r="W6" s="118">
        <v>816</v>
      </c>
      <c r="X6" s="120">
        <v>564</v>
      </c>
      <c r="Y6" s="84">
        <v>69.117647058823522</v>
      </c>
      <c r="Z6" s="118">
        <v>686</v>
      </c>
      <c r="AA6" s="118">
        <v>481</v>
      </c>
      <c r="AB6" s="84">
        <v>70.116618075801739</v>
      </c>
    </row>
    <row r="7" spans="1:28" s="41" customFormat="1" ht="16.5" customHeight="1" x14ac:dyDescent="0.25">
      <c r="A7" s="128" t="s">
        <v>69</v>
      </c>
      <c r="B7" s="42">
        <v>106</v>
      </c>
      <c r="C7" s="71">
        <v>157</v>
      </c>
      <c r="D7" s="85">
        <v>148.11320754716979</v>
      </c>
      <c r="E7" s="42">
        <v>93</v>
      </c>
      <c r="F7" s="82">
        <v>143</v>
      </c>
      <c r="G7" s="85">
        <v>153.76344086021504</v>
      </c>
      <c r="H7" s="42">
        <v>10</v>
      </c>
      <c r="I7" s="42">
        <v>22</v>
      </c>
      <c r="J7" s="85" t="s">
        <v>81</v>
      </c>
      <c r="K7" s="42">
        <v>2</v>
      </c>
      <c r="L7" s="42">
        <v>0</v>
      </c>
      <c r="M7" s="85">
        <v>0</v>
      </c>
      <c r="N7" s="42">
        <v>0</v>
      </c>
      <c r="O7" s="42">
        <v>0</v>
      </c>
      <c r="P7" s="148" t="s">
        <v>79</v>
      </c>
      <c r="Q7" s="42">
        <v>47</v>
      </c>
      <c r="R7" s="42">
        <v>94</v>
      </c>
      <c r="S7" s="85" t="s">
        <v>85</v>
      </c>
      <c r="T7" s="42">
        <v>78</v>
      </c>
      <c r="U7" s="42">
        <v>74</v>
      </c>
      <c r="V7" s="85">
        <v>94.871794871794862</v>
      </c>
      <c r="W7" s="42">
        <v>65</v>
      </c>
      <c r="X7" s="71">
        <v>60</v>
      </c>
      <c r="Y7" s="85">
        <v>92.307692307692307</v>
      </c>
      <c r="Z7" s="42">
        <v>53</v>
      </c>
      <c r="AA7" s="42">
        <v>48</v>
      </c>
      <c r="AB7" s="85">
        <v>90.566037735849051</v>
      </c>
    </row>
    <row r="8" spans="1:28" s="43" customFormat="1" ht="16.5" customHeight="1" x14ac:dyDescent="0.25">
      <c r="A8" s="129" t="s">
        <v>70</v>
      </c>
      <c r="B8" s="42">
        <v>215</v>
      </c>
      <c r="C8" s="71">
        <v>241</v>
      </c>
      <c r="D8" s="85">
        <v>112.09302325581396</v>
      </c>
      <c r="E8" s="42">
        <v>164</v>
      </c>
      <c r="F8" s="82">
        <v>211</v>
      </c>
      <c r="G8" s="85">
        <v>128.65853658536585</v>
      </c>
      <c r="H8" s="42">
        <v>21</v>
      </c>
      <c r="I8" s="42">
        <v>37</v>
      </c>
      <c r="J8" s="85">
        <v>176.1904761904762</v>
      </c>
      <c r="K8" s="42">
        <v>9</v>
      </c>
      <c r="L8" s="42">
        <v>7</v>
      </c>
      <c r="M8" s="85">
        <v>77.777777777777786</v>
      </c>
      <c r="N8" s="42">
        <v>1</v>
      </c>
      <c r="O8" s="42">
        <v>1</v>
      </c>
      <c r="P8" s="85">
        <v>100</v>
      </c>
      <c r="Q8" s="42">
        <v>80</v>
      </c>
      <c r="R8" s="42">
        <v>102</v>
      </c>
      <c r="S8" s="85">
        <v>127.5</v>
      </c>
      <c r="T8" s="42">
        <v>156</v>
      </c>
      <c r="U8" s="42">
        <v>102</v>
      </c>
      <c r="V8" s="85">
        <v>65.384615384615387</v>
      </c>
      <c r="W8" s="42">
        <v>115</v>
      </c>
      <c r="X8" s="71">
        <v>81</v>
      </c>
      <c r="Y8" s="85">
        <v>70.434782608695656</v>
      </c>
      <c r="Z8" s="42">
        <v>99</v>
      </c>
      <c r="AA8" s="42">
        <v>72</v>
      </c>
      <c r="AB8" s="85">
        <v>72.727272727272734</v>
      </c>
    </row>
    <row r="9" spans="1:28" s="41" customFormat="1" ht="16.5" customHeight="1" x14ac:dyDescent="0.25">
      <c r="A9" s="129" t="s">
        <v>71</v>
      </c>
      <c r="B9" s="42">
        <v>178</v>
      </c>
      <c r="C9" s="71">
        <v>183</v>
      </c>
      <c r="D9" s="85">
        <v>102.80898876404494</v>
      </c>
      <c r="E9" s="42">
        <v>158</v>
      </c>
      <c r="F9" s="82">
        <v>171</v>
      </c>
      <c r="G9" s="85">
        <v>108.22784810126582</v>
      </c>
      <c r="H9" s="42">
        <v>19</v>
      </c>
      <c r="I9" s="42">
        <v>30</v>
      </c>
      <c r="J9" s="85">
        <v>157.89473684210526</v>
      </c>
      <c r="K9" s="42">
        <v>9</v>
      </c>
      <c r="L9" s="42">
        <v>5</v>
      </c>
      <c r="M9" s="85">
        <v>55.555555555555557</v>
      </c>
      <c r="N9" s="42">
        <v>1</v>
      </c>
      <c r="O9" s="42">
        <v>0</v>
      </c>
      <c r="P9" s="85">
        <v>0</v>
      </c>
      <c r="Q9" s="42">
        <v>65</v>
      </c>
      <c r="R9" s="42">
        <v>137</v>
      </c>
      <c r="S9" s="85" t="s">
        <v>82</v>
      </c>
      <c r="T9" s="42">
        <v>142</v>
      </c>
      <c r="U9" s="42">
        <v>79</v>
      </c>
      <c r="V9" s="85">
        <v>55.633802816901408</v>
      </c>
      <c r="W9" s="42">
        <v>127</v>
      </c>
      <c r="X9" s="71">
        <v>68</v>
      </c>
      <c r="Y9" s="85">
        <v>53.54330708661417</v>
      </c>
      <c r="Z9" s="42">
        <v>110</v>
      </c>
      <c r="AA9" s="42">
        <v>55</v>
      </c>
      <c r="AB9" s="85">
        <v>49.999999999999993</v>
      </c>
    </row>
    <row r="10" spans="1:28" s="41" customFormat="1" ht="16.5" customHeight="1" x14ac:dyDescent="0.25">
      <c r="A10" s="129" t="s">
        <v>72</v>
      </c>
      <c r="B10" s="42">
        <v>125</v>
      </c>
      <c r="C10" s="71">
        <v>141</v>
      </c>
      <c r="D10" s="85">
        <v>112.8</v>
      </c>
      <c r="E10" s="42">
        <v>104</v>
      </c>
      <c r="F10" s="82">
        <v>115</v>
      </c>
      <c r="G10" s="85">
        <v>110.57692307692308</v>
      </c>
      <c r="H10" s="42">
        <v>19</v>
      </c>
      <c r="I10" s="42">
        <v>26</v>
      </c>
      <c r="J10" s="85">
        <v>136.84210526315789</v>
      </c>
      <c r="K10" s="42">
        <v>7</v>
      </c>
      <c r="L10" s="42">
        <v>0</v>
      </c>
      <c r="M10" s="85">
        <v>0</v>
      </c>
      <c r="N10" s="42">
        <v>0</v>
      </c>
      <c r="O10" s="42">
        <v>1</v>
      </c>
      <c r="P10" s="148" t="s">
        <v>79</v>
      </c>
      <c r="Q10" s="42">
        <v>40</v>
      </c>
      <c r="R10" s="42">
        <v>79</v>
      </c>
      <c r="S10" s="85">
        <v>197.5</v>
      </c>
      <c r="T10" s="42">
        <v>90</v>
      </c>
      <c r="U10" s="42">
        <v>78</v>
      </c>
      <c r="V10" s="85">
        <v>86.666666666666671</v>
      </c>
      <c r="W10" s="42">
        <v>71</v>
      </c>
      <c r="X10" s="71">
        <v>52</v>
      </c>
      <c r="Y10" s="85">
        <v>73.239436619718319</v>
      </c>
      <c r="Z10" s="42">
        <v>59</v>
      </c>
      <c r="AA10" s="42">
        <v>49</v>
      </c>
      <c r="AB10" s="85">
        <v>83.050847457627128</v>
      </c>
    </row>
    <row r="11" spans="1:28" s="41" customFormat="1" ht="16.5" customHeight="1" x14ac:dyDescent="0.25">
      <c r="A11" s="129" t="s">
        <v>73</v>
      </c>
      <c r="B11" s="42">
        <v>130</v>
      </c>
      <c r="C11" s="71">
        <v>133</v>
      </c>
      <c r="D11" s="85">
        <v>102.30769230769231</v>
      </c>
      <c r="E11" s="42">
        <v>95</v>
      </c>
      <c r="F11" s="82">
        <v>118</v>
      </c>
      <c r="G11" s="85">
        <v>124.21052631578948</v>
      </c>
      <c r="H11" s="42">
        <v>11</v>
      </c>
      <c r="I11" s="42">
        <v>16</v>
      </c>
      <c r="J11" s="85">
        <v>145.45454545454547</v>
      </c>
      <c r="K11" s="42">
        <v>1</v>
      </c>
      <c r="L11" s="42">
        <v>1</v>
      </c>
      <c r="M11" s="85">
        <v>100</v>
      </c>
      <c r="N11" s="42">
        <v>0</v>
      </c>
      <c r="O11" s="42">
        <v>0</v>
      </c>
      <c r="P11" s="148" t="s">
        <v>79</v>
      </c>
      <c r="Q11" s="42">
        <v>49</v>
      </c>
      <c r="R11" s="42">
        <v>93</v>
      </c>
      <c r="S11" s="85">
        <v>189.79591836734693</v>
      </c>
      <c r="T11" s="42">
        <v>105</v>
      </c>
      <c r="U11" s="42">
        <v>76</v>
      </c>
      <c r="V11" s="85">
        <v>72.38095238095238</v>
      </c>
      <c r="W11" s="42">
        <v>73</v>
      </c>
      <c r="X11" s="71">
        <v>61</v>
      </c>
      <c r="Y11" s="85">
        <v>83.561643835616437</v>
      </c>
      <c r="Z11" s="42">
        <v>61</v>
      </c>
      <c r="AA11" s="42">
        <v>49</v>
      </c>
      <c r="AB11" s="85">
        <v>80.327868852459019</v>
      </c>
    </row>
    <row r="12" spans="1:28" s="41" customFormat="1" ht="16.5" customHeight="1" x14ac:dyDescent="0.25">
      <c r="A12" s="129" t="s">
        <v>74</v>
      </c>
      <c r="B12" s="42">
        <v>172</v>
      </c>
      <c r="C12" s="71">
        <v>175</v>
      </c>
      <c r="D12" s="85">
        <v>101.74418604651163</v>
      </c>
      <c r="E12" s="42">
        <v>141</v>
      </c>
      <c r="F12" s="82">
        <v>139</v>
      </c>
      <c r="G12" s="85">
        <v>98.581560283687949</v>
      </c>
      <c r="H12" s="42">
        <v>14</v>
      </c>
      <c r="I12" s="42">
        <v>20</v>
      </c>
      <c r="J12" s="85">
        <v>142.85714285714283</v>
      </c>
      <c r="K12" s="42">
        <v>3</v>
      </c>
      <c r="L12" s="42">
        <v>0</v>
      </c>
      <c r="M12" s="85">
        <v>0</v>
      </c>
      <c r="N12" s="42">
        <v>1</v>
      </c>
      <c r="O12" s="42">
        <v>0</v>
      </c>
      <c r="P12" s="85">
        <v>0</v>
      </c>
      <c r="Q12" s="42">
        <v>56</v>
      </c>
      <c r="R12" s="42">
        <v>88</v>
      </c>
      <c r="S12" s="85">
        <v>157.14285714285714</v>
      </c>
      <c r="T12" s="42">
        <v>129</v>
      </c>
      <c r="U12" s="42">
        <v>97</v>
      </c>
      <c r="V12" s="85">
        <v>75.193798449612402</v>
      </c>
      <c r="W12" s="42">
        <v>100</v>
      </c>
      <c r="X12" s="71">
        <v>61</v>
      </c>
      <c r="Y12" s="85">
        <v>61</v>
      </c>
      <c r="Z12" s="42">
        <v>83</v>
      </c>
      <c r="AA12" s="42">
        <v>53</v>
      </c>
      <c r="AB12" s="85">
        <v>63.855421686746993</v>
      </c>
    </row>
    <row r="13" spans="1:28" s="41" customFormat="1" ht="16.5" customHeight="1" x14ac:dyDescent="0.25">
      <c r="A13" s="129" t="s">
        <v>75</v>
      </c>
      <c r="B13" s="42">
        <v>124</v>
      </c>
      <c r="C13" s="71">
        <v>150</v>
      </c>
      <c r="D13" s="85">
        <v>120.96774193548387</v>
      </c>
      <c r="E13" s="42">
        <v>98</v>
      </c>
      <c r="F13" s="82">
        <v>137</v>
      </c>
      <c r="G13" s="85">
        <v>139.79591836734693</v>
      </c>
      <c r="H13" s="42">
        <v>8</v>
      </c>
      <c r="I13" s="42">
        <v>18</v>
      </c>
      <c r="J13" s="85" t="s">
        <v>88</v>
      </c>
      <c r="K13" s="42">
        <v>1</v>
      </c>
      <c r="L13" s="42">
        <v>1</v>
      </c>
      <c r="M13" s="85">
        <v>100</v>
      </c>
      <c r="N13" s="42">
        <v>0</v>
      </c>
      <c r="O13" s="42">
        <v>0</v>
      </c>
      <c r="P13" s="148" t="s">
        <v>79</v>
      </c>
      <c r="Q13" s="42">
        <v>42</v>
      </c>
      <c r="R13" s="42">
        <v>101</v>
      </c>
      <c r="S13" s="85" t="s">
        <v>80</v>
      </c>
      <c r="T13" s="42">
        <v>104</v>
      </c>
      <c r="U13" s="42">
        <v>74</v>
      </c>
      <c r="V13" s="85">
        <v>71.153846153846146</v>
      </c>
      <c r="W13" s="42">
        <v>80</v>
      </c>
      <c r="X13" s="71">
        <v>62</v>
      </c>
      <c r="Y13" s="85">
        <v>77.5</v>
      </c>
      <c r="Z13" s="42">
        <v>65</v>
      </c>
      <c r="AA13" s="42">
        <v>53</v>
      </c>
      <c r="AB13" s="85">
        <v>81.538461538461533</v>
      </c>
    </row>
    <row r="14" spans="1:28" s="41" customFormat="1" ht="16.5" customHeight="1" x14ac:dyDescent="0.25">
      <c r="A14" s="129" t="s">
        <v>76</v>
      </c>
      <c r="B14" s="42">
        <v>64</v>
      </c>
      <c r="C14" s="71">
        <v>84</v>
      </c>
      <c r="D14" s="85">
        <v>131.25</v>
      </c>
      <c r="E14" s="42">
        <v>59</v>
      </c>
      <c r="F14" s="82">
        <v>79</v>
      </c>
      <c r="G14" s="85">
        <v>133.89830508474577</v>
      </c>
      <c r="H14" s="42">
        <v>8</v>
      </c>
      <c r="I14" s="42">
        <v>12</v>
      </c>
      <c r="J14" s="85">
        <v>150</v>
      </c>
      <c r="K14" s="42">
        <v>3</v>
      </c>
      <c r="L14" s="42">
        <v>0</v>
      </c>
      <c r="M14" s="85">
        <v>0</v>
      </c>
      <c r="N14" s="42">
        <v>0</v>
      </c>
      <c r="O14" s="42">
        <v>0</v>
      </c>
      <c r="P14" s="148" t="s">
        <v>79</v>
      </c>
      <c r="Q14" s="42">
        <v>43</v>
      </c>
      <c r="R14" s="42">
        <v>66</v>
      </c>
      <c r="S14" s="85">
        <v>153.48837209302326</v>
      </c>
      <c r="T14" s="42">
        <v>52</v>
      </c>
      <c r="U14" s="42">
        <v>41</v>
      </c>
      <c r="V14" s="85">
        <v>78.84615384615384</v>
      </c>
      <c r="W14" s="42">
        <v>47</v>
      </c>
      <c r="X14" s="71">
        <v>37</v>
      </c>
      <c r="Y14" s="85">
        <v>78.723404255319153</v>
      </c>
      <c r="Z14" s="42">
        <v>45</v>
      </c>
      <c r="AA14" s="42">
        <v>33</v>
      </c>
      <c r="AB14" s="85">
        <v>73.333333333333329</v>
      </c>
    </row>
    <row r="15" spans="1:28" s="41" customFormat="1" ht="16.5" customHeight="1" x14ac:dyDescent="0.25">
      <c r="A15" s="129" t="s">
        <v>77</v>
      </c>
      <c r="B15" s="42">
        <v>79</v>
      </c>
      <c r="C15" s="71">
        <v>100</v>
      </c>
      <c r="D15" s="85">
        <v>126.58227848101265</v>
      </c>
      <c r="E15" s="42">
        <v>67</v>
      </c>
      <c r="F15" s="82">
        <v>83</v>
      </c>
      <c r="G15" s="85">
        <v>123.88059701492537</v>
      </c>
      <c r="H15" s="42">
        <v>5</v>
      </c>
      <c r="I15" s="42">
        <v>9</v>
      </c>
      <c r="J15" s="85">
        <v>180</v>
      </c>
      <c r="K15" s="42">
        <v>4</v>
      </c>
      <c r="L15" s="42">
        <v>1</v>
      </c>
      <c r="M15" s="85">
        <v>25</v>
      </c>
      <c r="N15" s="42">
        <v>1</v>
      </c>
      <c r="O15" s="42">
        <v>0</v>
      </c>
      <c r="P15" s="85">
        <v>0</v>
      </c>
      <c r="Q15" s="42">
        <v>53</v>
      </c>
      <c r="R15" s="42">
        <v>45</v>
      </c>
      <c r="S15" s="85">
        <v>84.905660377358487</v>
      </c>
      <c r="T15" s="42">
        <v>71</v>
      </c>
      <c r="U15" s="42">
        <v>56</v>
      </c>
      <c r="V15" s="85">
        <v>78.873239436619727</v>
      </c>
      <c r="W15" s="42">
        <v>60</v>
      </c>
      <c r="X15" s="71">
        <v>39</v>
      </c>
      <c r="Y15" s="85">
        <v>65</v>
      </c>
      <c r="Z15" s="42">
        <v>47</v>
      </c>
      <c r="AA15" s="42">
        <v>30</v>
      </c>
      <c r="AB15" s="85">
        <v>63.829787234042556</v>
      </c>
    </row>
    <row r="16" spans="1:28" s="41" customFormat="1" ht="16.5" customHeight="1" x14ac:dyDescent="0.25">
      <c r="A16" s="129" t="s">
        <v>78</v>
      </c>
      <c r="B16" s="42">
        <v>114</v>
      </c>
      <c r="C16" s="71">
        <v>104</v>
      </c>
      <c r="D16" s="85">
        <v>91.228070175438603</v>
      </c>
      <c r="E16" s="42">
        <v>106</v>
      </c>
      <c r="F16" s="82">
        <v>97</v>
      </c>
      <c r="G16" s="85">
        <v>91.50943396226414</v>
      </c>
      <c r="H16" s="42">
        <v>16</v>
      </c>
      <c r="I16" s="42">
        <v>8</v>
      </c>
      <c r="J16" s="85">
        <v>50</v>
      </c>
      <c r="K16" s="42">
        <v>1</v>
      </c>
      <c r="L16" s="42">
        <v>0</v>
      </c>
      <c r="M16" s="85">
        <v>0</v>
      </c>
      <c r="N16" s="42">
        <v>0</v>
      </c>
      <c r="O16" s="42">
        <v>0</v>
      </c>
      <c r="P16" s="148" t="s">
        <v>79</v>
      </c>
      <c r="Q16" s="42">
        <v>92</v>
      </c>
      <c r="R16" s="42">
        <v>82</v>
      </c>
      <c r="S16" s="85">
        <v>89.130434782608688</v>
      </c>
      <c r="T16" s="42">
        <v>83</v>
      </c>
      <c r="U16" s="42">
        <v>49</v>
      </c>
      <c r="V16" s="85">
        <v>59.036144578313255</v>
      </c>
      <c r="W16" s="42">
        <v>78</v>
      </c>
      <c r="X16" s="71">
        <v>43</v>
      </c>
      <c r="Y16" s="85">
        <v>55.128205128205124</v>
      </c>
      <c r="Z16" s="42">
        <v>64</v>
      </c>
      <c r="AA16" s="42">
        <v>39</v>
      </c>
      <c r="AB16" s="85">
        <v>60.9375</v>
      </c>
    </row>
    <row r="17" spans="11:25" x14ac:dyDescent="0.2"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1:25" x14ac:dyDescent="0.2"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1:25" x14ac:dyDescent="0.2"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1:25" x14ac:dyDescent="0.2"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1:25" x14ac:dyDescent="0.2"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1:25" x14ac:dyDescent="0.2"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1:25" x14ac:dyDescent="0.2"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1:25" x14ac:dyDescent="0.2"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1:25" x14ac:dyDescent="0.2"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1:25" x14ac:dyDescent="0.2"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1:25" x14ac:dyDescent="0.2"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1:25" x14ac:dyDescent="0.2"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1:25" x14ac:dyDescent="0.2"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1:25" x14ac:dyDescent="0.2"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1:25" x14ac:dyDescent="0.2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1:25" x14ac:dyDescent="0.2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 x14ac:dyDescent="0.2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 x14ac:dyDescent="0.2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 x14ac:dyDescent="0.2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 x14ac:dyDescent="0.2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 x14ac:dyDescent="0.2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 x14ac:dyDescent="0.2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 x14ac:dyDescent="0.2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 x14ac:dyDescent="0.2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 x14ac:dyDescent="0.2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 x14ac:dyDescent="0.2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 x14ac:dyDescent="0.2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 x14ac:dyDescent="0.2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 x14ac:dyDescent="0.2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 x14ac:dyDescent="0.2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 x14ac:dyDescent="0.2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 x14ac:dyDescent="0.2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15748031496062992" right="0.27559055118110237" top="0.25" bottom="0.15748031496062992" header="0" footer="0"/>
  <pageSetup paperSize="9" scale="95" orientation="landscape" r:id="rId1"/>
  <colBreaks count="1" manualBreakCount="1">
    <brk id="16" max="15" man="1"/>
  </colBreaks>
  <ignoredErrors>
    <ignoredError sqref="X4:X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H16" sqref="H16"/>
    </sheetView>
  </sheetViews>
  <sheetFormatPr defaultColWidth="7" defaultRowHeight="12.75" x14ac:dyDescent="0.2"/>
  <cols>
    <col min="1" max="1" width="52.75" style="1" customWidth="1"/>
    <col min="2" max="2" width="19.5" style="1" customWidth="1"/>
    <col min="3" max="3" width="18.62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72" t="s">
        <v>55</v>
      </c>
      <c r="B1" s="172"/>
      <c r="C1" s="172"/>
      <c r="D1" s="172"/>
      <c r="E1" s="172"/>
    </row>
    <row r="2" spans="1:11" ht="23.25" customHeight="1" x14ac:dyDescent="0.2">
      <c r="A2" s="172" t="s">
        <v>50</v>
      </c>
      <c r="B2" s="172"/>
      <c r="C2" s="172"/>
      <c r="D2" s="172"/>
      <c r="E2" s="172"/>
    </row>
    <row r="3" spans="1:11" ht="6" customHeight="1" x14ac:dyDescent="0.2">
      <c r="A3" s="101"/>
    </row>
    <row r="4" spans="1:11" s="12" customFormat="1" ht="23.25" customHeight="1" x14ac:dyDescent="0.25">
      <c r="A4" s="169"/>
      <c r="B4" s="173" t="s">
        <v>63</v>
      </c>
      <c r="C4" s="173" t="s">
        <v>67</v>
      </c>
      <c r="D4" s="170" t="s">
        <v>1</v>
      </c>
      <c r="E4" s="171"/>
    </row>
    <row r="5" spans="1:11" s="12" customFormat="1" ht="32.25" customHeight="1" x14ac:dyDescent="0.25">
      <c r="A5" s="169"/>
      <c r="B5" s="174"/>
      <c r="C5" s="174"/>
      <c r="D5" s="19" t="s">
        <v>0</v>
      </c>
      <c r="E5" s="10" t="s">
        <v>16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6" customFormat="1" ht="31.5" customHeight="1" x14ac:dyDescent="0.25">
      <c r="A7" s="9" t="s">
        <v>11</v>
      </c>
      <c r="B7" s="24">
        <v>13901</v>
      </c>
      <c r="C7" s="24">
        <v>15338</v>
      </c>
      <c r="D7" s="5">
        <v>110.33738579958278</v>
      </c>
      <c r="E7" s="28">
        <v>1437</v>
      </c>
      <c r="K7" s="4"/>
    </row>
    <row r="8" spans="1:11" s="12" customFormat="1" ht="31.5" customHeight="1" x14ac:dyDescent="0.25">
      <c r="A8" s="9" t="s">
        <v>10</v>
      </c>
      <c r="B8" s="113">
        <v>10132</v>
      </c>
      <c r="C8" s="113">
        <v>12464</v>
      </c>
      <c r="D8" s="31">
        <v>123.01618634030794</v>
      </c>
      <c r="E8" s="28">
        <v>2332</v>
      </c>
      <c r="K8" s="4"/>
    </row>
    <row r="9" spans="1:11" s="12" customFormat="1" ht="54.75" customHeight="1" x14ac:dyDescent="0.25">
      <c r="A9" s="15" t="s">
        <v>53</v>
      </c>
      <c r="B9" s="113">
        <v>1008</v>
      </c>
      <c r="C9" s="113">
        <v>1018</v>
      </c>
      <c r="D9" s="31">
        <v>100.99206349206349</v>
      </c>
      <c r="E9" s="28">
        <v>10</v>
      </c>
      <c r="K9" s="4"/>
    </row>
    <row r="10" spans="1:11" s="12" customFormat="1" ht="35.25" customHeight="1" x14ac:dyDescent="0.25">
      <c r="A10" s="13" t="s">
        <v>13</v>
      </c>
      <c r="B10" s="25">
        <v>114</v>
      </c>
      <c r="C10" s="25">
        <v>64</v>
      </c>
      <c r="D10" s="122">
        <v>56.140350877192986</v>
      </c>
      <c r="E10" s="28">
        <v>-50</v>
      </c>
      <c r="K10" s="4"/>
    </row>
    <row r="11" spans="1:11" s="12" customFormat="1" ht="45.75" customHeight="1" x14ac:dyDescent="0.25">
      <c r="A11" s="13" t="s">
        <v>14</v>
      </c>
      <c r="B11" s="25">
        <v>20</v>
      </c>
      <c r="C11" s="25">
        <v>12</v>
      </c>
      <c r="D11" s="122">
        <v>60</v>
      </c>
      <c r="E11" s="28">
        <v>-8</v>
      </c>
      <c r="K11" s="4"/>
    </row>
    <row r="12" spans="1:11" s="12" customFormat="1" ht="55.5" customHeight="1" x14ac:dyDescent="0.25">
      <c r="A12" s="13" t="s">
        <v>15</v>
      </c>
      <c r="B12" s="25">
        <v>4604</v>
      </c>
      <c r="C12" s="25">
        <v>8295</v>
      </c>
      <c r="D12" s="122">
        <v>180.16941789748046</v>
      </c>
      <c r="E12" s="28">
        <v>3691</v>
      </c>
      <c r="K12" s="4"/>
    </row>
    <row r="13" spans="1:11" s="12" customFormat="1" ht="12.75" customHeight="1" x14ac:dyDescent="0.25">
      <c r="A13" s="163" t="s">
        <v>3</v>
      </c>
      <c r="B13" s="164"/>
      <c r="C13" s="164"/>
      <c r="D13" s="164"/>
      <c r="E13" s="164"/>
      <c r="K13" s="4"/>
    </row>
    <row r="14" spans="1:11" s="12" customFormat="1" ht="15" customHeight="1" x14ac:dyDescent="0.25">
      <c r="A14" s="165"/>
      <c r="B14" s="166"/>
      <c r="C14" s="166"/>
      <c r="D14" s="166"/>
      <c r="E14" s="166"/>
      <c r="K14" s="4"/>
    </row>
    <row r="15" spans="1:11" s="12" customFormat="1" ht="20.25" customHeight="1" x14ac:dyDescent="0.25">
      <c r="A15" s="167" t="s">
        <v>2</v>
      </c>
      <c r="B15" s="169" t="s">
        <v>60</v>
      </c>
      <c r="C15" s="169" t="s">
        <v>65</v>
      </c>
      <c r="D15" s="170" t="s">
        <v>1</v>
      </c>
      <c r="E15" s="171"/>
      <c r="K15" s="4"/>
    </row>
    <row r="16" spans="1:11" ht="35.25" customHeight="1" x14ac:dyDescent="0.2">
      <c r="A16" s="168"/>
      <c r="B16" s="169"/>
      <c r="C16" s="169"/>
      <c r="D16" s="19" t="s">
        <v>0</v>
      </c>
      <c r="E16" s="10" t="s">
        <v>8</v>
      </c>
      <c r="K16" s="4"/>
    </row>
    <row r="17" spans="1:11" ht="24" customHeight="1" x14ac:dyDescent="0.2">
      <c r="A17" s="9" t="s">
        <v>11</v>
      </c>
      <c r="B17" s="24">
        <v>10838</v>
      </c>
      <c r="C17" s="24">
        <v>7825</v>
      </c>
      <c r="D17" s="123">
        <v>72.199667835393981</v>
      </c>
      <c r="E17" s="30">
        <v>-3013</v>
      </c>
      <c r="K17" s="4"/>
    </row>
    <row r="18" spans="1:11" ht="25.5" customHeight="1" x14ac:dyDescent="0.2">
      <c r="A18" s="8" t="s">
        <v>10</v>
      </c>
      <c r="B18" s="114">
        <v>7913</v>
      </c>
      <c r="C18" s="114">
        <v>5225</v>
      </c>
      <c r="D18" s="124">
        <v>66.030582585618603</v>
      </c>
      <c r="E18" s="30">
        <v>-2688</v>
      </c>
      <c r="K18" s="4"/>
    </row>
    <row r="19" spans="1:11" ht="27" customHeight="1" x14ac:dyDescent="0.2">
      <c r="A19" s="8" t="s">
        <v>38</v>
      </c>
      <c r="B19" s="114">
        <v>6524</v>
      </c>
      <c r="C19" s="114">
        <v>4488</v>
      </c>
      <c r="D19" s="124">
        <v>68.792152053954638</v>
      </c>
      <c r="E19" s="30">
        <v>-2036</v>
      </c>
      <c r="K19" s="4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55118110236220474" header="0.17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2021-06-14T08:17:23Z</cp:lastPrinted>
  <dcterms:created xsi:type="dcterms:W3CDTF">2021-01-20T14:58:43Z</dcterms:created>
  <dcterms:modified xsi:type="dcterms:W3CDTF">2021-07-14T06:29:39Z</dcterms:modified>
</cp:coreProperties>
</file>