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20" windowWidth="20730" windowHeight="11640" tabRatio="655" firstSheet="10" activeTab="34"/>
  </bookViews>
  <sheets>
    <sheet name="1" sheetId="35" r:id="rId1"/>
    <sheet name="2" sheetId="36" r:id="rId2"/>
    <sheet name="3" sheetId="37" r:id="rId3"/>
    <sheet name="4" sheetId="40" r:id="rId4"/>
    <sheet name="5" sheetId="44" r:id="rId5"/>
    <sheet name="6" sheetId="45" r:id="rId6"/>
    <sheet name="7" sheetId="58" r:id="rId7"/>
    <sheet name="8" sheetId="59" r:id="rId8"/>
    <sheet name="9" sheetId="49" r:id="rId9"/>
    <sheet name="10" sheetId="50" r:id="rId10"/>
    <sheet name="11" sheetId="51" r:id="rId11"/>
    <sheet name="12" sheetId="60" r:id="rId12"/>
    <sheet name="13" sheetId="61" r:id="rId13"/>
    <sheet name="14" sheetId="62" r:id="rId14"/>
    <sheet name="15" sheetId="63" r:id="rId15"/>
    <sheet name="16" sheetId="64" r:id="rId16"/>
    <sheet name="17" sheetId="65" r:id="rId17"/>
    <sheet name="18" sheetId="66" r:id="rId18"/>
    <sheet name="19" sheetId="67" r:id="rId19"/>
    <sheet name="20" sheetId="68" r:id="rId20"/>
    <sheet name="21" sheetId="69" r:id="rId21"/>
    <sheet name="22" sheetId="70" r:id="rId22"/>
    <sheet name="23" sheetId="71" r:id="rId23"/>
    <sheet name="24" sheetId="72" r:id="rId24"/>
    <sheet name="25" sheetId="73" r:id="rId25"/>
    <sheet name="26" sheetId="74" r:id="rId26"/>
    <sheet name="27" sheetId="75" r:id="rId27"/>
    <sheet name="28" sheetId="77" r:id="rId28"/>
    <sheet name="29" sheetId="78" r:id="rId29"/>
    <sheet name="30" sheetId="79" r:id="rId30"/>
    <sheet name="31" sheetId="80" r:id="rId31"/>
    <sheet name="32" sheetId="81" r:id="rId32"/>
    <sheet name="33" sheetId="82" r:id="rId33"/>
    <sheet name="34" sheetId="83" r:id="rId34"/>
    <sheet name="35" sheetId="84" r:id="rId35"/>
  </sheets>
  <externalReferences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</externalReferences>
  <definedNames>
    <definedName name="_____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9">#REF!</definedName>
    <definedName name="_firstRow" localSheetId="10">#REF!</definedName>
    <definedName name="_firstRow" localSheetId="11">#REF!</definedName>
    <definedName name="_firstRow" localSheetId="12">#REF!</definedName>
    <definedName name="_firstRow" localSheetId="13">#REF!</definedName>
    <definedName name="_firstRow" localSheetId="14">#REF!</definedName>
    <definedName name="_firstRow" localSheetId="15">#REF!</definedName>
    <definedName name="_firstRow" localSheetId="16">#REF!</definedName>
    <definedName name="_firstRow" localSheetId="1">#REF!</definedName>
    <definedName name="_firstRow" localSheetId="20">#REF!</definedName>
    <definedName name="_firstRow" localSheetId="21">#REF!</definedName>
    <definedName name="_firstRow" localSheetId="22">#REF!</definedName>
    <definedName name="_firstRow" localSheetId="23">#REF!</definedName>
    <definedName name="_firstRow" localSheetId="24">#REF!</definedName>
    <definedName name="_firstRow" localSheetId="25">#REF!</definedName>
    <definedName name="_firstRow" localSheetId="26">#REF!</definedName>
    <definedName name="_firstRow" localSheetId="28">#REF!</definedName>
    <definedName name="_firstRow" localSheetId="29">#REF!</definedName>
    <definedName name="_firstRow" localSheetId="30">#REF!</definedName>
    <definedName name="_firstRow" localSheetId="31">#REF!</definedName>
    <definedName name="_firstRow" localSheetId="32">#REF!</definedName>
    <definedName name="_firstRow" localSheetId="33">#REF!</definedName>
    <definedName name="_firstRow" localSheetId="34">#REF!</definedName>
    <definedName name="_firstRow" localSheetId="3">#REF!</definedName>
    <definedName name="_firstRow" localSheetId="4">#REF!</definedName>
    <definedName name="_firstRow" localSheetId="5">#REF!</definedName>
    <definedName name="_firstRow" localSheetId="8">#REF!</definedName>
    <definedName name="_firstRow">#REF!</definedName>
    <definedName name="_lastColumn" localSheetId="10">#REF!</definedName>
    <definedName name="_lastColumn" localSheetId="11">#REF!</definedName>
    <definedName name="_lastColumn" localSheetId="12">#REF!</definedName>
    <definedName name="_lastColumn" localSheetId="13">#REF!</definedName>
    <definedName name="_lastColumn" localSheetId="14">#REF!</definedName>
    <definedName name="_lastColumn" localSheetId="15">#REF!</definedName>
    <definedName name="_lastColumn" localSheetId="16">#REF!</definedName>
    <definedName name="_lastColumn" localSheetId="1">#REF!</definedName>
    <definedName name="_lastColumn" localSheetId="20">#REF!</definedName>
    <definedName name="_lastColumn" localSheetId="21">#REF!</definedName>
    <definedName name="_lastColumn" localSheetId="22">#REF!</definedName>
    <definedName name="_lastColumn" localSheetId="23">#REF!</definedName>
    <definedName name="_lastColumn" localSheetId="24">#REF!</definedName>
    <definedName name="_lastColumn" localSheetId="25">#REF!</definedName>
    <definedName name="_lastColumn" localSheetId="26">#REF!</definedName>
    <definedName name="_lastColumn" localSheetId="28">#REF!</definedName>
    <definedName name="_lastColumn" localSheetId="29">#REF!</definedName>
    <definedName name="_lastColumn" localSheetId="30">#REF!</definedName>
    <definedName name="_lastColumn" localSheetId="31">#REF!</definedName>
    <definedName name="_lastColumn" localSheetId="32">#REF!</definedName>
    <definedName name="_lastColumn" localSheetId="33">#REF!</definedName>
    <definedName name="_lastColumn" localSheetId="34">#REF!</definedName>
    <definedName name="_lastColumn" localSheetId="4">#REF!</definedName>
    <definedName name="_lastColumn" localSheetId="8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_FilterDatabase" localSheetId="12" hidden="1">'13'!$B$1:$B$50</definedName>
    <definedName name="_xlnm._FilterDatabase" localSheetId="13" hidden="1">'14'!$B$1:$B$50</definedName>
    <definedName name="_xlnm._FilterDatabase" localSheetId="14" hidden="1">'15'!$B$1:$B$50</definedName>
    <definedName name="_xlnm._FilterDatabase" localSheetId="17" hidden="1">'18'!$B$1:$B$53</definedName>
    <definedName name="_xlnm._FilterDatabase" localSheetId="18" hidden="1">'19'!$F$1:$F$107</definedName>
    <definedName name="_xlnm._FilterDatabase" localSheetId="19" hidden="1">'20'!$B$1:$B$50</definedName>
    <definedName name="_xlnm._FilterDatabase" localSheetId="20" hidden="1">'21'!#REF!</definedName>
    <definedName name="_xlnm._FilterDatabase" localSheetId="21" hidden="1">'22'!$B$1:$B$50</definedName>
    <definedName name="_xlnm._FilterDatabase" localSheetId="22" hidden="1">'23'!#REF!</definedName>
    <definedName name="_xlnm._FilterDatabase" localSheetId="27" hidden="1">'28'!#REF!</definedName>
    <definedName name="_xlnm._FilterDatabase" localSheetId="28" hidden="1">'29'!$B$1:$B$50</definedName>
    <definedName name="_xlnm._FilterDatabase" localSheetId="29" hidden="1">'30'!$B$1:$B$50</definedName>
    <definedName name="_xlnm._FilterDatabase" localSheetId="30" hidden="1">'31'!$B$1:$B$50</definedName>
    <definedName name="_xlnm._FilterDatabase" localSheetId="31" hidden="1">'32'!$B$1:$B$58</definedName>
    <definedName name="_xlnm._FilterDatabase" localSheetId="32" hidden="1">'33'!#REF!</definedName>
    <definedName name="_xlnm._FilterDatabase" localSheetId="33" hidden="1">'34'!$B$1:$B$50</definedName>
    <definedName name="_xlnm._FilterDatabase" localSheetId="34" hidden="1">'35'!$B$1:$B$50</definedName>
    <definedName name="ACwvu.форма7." localSheetId="9" hidden="1">'10'!#REF!</definedName>
    <definedName name="ACwvu.форма7." localSheetId="10" hidden="1">'11'!#REF!</definedName>
    <definedName name="ACwvu.форма7." localSheetId="11" hidden="1">'12'!#REF!</definedName>
    <definedName name="ACwvu.форма7." localSheetId="15" hidden="1">'16'!#REF!</definedName>
    <definedName name="ACwvu.форма7." localSheetId="16" hidden="1">'17'!#REF!</definedName>
    <definedName name="ACwvu.форма7." localSheetId="1" hidden="1">'2'!#REF!</definedName>
    <definedName name="ACwvu.форма7." localSheetId="23" hidden="1">'24'!#REF!</definedName>
    <definedName name="ACwvu.форма7." localSheetId="24" hidden="1">'25'!#REF!</definedName>
    <definedName name="ACwvu.форма7." localSheetId="25" hidden="1">'26'!#REF!</definedName>
    <definedName name="ACwvu.форма7." localSheetId="3" hidden="1">'4'!#REF!</definedName>
    <definedName name="ACwvu.форма7." localSheetId="4" hidden="1">'5'!#REF!</definedName>
    <definedName name="ACwvu.форма7." localSheetId="5" hidden="1">'6'!#REF!</definedName>
    <definedName name="ACwvu.форма7." localSheetId="8" hidden="1">'9'!#REF!</definedName>
    <definedName name="date.e" localSheetId="9">'[1]Sheet1 (3)'!#REF!</definedName>
    <definedName name="date.e" localSheetId="10">'[1]Sheet1 (3)'!#REF!</definedName>
    <definedName name="date.e" localSheetId="11">'[1]Sheet1 (3)'!#REF!</definedName>
    <definedName name="date.e" localSheetId="12">'[2]Sheet1 (3)'!#REF!</definedName>
    <definedName name="date.e" localSheetId="13">'[2]Sheet1 (3)'!#REF!</definedName>
    <definedName name="date.e" localSheetId="14">'[2]Sheet1 (3)'!#REF!</definedName>
    <definedName name="date.e" localSheetId="15">'[1]Sheet1 (3)'!#REF!</definedName>
    <definedName name="date.e" localSheetId="16">'[1]Sheet1 (3)'!#REF!</definedName>
    <definedName name="date.e" localSheetId="17">'[2]Sheet1 (3)'!#REF!</definedName>
    <definedName name="date.e" localSheetId="18">'[2]Sheet1 (3)'!#REF!</definedName>
    <definedName name="date.e" localSheetId="1">'[1]Sheet1 (3)'!#REF!</definedName>
    <definedName name="date.e" localSheetId="19">'[2]Sheet1 (3)'!#REF!</definedName>
    <definedName name="date.e" localSheetId="20">'[2]Sheet1 (3)'!#REF!</definedName>
    <definedName name="date.e" localSheetId="21">'[2]Sheet1 (3)'!#REF!</definedName>
    <definedName name="date.e" localSheetId="22">'[2]Sheet1 (3)'!#REF!</definedName>
    <definedName name="date.e" localSheetId="23">'[1]Sheet1 (3)'!#REF!</definedName>
    <definedName name="date.e" localSheetId="24">'[1]Sheet1 (3)'!#REF!</definedName>
    <definedName name="date.e" localSheetId="25">'[1]Sheet1 (3)'!#REF!</definedName>
    <definedName name="date.e" localSheetId="26">'[2]Sheet1 (3)'!#REF!</definedName>
    <definedName name="date.e" localSheetId="27">'[3]Sheet1 (3)'!#REF!</definedName>
    <definedName name="date.e" localSheetId="28">'[2]Sheet1 (3)'!#REF!</definedName>
    <definedName name="date.e" localSheetId="29">'[2]Sheet1 (3)'!#REF!</definedName>
    <definedName name="date.e" localSheetId="30">'[2]Sheet1 (3)'!#REF!</definedName>
    <definedName name="date.e" localSheetId="31">'[3]Sheet1 (3)'!#REF!</definedName>
    <definedName name="date.e" localSheetId="32">'[3]Sheet1 (3)'!#REF!</definedName>
    <definedName name="date.e" localSheetId="33">'[2]Sheet1 (3)'!#REF!</definedName>
    <definedName name="date.e" localSheetId="34">'[2]Sheet1 (3)'!#REF!</definedName>
    <definedName name="date.e" localSheetId="3">'[1]Sheet1 (3)'!#REF!</definedName>
    <definedName name="date.e" localSheetId="4">'[1]Sheet1 (3)'!#REF!</definedName>
    <definedName name="date.e" localSheetId="5">'[1]Sheet1 (3)'!#REF!</definedName>
    <definedName name="date.e" localSheetId="8">'[1]Sheet1 (3)'!#REF!</definedName>
    <definedName name="date.e">'[2]Sheet1 (3)'!#REF!</definedName>
    <definedName name="date_b" localSheetId="9">#REF!</definedName>
    <definedName name="date_b" localSheetId="10">#REF!</definedName>
    <definedName name="date_b" localSheetId="11">#REF!</definedName>
    <definedName name="date_b" localSheetId="12">#REF!</definedName>
    <definedName name="date_b" localSheetId="13">#REF!</definedName>
    <definedName name="date_b" localSheetId="14">#REF!</definedName>
    <definedName name="date_b" localSheetId="15">#REF!</definedName>
    <definedName name="date_b" localSheetId="16">#REF!</definedName>
    <definedName name="date_b" localSheetId="1">#REF!</definedName>
    <definedName name="date_b" localSheetId="20">#REF!</definedName>
    <definedName name="date_b" localSheetId="21">#REF!</definedName>
    <definedName name="date_b" localSheetId="22">#REF!</definedName>
    <definedName name="date_b" localSheetId="23">#REF!</definedName>
    <definedName name="date_b" localSheetId="24">#REF!</definedName>
    <definedName name="date_b" localSheetId="25">#REF!</definedName>
    <definedName name="date_b" localSheetId="26">#REF!</definedName>
    <definedName name="date_b" localSheetId="27">#REF!</definedName>
    <definedName name="date_b" localSheetId="28">#REF!</definedName>
    <definedName name="date_b" localSheetId="29">#REF!</definedName>
    <definedName name="date_b" localSheetId="30">#REF!</definedName>
    <definedName name="date_b" localSheetId="31">#REF!</definedName>
    <definedName name="date_b" localSheetId="32">#REF!</definedName>
    <definedName name="date_b" localSheetId="33">#REF!</definedName>
    <definedName name="date_b" localSheetId="34">#REF!</definedName>
    <definedName name="date_b" localSheetId="3">#REF!</definedName>
    <definedName name="date_b" localSheetId="4">#REF!</definedName>
    <definedName name="date_b" localSheetId="5">#REF!</definedName>
    <definedName name="date_b" localSheetId="8">#REF!</definedName>
    <definedName name="date_b">#REF!</definedName>
    <definedName name="date_e" localSheetId="9">'[1]Sheet1 (2)'!#REF!</definedName>
    <definedName name="date_e" localSheetId="10">'[1]Sheet1 (2)'!#REF!</definedName>
    <definedName name="date_e" localSheetId="11">'[1]Sheet1 (2)'!#REF!</definedName>
    <definedName name="date_e" localSheetId="12">'[2]Sheet1 (2)'!#REF!</definedName>
    <definedName name="date_e" localSheetId="13">'[2]Sheet1 (2)'!#REF!</definedName>
    <definedName name="date_e" localSheetId="14">'[2]Sheet1 (2)'!#REF!</definedName>
    <definedName name="date_e" localSheetId="15">'[1]Sheet1 (2)'!#REF!</definedName>
    <definedName name="date_e" localSheetId="16">'[1]Sheet1 (2)'!#REF!</definedName>
    <definedName name="date_e" localSheetId="17">'[2]Sheet1 (2)'!#REF!</definedName>
    <definedName name="date_e" localSheetId="18">'[2]Sheet1 (2)'!#REF!</definedName>
    <definedName name="date_e" localSheetId="1">'[1]Sheet1 (2)'!#REF!</definedName>
    <definedName name="date_e" localSheetId="19">'[2]Sheet1 (2)'!#REF!</definedName>
    <definedName name="date_e" localSheetId="20">'[2]Sheet1 (2)'!#REF!</definedName>
    <definedName name="date_e" localSheetId="21">'[2]Sheet1 (2)'!#REF!</definedName>
    <definedName name="date_e" localSheetId="22">'[2]Sheet1 (2)'!#REF!</definedName>
    <definedName name="date_e" localSheetId="23">'[1]Sheet1 (2)'!#REF!</definedName>
    <definedName name="date_e" localSheetId="24">'[1]Sheet1 (2)'!#REF!</definedName>
    <definedName name="date_e" localSheetId="25">'[1]Sheet1 (2)'!#REF!</definedName>
    <definedName name="date_e" localSheetId="26">'[2]Sheet1 (2)'!#REF!</definedName>
    <definedName name="date_e" localSheetId="27">'[3]Sheet1 (2)'!#REF!</definedName>
    <definedName name="date_e" localSheetId="28">'[2]Sheet1 (2)'!#REF!</definedName>
    <definedName name="date_e" localSheetId="29">'[2]Sheet1 (2)'!#REF!</definedName>
    <definedName name="date_e" localSheetId="30">'[2]Sheet1 (2)'!#REF!</definedName>
    <definedName name="date_e" localSheetId="31">'[3]Sheet1 (2)'!#REF!</definedName>
    <definedName name="date_e" localSheetId="32">'[3]Sheet1 (2)'!#REF!</definedName>
    <definedName name="date_e" localSheetId="33">'[2]Sheet1 (2)'!#REF!</definedName>
    <definedName name="date_e" localSheetId="34">'[2]Sheet1 (2)'!#REF!</definedName>
    <definedName name="date_e" localSheetId="3">'[1]Sheet1 (2)'!#REF!</definedName>
    <definedName name="date_e" localSheetId="4">'[1]Sheet1 (2)'!#REF!</definedName>
    <definedName name="date_e" localSheetId="5">'[1]Sheet1 (2)'!#REF!</definedName>
    <definedName name="date_e" localSheetId="8">'[1]Sheet1 (2)'!#REF!</definedName>
    <definedName name="date_e">'[2]Sheet1 (2)'!#REF!</definedName>
    <definedName name="Excel_BuiltIn_Print_Area_1" localSheetId="9">#REF!</definedName>
    <definedName name="Excel_BuiltIn_Print_Area_1" localSheetId="10">#REF!</definedName>
    <definedName name="Excel_BuiltIn_Print_Area_1" localSheetId="11">#REF!</definedName>
    <definedName name="Excel_BuiltIn_Print_Area_1" localSheetId="12">#REF!</definedName>
    <definedName name="Excel_BuiltIn_Print_Area_1" localSheetId="13">#REF!</definedName>
    <definedName name="Excel_BuiltIn_Print_Area_1" localSheetId="14">#REF!</definedName>
    <definedName name="Excel_BuiltIn_Print_Area_1" localSheetId="15">#REF!</definedName>
    <definedName name="Excel_BuiltIn_Print_Area_1" localSheetId="16">#REF!</definedName>
    <definedName name="Excel_BuiltIn_Print_Area_1" localSheetId="1">#REF!</definedName>
    <definedName name="Excel_BuiltIn_Print_Area_1" localSheetId="20">#REF!</definedName>
    <definedName name="Excel_BuiltIn_Print_Area_1" localSheetId="21">#REF!</definedName>
    <definedName name="Excel_BuiltIn_Print_Area_1" localSheetId="22">#REF!</definedName>
    <definedName name="Excel_BuiltIn_Print_Area_1" localSheetId="23">#REF!</definedName>
    <definedName name="Excel_BuiltIn_Print_Area_1" localSheetId="24">#REF!</definedName>
    <definedName name="Excel_BuiltIn_Print_Area_1" localSheetId="25">#REF!</definedName>
    <definedName name="Excel_BuiltIn_Print_Area_1" localSheetId="26">#REF!</definedName>
    <definedName name="Excel_BuiltIn_Print_Area_1" localSheetId="28">#REF!</definedName>
    <definedName name="Excel_BuiltIn_Print_Area_1" localSheetId="29">#REF!</definedName>
    <definedName name="Excel_BuiltIn_Print_Area_1" localSheetId="30">#REF!</definedName>
    <definedName name="Excel_BuiltIn_Print_Area_1" localSheetId="31">#REF!</definedName>
    <definedName name="Excel_BuiltIn_Print_Area_1" localSheetId="32">#REF!</definedName>
    <definedName name="Excel_BuiltIn_Print_Area_1" localSheetId="33">#REF!</definedName>
    <definedName name="Excel_BuiltIn_Print_Area_1" localSheetId="34">#REF!</definedName>
    <definedName name="Excel_BuiltIn_Print_Area_1" localSheetId="3">#REF!</definedName>
    <definedName name="Excel_BuiltIn_Print_Area_1" localSheetId="4">#REF!</definedName>
    <definedName name="Excel_BuiltIn_Print_Area_1" localSheetId="5">#REF!</definedName>
    <definedName name="Excel_BuiltIn_Print_Area_1" localSheetId="8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9">[4]Sheet3!$A$3</definedName>
    <definedName name="hjj" localSheetId="10">[4]Sheet3!$A$3</definedName>
    <definedName name="hjj" localSheetId="11">[4]Sheet3!$A$3</definedName>
    <definedName name="hjj" localSheetId="15">[5]Sheet3!$A$3</definedName>
    <definedName name="hjj" localSheetId="16">[5]Sheet3!$A$3</definedName>
    <definedName name="hjj" localSheetId="1">[4]Sheet3!$A$3</definedName>
    <definedName name="hjj" localSheetId="23">[4]Sheet3!$A$3</definedName>
    <definedName name="hjj" localSheetId="24">[4]Sheet3!$A$3</definedName>
    <definedName name="hjj" localSheetId="25">[4]Sheet3!$A$3</definedName>
    <definedName name="hjj" localSheetId="27">[6]Sheet3!$A$3</definedName>
    <definedName name="hjj" localSheetId="31">[4]Sheet3!$A$3</definedName>
    <definedName name="hjj" localSheetId="32">[4]Sheet3!$A$3</definedName>
    <definedName name="hjj" localSheetId="3">[4]Sheet3!$A$3</definedName>
    <definedName name="hjj" localSheetId="4">[4]Sheet3!$A$3</definedName>
    <definedName name="hjj" localSheetId="5">[4]Sheet3!$A$3</definedName>
    <definedName name="hjj" localSheetId="8">[4]Sheet3!$A$3</definedName>
    <definedName name="hjj">[7]Sheet3!$A$3</definedName>
    <definedName name="hl_0" localSheetId="9">#REF!</definedName>
    <definedName name="hl_0" localSheetId="10">#REF!</definedName>
    <definedName name="hl_0" localSheetId="11">#REF!</definedName>
    <definedName name="hl_0" localSheetId="12">#REF!</definedName>
    <definedName name="hl_0" localSheetId="13">#REF!</definedName>
    <definedName name="hl_0" localSheetId="14">#REF!</definedName>
    <definedName name="hl_0" localSheetId="15">#REF!</definedName>
    <definedName name="hl_0" localSheetId="16">#REF!</definedName>
    <definedName name="hl_0" localSheetId="1">#REF!</definedName>
    <definedName name="hl_0" localSheetId="20">#REF!</definedName>
    <definedName name="hl_0" localSheetId="21">#REF!</definedName>
    <definedName name="hl_0" localSheetId="22">#REF!</definedName>
    <definedName name="hl_0" localSheetId="23">#REF!</definedName>
    <definedName name="hl_0" localSheetId="24">#REF!</definedName>
    <definedName name="hl_0" localSheetId="25">#REF!</definedName>
    <definedName name="hl_0" localSheetId="26">#REF!</definedName>
    <definedName name="hl_0" localSheetId="28">#REF!</definedName>
    <definedName name="hl_0" localSheetId="29">#REF!</definedName>
    <definedName name="hl_0" localSheetId="30">#REF!</definedName>
    <definedName name="hl_0" localSheetId="31">#REF!</definedName>
    <definedName name="hl_0" localSheetId="32">#REF!</definedName>
    <definedName name="hl_0" localSheetId="33">#REF!</definedName>
    <definedName name="hl_0" localSheetId="34">#REF!</definedName>
    <definedName name="hl_0" localSheetId="3">#REF!</definedName>
    <definedName name="hl_0" localSheetId="4">#REF!</definedName>
    <definedName name="hl_0" localSheetId="5">#REF!</definedName>
    <definedName name="hl_0" localSheetId="8">#REF!</definedName>
    <definedName name="hl_0">#REF!</definedName>
    <definedName name="hn_0" localSheetId="9">#REF!</definedName>
    <definedName name="hn_0" localSheetId="10">#REF!</definedName>
    <definedName name="hn_0" localSheetId="11">#REF!</definedName>
    <definedName name="hn_0" localSheetId="12">#REF!</definedName>
    <definedName name="hn_0" localSheetId="13">#REF!</definedName>
    <definedName name="hn_0" localSheetId="14">#REF!</definedName>
    <definedName name="hn_0" localSheetId="15">#REF!</definedName>
    <definedName name="hn_0" localSheetId="16">#REF!</definedName>
    <definedName name="hn_0" localSheetId="1">#REF!</definedName>
    <definedName name="hn_0" localSheetId="20">#REF!</definedName>
    <definedName name="hn_0" localSheetId="21">#REF!</definedName>
    <definedName name="hn_0" localSheetId="22">#REF!</definedName>
    <definedName name="hn_0" localSheetId="23">#REF!</definedName>
    <definedName name="hn_0" localSheetId="24">#REF!</definedName>
    <definedName name="hn_0" localSheetId="25">#REF!</definedName>
    <definedName name="hn_0" localSheetId="26">#REF!</definedName>
    <definedName name="hn_0" localSheetId="28">#REF!</definedName>
    <definedName name="hn_0" localSheetId="29">#REF!</definedName>
    <definedName name="hn_0" localSheetId="30">#REF!</definedName>
    <definedName name="hn_0" localSheetId="31">#REF!</definedName>
    <definedName name="hn_0" localSheetId="32">#REF!</definedName>
    <definedName name="hn_0" localSheetId="33">#REF!</definedName>
    <definedName name="hn_0" localSheetId="34">#REF!</definedName>
    <definedName name="hn_0" localSheetId="3">#REF!</definedName>
    <definedName name="hn_0" localSheetId="4">#REF!</definedName>
    <definedName name="hn_0" localSheetId="8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7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7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9">'[1]Sheet1 (2)'!#REF!</definedName>
    <definedName name="lcz" localSheetId="10">'[1]Sheet1 (2)'!#REF!</definedName>
    <definedName name="lcz" localSheetId="11">'[1]Sheet1 (2)'!#REF!</definedName>
    <definedName name="lcz" localSheetId="12">'[2]Sheet1 (2)'!#REF!</definedName>
    <definedName name="lcz" localSheetId="13">'[2]Sheet1 (2)'!#REF!</definedName>
    <definedName name="lcz" localSheetId="14">'[2]Sheet1 (2)'!#REF!</definedName>
    <definedName name="lcz" localSheetId="15">'[1]Sheet1 (2)'!#REF!</definedName>
    <definedName name="lcz" localSheetId="16">'[1]Sheet1 (2)'!#REF!</definedName>
    <definedName name="lcz" localSheetId="1">'[1]Sheet1 (2)'!#REF!</definedName>
    <definedName name="lcz" localSheetId="20">'[2]Sheet1 (2)'!#REF!</definedName>
    <definedName name="lcz" localSheetId="21">'[2]Sheet1 (2)'!#REF!</definedName>
    <definedName name="lcz" localSheetId="22">'[2]Sheet1 (2)'!#REF!</definedName>
    <definedName name="lcz" localSheetId="23">'[1]Sheet1 (2)'!#REF!</definedName>
    <definedName name="lcz" localSheetId="24">'[1]Sheet1 (2)'!#REF!</definedName>
    <definedName name="lcz" localSheetId="25">'[1]Sheet1 (2)'!#REF!</definedName>
    <definedName name="lcz" localSheetId="26">'[2]Sheet1 (2)'!#REF!</definedName>
    <definedName name="lcz" localSheetId="27">'[3]Sheet1 (2)'!#REF!</definedName>
    <definedName name="lcz" localSheetId="28">'[2]Sheet1 (2)'!#REF!</definedName>
    <definedName name="lcz" localSheetId="29">'[2]Sheet1 (2)'!#REF!</definedName>
    <definedName name="lcz" localSheetId="30">'[2]Sheet1 (2)'!#REF!</definedName>
    <definedName name="lcz" localSheetId="31">'[3]Sheet1 (2)'!#REF!</definedName>
    <definedName name="lcz" localSheetId="32">'[3]Sheet1 (2)'!#REF!</definedName>
    <definedName name="lcz" localSheetId="33">'[2]Sheet1 (2)'!#REF!</definedName>
    <definedName name="lcz" localSheetId="34">'[2]Sheet1 (2)'!#REF!</definedName>
    <definedName name="lcz" localSheetId="3">'[1]Sheet1 (2)'!#REF!</definedName>
    <definedName name="lcz" localSheetId="4">'[1]Sheet1 (2)'!#REF!</definedName>
    <definedName name="lcz" localSheetId="5">'[1]Sheet1 (2)'!#REF!</definedName>
    <definedName name="lcz" localSheetId="8">'[1]Sheet1 (2)'!#REF!</definedName>
    <definedName name="lcz">'[2]Sheet1 (2)'!#REF!</definedName>
    <definedName name="name_cz" localSheetId="9">#REF!</definedName>
    <definedName name="name_cz" localSheetId="10">#REF!</definedName>
    <definedName name="name_cz" localSheetId="11">#REF!</definedName>
    <definedName name="name_cz" localSheetId="12">#REF!</definedName>
    <definedName name="name_cz" localSheetId="13">#REF!</definedName>
    <definedName name="name_cz" localSheetId="14">#REF!</definedName>
    <definedName name="name_cz" localSheetId="15">#REF!</definedName>
    <definedName name="name_cz" localSheetId="16">#REF!</definedName>
    <definedName name="name_cz" localSheetId="1">#REF!</definedName>
    <definedName name="name_cz" localSheetId="20">#REF!</definedName>
    <definedName name="name_cz" localSheetId="21">#REF!</definedName>
    <definedName name="name_cz" localSheetId="22">#REF!</definedName>
    <definedName name="name_cz" localSheetId="23">#REF!</definedName>
    <definedName name="name_cz" localSheetId="24">#REF!</definedName>
    <definedName name="name_cz" localSheetId="25">#REF!</definedName>
    <definedName name="name_cz" localSheetId="26">#REF!</definedName>
    <definedName name="name_cz" localSheetId="27">#REF!</definedName>
    <definedName name="name_cz" localSheetId="28">#REF!</definedName>
    <definedName name="name_cz" localSheetId="29">#REF!</definedName>
    <definedName name="name_cz" localSheetId="30">#REF!</definedName>
    <definedName name="name_cz" localSheetId="31">#REF!</definedName>
    <definedName name="name_cz" localSheetId="32">#REF!</definedName>
    <definedName name="name_cz" localSheetId="33">#REF!</definedName>
    <definedName name="name_cz" localSheetId="34">#REF!</definedName>
    <definedName name="name_cz" localSheetId="3">#REF!</definedName>
    <definedName name="name_cz" localSheetId="4">#REF!</definedName>
    <definedName name="name_cz" localSheetId="5">#REF!</definedName>
    <definedName name="name_cz" localSheetId="8">#REF!</definedName>
    <definedName name="name_cz">#REF!</definedName>
    <definedName name="name_period" localSheetId="9">#REF!</definedName>
    <definedName name="name_period" localSheetId="10">#REF!</definedName>
    <definedName name="name_period" localSheetId="11">#REF!</definedName>
    <definedName name="name_period" localSheetId="12">#REF!</definedName>
    <definedName name="name_period" localSheetId="13">#REF!</definedName>
    <definedName name="name_period" localSheetId="14">#REF!</definedName>
    <definedName name="name_period" localSheetId="15">#REF!</definedName>
    <definedName name="name_period" localSheetId="16">#REF!</definedName>
    <definedName name="name_period" localSheetId="1">#REF!</definedName>
    <definedName name="name_period" localSheetId="20">#REF!</definedName>
    <definedName name="name_period" localSheetId="21">#REF!</definedName>
    <definedName name="name_period" localSheetId="22">#REF!</definedName>
    <definedName name="name_period" localSheetId="23">#REF!</definedName>
    <definedName name="name_period" localSheetId="24">#REF!</definedName>
    <definedName name="name_period" localSheetId="25">#REF!</definedName>
    <definedName name="name_period" localSheetId="26">#REF!</definedName>
    <definedName name="name_period" localSheetId="27">#REF!</definedName>
    <definedName name="name_period" localSheetId="28">#REF!</definedName>
    <definedName name="name_period" localSheetId="29">#REF!</definedName>
    <definedName name="name_period" localSheetId="30">#REF!</definedName>
    <definedName name="name_period" localSheetId="31">#REF!</definedName>
    <definedName name="name_period" localSheetId="32">#REF!</definedName>
    <definedName name="name_period" localSheetId="33">#REF!</definedName>
    <definedName name="name_period" localSheetId="34">#REF!</definedName>
    <definedName name="name_period" localSheetId="3">#REF!</definedName>
    <definedName name="name_period" localSheetId="4">#REF!</definedName>
    <definedName name="name_period" localSheetId="5">#REF!</definedName>
    <definedName name="name_period" localSheetId="8">#REF!</definedName>
    <definedName name="name_period">#REF!</definedName>
    <definedName name="pyear" localSheetId="9">#REF!</definedName>
    <definedName name="pyear" localSheetId="10">#REF!</definedName>
    <definedName name="pyear" localSheetId="11">#REF!</definedName>
    <definedName name="pyear" localSheetId="12">#REF!</definedName>
    <definedName name="pyear" localSheetId="13">#REF!</definedName>
    <definedName name="pyear" localSheetId="14">#REF!</definedName>
    <definedName name="pyear" localSheetId="15">#REF!</definedName>
    <definedName name="pyear" localSheetId="16">#REF!</definedName>
    <definedName name="pyear" localSheetId="1">#REF!</definedName>
    <definedName name="pyear" localSheetId="20">#REF!</definedName>
    <definedName name="pyear" localSheetId="21">#REF!</definedName>
    <definedName name="pyear" localSheetId="22">#REF!</definedName>
    <definedName name="pyear" localSheetId="23">#REF!</definedName>
    <definedName name="pyear" localSheetId="24">#REF!</definedName>
    <definedName name="pyear" localSheetId="25">#REF!</definedName>
    <definedName name="pyear" localSheetId="26">#REF!</definedName>
    <definedName name="pyear" localSheetId="27">#REF!</definedName>
    <definedName name="pyear" localSheetId="28">#REF!</definedName>
    <definedName name="pyear" localSheetId="29">#REF!</definedName>
    <definedName name="pyear" localSheetId="30">#REF!</definedName>
    <definedName name="pyear" localSheetId="31">#REF!</definedName>
    <definedName name="pyear" localSheetId="32">#REF!</definedName>
    <definedName name="pyear" localSheetId="33">#REF!</definedName>
    <definedName name="pyear" localSheetId="34">#REF!</definedName>
    <definedName name="pyear" localSheetId="3">#REF!</definedName>
    <definedName name="pyear" localSheetId="4">#REF!</definedName>
    <definedName name="pyear" localSheetId="5">#REF!</definedName>
    <definedName name="pyear" localSheetId="8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9" hidden="1">'10'!#REF!</definedName>
    <definedName name="Swvu.форма7." localSheetId="10" hidden="1">'11'!#REF!</definedName>
    <definedName name="Swvu.форма7." localSheetId="11" hidden="1">'12'!#REF!</definedName>
    <definedName name="Swvu.форма7." localSheetId="15" hidden="1">'16'!#REF!</definedName>
    <definedName name="Swvu.форма7." localSheetId="16" hidden="1">'17'!#REF!</definedName>
    <definedName name="Swvu.форма7." localSheetId="1" hidden="1">'2'!#REF!</definedName>
    <definedName name="Swvu.форма7." localSheetId="23" hidden="1">'24'!#REF!</definedName>
    <definedName name="Swvu.форма7." localSheetId="24" hidden="1">'25'!#REF!</definedName>
    <definedName name="Swvu.форма7." localSheetId="25" hidden="1">'26'!#REF!</definedName>
    <definedName name="Swvu.форма7." localSheetId="3" hidden="1">'4'!#REF!</definedName>
    <definedName name="Swvu.форма7." localSheetId="4" hidden="1">'5'!#REF!</definedName>
    <definedName name="Swvu.форма7." localSheetId="5" hidden="1">'6'!#REF!</definedName>
    <definedName name="Swvu.форма7." localSheetId="8" hidden="1">'9'!#REF!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9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0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1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6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4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4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8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наліз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наліз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наліз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наліз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наліз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наліз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наліз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наліз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наліз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наліз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наліз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наліз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наліз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наліз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наліз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наліз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пр" localSheetId="9">#REF!</definedName>
    <definedName name="апр" localSheetId="10">#REF!</definedName>
    <definedName name="апр" localSheetId="11">#REF!</definedName>
    <definedName name="апр" localSheetId="12">#REF!</definedName>
    <definedName name="апр" localSheetId="13">#REF!</definedName>
    <definedName name="апр" localSheetId="14">#REF!</definedName>
    <definedName name="апр" localSheetId="16">#REF!</definedName>
    <definedName name="апр" localSheetId="20">#REF!</definedName>
    <definedName name="апр" localSheetId="21">#REF!</definedName>
    <definedName name="апр" localSheetId="22">#REF!</definedName>
    <definedName name="апр" localSheetId="28">#REF!</definedName>
    <definedName name="апр" localSheetId="29">#REF!</definedName>
    <definedName name="апр" localSheetId="30">#REF!</definedName>
    <definedName name="апр" localSheetId="33">#REF!</definedName>
    <definedName name="апр" localSheetId="34">#REF!</definedName>
    <definedName name="апр" localSheetId="3">#REF!</definedName>
    <definedName name="апр" localSheetId="4">#REF!</definedName>
    <definedName name="апр" localSheetId="5">#REF!</definedName>
    <definedName name="апр" localSheetId="8">#REF!</definedName>
    <definedName name="апр">#REF!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ані">#REF!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фтф" localSheetId="9">#REF!</definedName>
    <definedName name="дфтф" localSheetId="10">#REF!</definedName>
    <definedName name="дфтф" localSheetId="11">#REF!</definedName>
    <definedName name="дфтф" localSheetId="12">#REF!</definedName>
    <definedName name="дфтф" localSheetId="13">#REF!</definedName>
    <definedName name="дфтф" localSheetId="14">#REF!</definedName>
    <definedName name="дфтф" localSheetId="16">#REF!</definedName>
    <definedName name="дфтф" localSheetId="20">#REF!</definedName>
    <definedName name="дфтф" localSheetId="21">#REF!</definedName>
    <definedName name="дфтф" localSheetId="22">#REF!</definedName>
    <definedName name="дфтф" localSheetId="28">#REF!</definedName>
    <definedName name="дфтф" localSheetId="29">#REF!</definedName>
    <definedName name="дфтф" localSheetId="30">#REF!</definedName>
    <definedName name="дфтф" localSheetId="33">#REF!</definedName>
    <definedName name="дфтф" localSheetId="34">#REF!</definedName>
    <definedName name="дфтф" localSheetId="3">#REF!</definedName>
    <definedName name="дфтф" localSheetId="4">#REF!</definedName>
    <definedName name="дфтф" localSheetId="5">#REF!</definedName>
    <definedName name="дфтф" localSheetId="8">#REF!</definedName>
    <definedName name="дфтф">#REF!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9">'10'!$A:$A</definedName>
    <definedName name="_xlnm.Print_Titles" localSheetId="10">'11'!$A:$A</definedName>
    <definedName name="_xlnm.Print_Titles" localSheetId="11">'12'!$A:$A</definedName>
    <definedName name="_xlnm.Print_Titles" localSheetId="12">'13'!$4:$4</definedName>
    <definedName name="_xlnm.Print_Titles" localSheetId="13">'14'!$4:$4</definedName>
    <definedName name="_xlnm.Print_Titles" localSheetId="14">'15'!$4:$4</definedName>
    <definedName name="_xlnm.Print_Titles" localSheetId="15">'16'!$A:$A</definedName>
    <definedName name="_xlnm.Print_Titles" localSheetId="16">'17'!$A:$A</definedName>
    <definedName name="_xlnm.Print_Titles" localSheetId="17">'18'!$4:$7</definedName>
    <definedName name="_xlnm.Print_Titles" localSheetId="18">'19'!$4:$7</definedName>
    <definedName name="_xlnm.Print_Titles" localSheetId="1">'2'!$A:$A</definedName>
    <definedName name="_xlnm.Print_Titles" localSheetId="19">'20'!$4:$4</definedName>
    <definedName name="_xlnm.Print_Titles" localSheetId="20">'21'!$4:$4</definedName>
    <definedName name="_xlnm.Print_Titles" localSheetId="21">'22'!$4:$4</definedName>
    <definedName name="_xlnm.Print_Titles" localSheetId="22">'23'!$4:$4</definedName>
    <definedName name="_xlnm.Print_Titles" localSheetId="23">'24'!$A:$A</definedName>
    <definedName name="_xlnm.Print_Titles" localSheetId="24">'25'!$A:$A</definedName>
    <definedName name="_xlnm.Print_Titles" localSheetId="25">'26'!$A:$A</definedName>
    <definedName name="_xlnm.Print_Titles" localSheetId="27">'28'!$A:$A</definedName>
    <definedName name="_xlnm.Print_Titles" localSheetId="28">'29'!$4:$4</definedName>
    <definedName name="_xlnm.Print_Titles" localSheetId="29">'30'!$4:$4</definedName>
    <definedName name="_xlnm.Print_Titles" localSheetId="30">'31'!$4:$4</definedName>
    <definedName name="_xlnm.Print_Titles" localSheetId="31">'32'!$5:$8</definedName>
    <definedName name="_xlnm.Print_Titles" localSheetId="32">'33'!$5:$8</definedName>
    <definedName name="_xlnm.Print_Titles" localSheetId="33">'34'!$4:$4</definedName>
    <definedName name="_xlnm.Print_Titles" localSheetId="34">'35'!$4:$4</definedName>
    <definedName name="_xlnm.Print_Titles" localSheetId="3">'4'!$A:$A</definedName>
    <definedName name="_xlnm.Print_Titles" localSheetId="4">'5'!$A:$A</definedName>
    <definedName name="_xlnm.Print_Titles" localSheetId="5">'6'!$A:$A</definedName>
    <definedName name="_xlnm.Print_Titles" localSheetId="8">'9'!$A:$A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_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_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_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_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_2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_2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_2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_2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_2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_2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_2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_2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_2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_2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_2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_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лпдаж" localSheetId="9">#REF!</definedName>
    <definedName name="лпдаж" localSheetId="10">#REF!</definedName>
    <definedName name="лпдаж" localSheetId="11">#REF!</definedName>
    <definedName name="лпдаж" localSheetId="12">#REF!</definedName>
    <definedName name="лпдаж" localSheetId="13">#REF!</definedName>
    <definedName name="лпдаж" localSheetId="14">#REF!</definedName>
    <definedName name="лпдаж" localSheetId="16">#REF!</definedName>
    <definedName name="лпдаж" localSheetId="20">#REF!</definedName>
    <definedName name="лпдаж" localSheetId="21">#REF!</definedName>
    <definedName name="лпдаж" localSheetId="22">#REF!</definedName>
    <definedName name="лпдаж" localSheetId="28">#REF!</definedName>
    <definedName name="лпдаж" localSheetId="29">#REF!</definedName>
    <definedName name="лпдаж" localSheetId="30">#REF!</definedName>
    <definedName name="лпдаж" localSheetId="33">#REF!</definedName>
    <definedName name="лпдаж" localSheetId="34">#REF!</definedName>
    <definedName name="лпдаж" localSheetId="3">#REF!</definedName>
    <definedName name="лпдаж" localSheetId="4">#REF!</definedName>
    <definedName name="лпдаж" localSheetId="5">#REF!</definedName>
    <definedName name="лпдаж" localSheetId="8">#REF!</definedName>
    <definedName name="лпдаж">#REF!</definedName>
    <definedName name="_xlnm.Print_Area" localSheetId="0">'1'!$A$1:$F$20</definedName>
    <definedName name="_xlnm.Print_Area" localSheetId="9">'10'!$A$1:$I$27</definedName>
    <definedName name="_xlnm.Print_Area" localSheetId="10">'11'!$A$1:$G$29</definedName>
    <definedName name="_xlnm.Print_Area" localSheetId="11">'12'!$A$1:$I$30</definedName>
    <definedName name="_xlnm.Print_Area" localSheetId="12">'13'!$A$1:$D$54</definedName>
    <definedName name="_xlnm.Print_Area" localSheetId="13">'14'!$A$1:$D$54</definedName>
    <definedName name="_xlnm.Print_Area" localSheetId="14">'15'!$A$1:$D$54</definedName>
    <definedName name="_xlnm.Print_Area" localSheetId="15">'16'!$A$1:$G$15</definedName>
    <definedName name="_xlnm.Print_Area" localSheetId="16">'17'!$A$1:$I$16</definedName>
    <definedName name="_xlnm.Print_Area" localSheetId="17">'18'!$A$1:$H$57</definedName>
    <definedName name="_xlnm.Print_Area" localSheetId="18">'19'!$A$1:$G$106</definedName>
    <definedName name="_xlnm.Print_Area" localSheetId="1">'2'!$A$1:$E$26</definedName>
    <definedName name="_xlnm.Print_Area" localSheetId="19">'20'!$A$1:$D$54</definedName>
    <definedName name="_xlnm.Print_Area" localSheetId="20">'21'!$A$1:$C$99</definedName>
    <definedName name="_xlnm.Print_Area" localSheetId="21">'22'!$A$1:$D$54</definedName>
    <definedName name="_xlnm.Print_Area" localSheetId="22">'23'!$A$1:$C$103</definedName>
    <definedName name="_xlnm.Print_Area" localSheetId="23">'24'!$A$1:$D$28</definedName>
    <definedName name="_xlnm.Print_Area" localSheetId="24">'25'!$A$1:$D$31</definedName>
    <definedName name="_xlnm.Print_Area" localSheetId="25">'26'!$A$1:$D$17</definedName>
    <definedName name="_xlnm.Print_Area" localSheetId="26">'27'!$A$1:$E$28</definedName>
    <definedName name="_xlnm.Print_Area" localSheetId="27">'28'!$A$1:$BT$20</definedName>
    <definedName name="_xlnm.Print_Area" localSheetId="28">'29'!$A$1:$C$54</definedName>
    <definedName name="_xlnm.Print_Area" localSheetId="2">'3'!$A$1:$F$18</definedName>
    <definedName name="_xlnm.Print_Area" localSheetId="29">'30'!$A$1:$D$54</definedName>
    <definedName name="_xlnm.Print_Area" localSheetId="30">'31'!$A$1:$D$54</definedName>
    <definedName name="_xlnm.Print_Area" localSheetId="31">'32'!$A$1:$C$58</definedName>
    <definedName name="_xlnm.Print_Area" localSheetId="32">'33'!$A$1:$C$136</definedName>
    <definedName name="_xlnm.Print_Area" localSheetId="33">'34'!$A$1:$D$54</definedName>
    <definedName name="_xlnm.Print_Area" localSheetId="34">'35'!$A$1:$D$54</definedName>
    <definedName name="_xlnm.Print_Area" localSheetId="3">'4'!$A$1:$G$25</definedName>
    <definedName name="_xlnm.Print_Area" localSheetId="4">'5'!$A$1:$G$29</definedName>
    <definedName name="_xlnm.Print_Area" localSheetId="5">'6'!$A$1:$G$15</definedName>
    <definedName name="_xlnm.Print_Area" localSheetId="8">'9'!$A$1:$G$26</definedName>
    <definedName name="олд" localSheetId="9">'[2]Sheet1 (3)'!#REF!</definedName>
    <definedName name="олд" localSheetId="10">'[2]Sheet1 (3)'!#REF!</definedName>
    <definedName name="олд" localSheetId="11">'[2]Sheet1 (3)'!#REF!</definedName>
    <definedName name="олд" localSheetId="12">'[2]Sheet1 (3)'!#REF!</definedName>
    <definedName name="олд" localSheetId="13">'[2]Sheet1 (3)'!#REF!</definedName>
    <definedName name="олд" localSheetId="14">'[2]Sheet1 (3)'!#REF!</definedName>
    <definedName name="олд" localSheetId="15">'[2]Sheet1 (3)'!#REF!</definedName>
    <definedName name="олд" localSheetId="16">'[2]Sheet1 (3)'!#REF!</definedName>
    <definedName name="олд" localSheetId="1">'[2]Sheet1 (3)'!#REF!</definedName>
    <definedName name="олд" localSheetId="20">'[2]Sheet1 (3)'!#REF!</definedName>
    <definedName name="олд" localSheetId="21">'[2]Sheet1 (3)'!#REF!</definedName>
    <definedName name="олд" localSheetId="22">'[2]Sheet1 (3)'!#REF!</definedName>
    <definedName name="олд" localSheetId="23">'[2]Sheet1 (3)'!#REF!</definedName>
    <definedName name="олд" localSheetId="24">'[2]Sheet1 (3)'!#REF!</definedName>
    <definedName name="олд" localSheetId="25">'[2]Sheet1 (3)'!#REF!</definedName>
    <definedName name="олд" localSheetId="26">'[2]Sheet1 (3)'!#REF!</definedName>
    <definedName name="олд" localSheetId="28">'[2]Sheet1 (3)'!#REF!</definedName>
    <definedName name="олд" localSheetId="29">'[2]Sheet1 (3)'!#REF!</definedName>
    <definedName name="олд" localSheetId="30">'[2]Sheet1 (3)'!#REF!</definedName>
    <definedName name="олд" localSheetId="31">'[2]Sheet1 (3)'!#REF!</definedName>
    <definedName name="олд" localSheetId="32">'[2]Sheet1 (3)'!#REF!</definedName>
    <definedName name="олд" localSheetId="33">'[2]Sheet1 (3)'!#REF!</definedName>
    <definedName name="олд" localSheetId="34">'[2]Sheet1 (3)'!#REF!</definedName>
    <definedName name="олд" localSheetId="3">'[2]Sheet1 (3)'!#REF!</definedName>
    <definedName name="олд" localSheetId="4">'[2]Sheet1 (3)'!#REF!</definedName>
    <definedName name="олд" localSheetId="5">'[2]Sheet1 (3)'!#REF!</definedName>
    <definedName name="олд" localSheetId="8">'[2]Sheet1 (3)'!#REF!</definedName>
    <definedName name="олд">'[2]Sheet1 (3)'!#REF!</definedName>
    <definedName name="оплад" localSheetId="9">'[1]Sheet1 (2)'!#REF!</definedName>
    <definedName name="оплад" localSheetId="10">'[1]Sheet1 (2)'!#REF!</definedName>
    <definedName name="оплад" localSheetId="11">'[1]Sheet1 (2)'!#REF!</definedName>
    <definedName name="оплад" localSheetId="12">'[1]Sheet1 (2)'!#REF!</definedName>
    <definedName name="оплад" localSheetId="13">'[1]Sheet1 (2)'!#REF!</definedName>
    <definedName name="оплад" localSheetId="14">'[1]Sheet1 (2)'!#REF!</definedName>
    <definedName name="оплад" localSheetId="20">'[1]Sheet1 (2)'!#REF!</definedName>
    <definedName name="оплад" localSheetId="21">'[1]Sheet1 (2)'!#REF!</definedName>
    <definedName name="оплад" localSheetId="22">'[1]Sheet1 (2)'!#REF!</definedName>
    <definedName name="оплад" localSheetId="28">'[1]Sheet1 (2)'!#REF!</definedName>
    <definedName name="оплад" localSheetId="29">'[1]Sheet1 (2)'!#REF!</definedName>
    <definedName name="оплад" localSheetId="30">'[1]Sheet1 (2)'!#REF!</definedName>
    <definedName name="оплад" localSheetId="33">'[1]Sheet1 (2)'!#REF!</definedName>
    <definedName name="оплад" localSheetId="34">'[1]Sheet1 (2)'!#REF!</definedName>
    <definedName name="оплад" localSheetId="3">'[1]Sheet1 (2)'!#REF!</definedName>
    <definedName name="оплад" localSheetId="4">'[1]Sheet1 (2)'!#REF!</definedName>
    <definedName name="оплад" localSheetId="5">'[1]Sheet1 (2)'!#REF!</definedName>
    <definedName name="оплад" localSheetId="8">'[1]Sheet1 (2)'!#REF!</definedName>
    <definedName name="оплад">'[1]Sheet1 (2)'!#REF!</definedName>
    <definedName name="паовжф" localSheetId="0">#REF!</definedName>
    <definedName name="паовжф" localSheetId="9">#REF!</definedName>
    <definedName name="паовжф" localSheetId="11">#REF!</definedName>
    <definedName name="паовжф" localSheetId="12">#REF!</definedName>
    <definedName name="паовжф" localSheetId="13">#REF!</definedName>
    <definedName name="паовжф" localSheetId="14">#REF!</definedName>
    <definedName name="паовжф" localSheetId="16">#REF!</definedName>
    <definedName name="паовжф" localSheetId="1">#REF!</definedName>
    <definedName name="паовжф" localSheetId="19">#REF!</definedName>
    <definedName name="паовжф" localSheetId="20">#REF!</definedName>
    <definedName name="паовжф" localSheetId="21">#REF!</definedName>
    <definedName name="паовжф" localSheetId="22">#REF!</definedName>
    <definedName name="паовжф" localSheetId="27">#REF!</definedName>
    <definedName name="паовжф" localSheetId="28">#REF!</definedName>
    <definedName name="паовжф" localSheetId="2">#REF!</definedName>
    <definedName name="паовжф" localSheetId="29">#REF!</definedName>
    <definedName name="паовжф" localSheetId="30">#REF!</definedName>
    <definedName name="паовжф" localSheetId="33">#REF!</definedName>
    <definedName name="паовжф" localSheetId="34">#REF!</definedName>
    <definedName name="паовжф">#REF!</definedName>
    <definedName name="пар" localSheetId="11">#REF!</definedName>
    <definedName name="пар" localSheetId="12">#REF!</definedName>
    <definedName name="пар" localSheetId="13">#REF!</definedName>
    <definedName name="пар" localSheetId="14">#REF!</definedName>
    <definedName name="пар" localSheetId="19">#REF!</definedName>
    <definedName name="пар" localSheetId="20">#REF!</definedName>
    <definedName name="пар" localSheetId="21">#REF!</definedName>
    <definedName name="пар" localSheetId="22">#REF!</definedName>
    <definedName name="пар" localSheetId="28">#REF!</definedName>
    <definedName name="пар" localSheetId="29">#REF!</definedName>
    <definedName name="пар" localSheetId="30">#REF!</definedName>
    <definedName name="пар" localSheetId="33">#REF!</definedName>
    <definedName name="пар" localSheetId="34">#REF!</definedName>
    <definedName name="пар">#REF!</definedName>
    <definedName name="плдаж" localSheetId="11">#REF!</definedName>
    <definedName name="плдаж" localSheetId="12">#REF!</definedName>
    <definedName name="плдаж" localSheetId="13">#REF!</definedName>
    <definedName name="плдаж" localSheetId="14">#REF!</definedName>
    <definedName name="плдаж" localSheetId="19">#REF!</definedName>
    <definedName name="плдаж" localSheetId="20">#REF!</definedName>
    <definedName name="плдаж" localSheetId="21">#REF!</definedName>
    <definedName name="плдаж" localSheetId="22">#REF!</definedName>
    <definedName name="плдаж" localSheetId="28">#REF!</definedName>
    <definedName name="плдаж" localSheetId="29">#REF!</definedName>
    <definedName name="плдаж" localSheetId="30">#REF!</definedName>
    <definedName name="плдаж" localSheetId="33">#REF!</definedName>
    <definedName name="плдаж" localSheetId="34">#REF!</definedName>
    <definedName name="плдаж">#REF!</definedName>
    <definedName name="плдажп" localSheetId="11">#REF!</definedName>
    <definedName name="плдажп" localSheetId="12">#REF!</definedName>
    <definedName name="плдажп" localSheetId="13">#REF!</definedName>
    <definedName name="плдажп" localSheetId="14">#REF!</definedName>
    <definedName name="плдажп" localSheetId="20">#REF!</definedName>
    <definedName name="плдажп" localSheetId="21">#REF!</definedName>
    <definedName name="плдажп" localSheetId="22">#REF!</definedName>
    <definedName name="плдажп" localSheetId="28">#REF!</definedName>
    <definedName name="плдажп" localSheetId="29">#REF!</definedName>
    <definedName name="плдажп" localSheetId="30">#REF!</definedName>
    <definedName name="плдажп" localSheetId="33">#REF!</definedName>
    <definedName name="плдажп" localSheetId="34">#REF!</definedName>
    <definedName name="плдажп">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раовл" localSheetId="11">'[1]Sheet1 (3)'!#REF!</definedName>
    <definedName name="праовл" localSheetId="12">'[1]Sheet1 (3)'!#REF!</definedName>
    <definedName name="праовл" localSheetId="13">'[1]Sheet1 (3)'!#REF!</definedName>
    <definedName name="праовл" localSheetId="14">'[1]Sheet1 (3)'!#REF!</definedName>
    <definedName name="праовл" localSheetId="20">'[1]Sheet1 (3)'!#REF!</definedName>
    <definedName name="праовл" localSheetId="21">'[1]Sheet1 (3)'!#REF!</definedName>
    <definedName name="праовл" localSheetId="22">'[1]Sheet1 (3)'!#REF!</definedName>
    <definedName name="праовл" localSheetId="28">'[1]Sheet1 (3)'!#REF!</definedName>
    <definedName name="праовл" localSheetId="29">'[1]Sheet1 (3)'!#REF!</definedName>
    <definedName name="праовл" localSheetId="30">'[1]Sheet1 (3)'!#REF!</definedName>
    <definedName name="праовл" localSheetId="33">'[1]Sheet1 (3)'!#REF!</definedName>
    <definedName name="праовл" localSheetId="34">'[1]Sheet1 (3)'!#REF!</definedName>
    <definedName name="праовл">'[1]Sheet1 (3)'!#REF!</definedName>
    <definedName name="проавлф" localSheetId="0">#REF!</definedName>
    <definedName name="проавлф" localSheetId="9">#REF!</definedName>
    <definedName name="проавлф" localSheetId="11">#REF!</definedName>
    <definedName name="проавлф" localSheetId="12">#REF!</definedName>
    <definedName name="проавлф" localSheetId="13">#REF!</definedName>
    <definedName name="проавлф" localSheetId="14">#REF!</definedName>
    <definedName name="проавлф" localSheetId="16">#REF!</definedName>
    <definedName name="проавлф" localSheetId="1">#REF!</definedName>
    <definedName name="проавлф" localSheetId="19">#REF!</definedName>
    <definedName name="проавлф" localSheetId="20">#REF!</definedName>
    <definedName name="проавлф" localSheetId="21">#REF!</definedName>
    <definedName name="проавлф" localSheetId="22">#REF!</definedName>
    <definedName name="проавлф" localSheetId="27">#REF!</definedName>
    <definedName name="проавлф" localSheetId="28">#REF!</definedName>
    <definedName name="проавлф" localSheetId="2">#REF!</definedName>
    <definedName name="проавлф" localSheetId="29">#REF!</definedName>
    <definedName name="проавлф" localSheetId="30">#REF!</definedName>
    <definedName name="проавлф" localSheetId="33">#REF!</definedName>
    <definedName name="проавлф" localSheetId="34">#REF!</definedName>
    <definedName name="проавлф">#REF!</definedName>
    <definedName name="рпа" localSheetId="11">#REF!</definedName>
    <definedName name="рпа" localSheetId="12">#REF!</definedName>
    <definedName name="рпа" localSheetId="13">#REF!</definedName>
    <definedName name="рпа" localSheetId="14">#REF!</definedName>
    <definedName name="рпа" localSheetId="19">#REF!</definedName>
    <definedName name="рпа" localSheetId="20">#REF!</definedName>
    <definedName name="рпа" localSheetId="21">#REF!</definedName>
    <definedName name="рпа" localSheetId="22">#REF!</definedName>
    <definedName name="рпа" localSheetId="28">#REF!</definedName>
    <definedName name="рпа" localSheetId="29">#REF!</definedName>
    <definedName name="рпа" localSheetId="30">#REF!</definedName>
    <definedName name="рпа" localSheetId="33">#REF!</definedName>
    <definedName name="рпа" localSheetId="34">#REF!</definedName>
    <definedName name="рпа">#REF!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рр" localSheetId="11">'[1]Sheet1 (2)'!#REF!</definedName>
    <definedName name="рррр" localSheetId="12">'[1]Sheet1 (2)'!#REF!</definedName>
    <definedName name="рррр" localSheetId="13">'[1]Sheet1 (2)'!#REF!</definedName>
    <definedName name="рррр" localSheetId="14">'[1]Sheet1 (2)'!#REF!</definedName>
    <definedName name="рррр" localSheetId="20">'[1]Sheet1 (2)'!#REF!</definedName>
    <definedName name="рррр" localSheetId="21">'[1]Sheet1 (2)'!#REF!</definedName>
    <definedName name="рррр" localSheetId="22">'[1]Sheet1 (2)'!#REF!</definedName>
    <definedName name="рррр" localSheetId="28">'[1]Sheet1 (2)'!#REF!</definedName>
    <definedName name="рррр" localSheetId="29">'[1]Sheet1 (2)'!#REF!</definedName>
    <definedName name="рррр" localSheetId="30">'[1]Sheet1 (2)'!#REF!</definedName>
    <definedName name="рррр" localSheetId="33">'[1]Sheet1 (2)'!#REF!</definedName>
    <definedName name="рррр" localSheetId="34">'[1]Sheet1 (2)'!#REF!</definedName>
    <definedName name="рррр">'[1]Sheet1 (2)'!#REF!</definedName>
    <definedName name="ррррау" localSheetId="11">'[2]Sheet1 (3)'!#REF!</definedName>
    <definedName name="ррррау" localSheetId="12">'[2]Sheet1 (3)'!#REF!</definedName>
    <definedName name="ррррау" localSheetId="13">'[2]Sheet1 (3)'!#REF!</definedName>
    <definedName name="ррррау" localSheetId="14">'[2]Sheet1 (3)'!#REF!</definedName>
    <definedName name="ррррау" localSheetId="20">'[2]Sheet1 (3)'!#REF!</definedName>
    <definedName name="ррррау" localSheetId="21">'[2]Sheet1 (3)'!#REF!</definedName>
    <definedName name="ррррау" localSheetId="22">'[2]Sheet1 (3)'!#REF!</definedName>
    <definedName name="ррррау" localSheetId="28">'[2]Sheet1 (3)'!#REF!</definedName>
    <definedName name="ррррау" localSheetId="29">'[2]Sheet1 (3)'!#REF!</definedName>
    <definedName name="ррррау" localSheetId="30">'[2]Sheet1 (3)'!#REF!</definedName>
    <definedName name="ррррау" localSheetId="33">'[2]Sheet1 (3)'!#REF!</definedName>
    <definedName name="ррррау" localSheetId="34">'[2]Sheet1 (3)'!#REF!</definedName>
    <definedName name="ррррау">'[2]Sheet1 (3)'!#REF!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9">[8]Sheet3!$A$2</definedName>
    <definedName name="ц" localSheetId="10">[8]Sheet3!$A$2</definedName>
    <definedName name="ц" localSheetId="11">[8]Sheet3!$A$2</definedName>
    <definedName name="ц" localSheetId="15">[9]Sheet3!$A$2</definedName>
    <definedName name="ц" localSheetId="16">[9]Sheet3!$A$2</definedName>
    <definedName name="ц" localSheetId="1">[8]Sheet3!$A$2</definedName>
    <definedName name="ц" localSheetId="23">[8]Sheet3!$A$2</definedName>
    <definedName name="ц" localSheetId="24">[8]Sheet3!$A$2</definedName>
    <definedName name="ц" localSheetId="25">[8]Sheet3!$A$2</definedName>
    <definedName name="ц" localSheetId="27">[10]Sheet3!$A$2</definedName>
    <definedName name="ц" localSheetId="31">[8]Sheet3!$A$2</definedName>
    <definedName name="ц" localSheetId="32">[8]Sheet3!$A$2</definedName>
    <definedName name="ц" localSheetId="3">[8]Sheet3!$A$2</definedName>
    <definedName name="ц" localSheetId="4">[8]Sheet3!$A$2</definedName>
    <definedName name="ц" localSheetId="5">[8]Sheet3!$A$2</definedName>
    <definedName name="ц" localSheetId="8">[8]Sheet3!$A$2</definedName>
    <definedName name="ц">[11]Sheet3!$A$2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75" l="1"/>
  <c r="E27" i="75"/>
  <c r="D27" i="75"/>
  <c r="E26" i="75"/>
  <c r="D26" i="75"/>
  <c r="E25" i="75"/>
  <c r="E24" i="75"/>
  <c r="E23" i="75"/>
  <c r="D23" i="75"/>
  <c r="E18" i="75"/>
  <c r="D18" i="75"/>
  <c r="E17" i="75"/>
  <c r="D17" i="75"/>
  <c r="E16" i="75"/>
  <c r="E14" i="75"/>
  <c r="E15" i="75"/>
  <c r="D13" i="75"/>
  <c r="D12" i="75"/>
  <c r="D11" i="75"/>
  <c r="D8" i="75"/>
  <c r="D7" i="75"/>
  <c r="B28" i="75"/>
  <c r="D28" i="75" s="1"/>
  <c r="D15" i="75"/>
  <c r="E10" i="75"/>
  <c r="D10" i="75"/>
  <c r="D9" i="75"/>
  <c r="C9" i="75"/>
  <c r="D5" i="75"/>
  <c r="C17" i="74"/>
  <c r="B17" i="74"/>
  <c r="C16" i="74"/>
  <c r="B16" i="74"/>
  <c r="C15" i="74"/>
  <c r="B15" i="74"/>
  <c r="C14" i="74"/>
  <c r="B14" i="74"/>
  <c r="C13" i="74"/>
  <c r="B13" i="74"/>
  <c r="C12" i="74"/>
  <c r="B12" i="74"/>
  <c r="C11" i="74"/>
  <c r="B11" i="74"/>
  <c r="C10" i="74"/>
  <c r="B10" i="74"/>
  <c r="C9" i="74"/>
  <c r="B9" i="74"/>
  <c r="B7" i="74"/>
  <c r="D31" i="73"/>
  <c r="D30" i="73"/>
  <c r="D29" i="73"/>
  <c r="D28" i="73"/>
  <c r="D27" i="73"/>
  <c r="D26" i="73"/>
  <c r="D25" i="73"/>
  <c r="D24" i="73"/>
  <c r="D23" i="73"/>
  <c r="D21" i="73"/>
  <c r="D20" i="73"/>
  <c r="D19" i="73"/>
  <c r="D18" i="73"/>
  <c r="D16" i="73"/>
  <c r="D15" i="73"/>
  <c r="D14" i="73"/>
  <c r="D13" i="73"/>
  <c r="D12" i="73"/>
  <c r="D11" i="73"/>
  <c r="D8" i="73"/>
  <c r="C7" i="73"/>
  <c r="B7" i="73"/>
  <c r="C28" i="72"/>
  <c r="B28" i="72"/>
  <c r="C27" i="72"/>
  <c r="B27" i="72"/>
  <c r="C26" i="72"/>
  <c r="B26" i="72"/>
  <c r="D26" i="72" s="1"/>
  <c r="C25" i="72"/>
  <c r="B25" i="72"/>
  <c r="C24" i="72"/>
  <c r="B24" i="72"/>
  <c r="D24" i="72" s="1"/>
  <c r="C23" i="72"/>
  <c r="B23" i="72"/>
  <c r="C22" i="72"/>
  <c r="B22" i="72"/>
  <c r="D22" i="72" s="1"/>
  <c r="C21" i="72"/>
  <c r="B21" i="72"/>
  <c r="C20" i="72"/>
  <c r="B20" i="72"/>
  <c r="D20" i="72" s="1"/>
  <c r="C19" i="72"/>
  <c r="B19" i="72"/>
  <c r="C18" i="72"/>
  <c r="B18" i="72"/>
  <c r="D18" i="72" s="1"/>
  <c r="C17" i="72"/>
  <c r="B17" i="72"/>
  <c r="C16" i="72"/>
  <c r="B16" i="72"/>
  <c r="D16" i="72" s="1"/>
  <c r="C15" i="72"/>
  <c r="B15" i="72"/>
  <c r="C14" i="72"/>
  <c r="B14" i="72"/>
  <c r="D14" i="72" s="1"/>
  <c r="C13" i="72"/>
  <c r="B13" i="72"/>
  <c r="B7" i="72" s="1"/>
  <c r="D7" i="72" s="1"/>
  <c r="C12" i="72"/>
  <c r="B12" i="72"/>
  <c r="D12" i="72" s="1"/>
  <c r="C11" i="72"/>
  <c r="B11" i="72"/>
  <c r="C10" i="72"/>
  <c r="B10" i="72"/>
  <c r="D10" i="72" s="1"/>
  <c r="C7" i="72"/>
  <c r="D7" i="73" l="1"/>
  <c r="D9" i="74"/>
  <c r="D11" i="74"/>
  <c r="D13" i="74"/>
  <c r="D15" i="74"/>
  <c r="D17" i="74"/>
  <c r="D14" i="75"/>
  <c r="D11" i="72"/>
  <c r="D13" i="72"/>
  <c r="D15" i="72"/>
  <c r="D17" i="72"/>
  <c r="D19" i="72"/>
  <c r="D21" i="72"/>
  <c r="D23" i="72"/>
  <c r="D25" i="72"/>
  <c r="D27" i="72"/>
  <c r="D28" i="72"/>
  <c r="D10" i="74"/>
  <c r="D12" i="74"/>
  <c r="D14" i="74"/>
  <c r="D16" i="74"/>
  <c r="C7" i="74"/>
  <c r="D7" i="74" s="1"/>
  <c r="C8" i="72"/>
  <c r="G51" i="67" l="1"/>
  <c r="D51" i="67"/>
  <c r="G50" i="67"/>
  <c r="D50" i="67"/>
  <c r="G49" i="67"/>
  <c r="D49" i="67"/>
  <c r="G48" i="67"/>
  <c r="D48" i="67"/>
  <c r="G47" i="67"/>
  <c r="D47" i="67"/>
  <c r="G46" i="67"/>
  <c r="D46" i="67"/>
  <c r="G45" i="67"/>
  <c r="D45" i="67"/>
  <c r="G44" i="67"/>
  <c r="D44" i="67"/>
  <c r="G43" i="67"/>
  <c r="D43" i="67"/>
  <c r="G42" i="67"/>
  <c r="D42" i="67"/>
  <c r="H57" i="66"/>
  <c r="E57" i="66"/>
  <c r="H56" i="66"/>
  <c r="E56" i="66"/>
  <c r="H55" i="66"/>
  <c r="E55" i="66"/>
  <c r="H54" i="66"/>
  <c r="E54" i="66"/>
  <c r="H53" i="66"/>
  <c r="E53" i="66"/>
  <c r="H52" i="66"/>
  <c r="E52" i="66"/>
  <c r="H51" i="66"/>
  <c r="E51" i="66"/>
  <c r="H50" i="66"/>
  <c r="E50" i="66"/>
  <c r="H49" i="66"/>
  <c r="E49" i="66"/>
  <c r="H48" i="66"/>
  <c r="E48" i="66"/>
  <c r="H47" i="66"/>
  <c r="E47" i="66"/>
  <c r="H46" i="66"/>
  <c r="E46" i="66"/>
  <c r="H45" i="66"/>
  <c r="E45" i="66"/>
  <c r="H44" i="66"/>
  <c r="E44" i="66"/>
  <c r="H43" i="66"/>
  <c r="E43" i="66"/>
  <c r="H42" i="66"/>
  <c r="E42" i="66"/>
  <c r="H41" i="66"/>
  <c r="E41" i="66"/>
  <c r="H40" i="66"/>
  <c r="E40" i="66"/>
  <c r="H39" i="66"/>
  <c r="E39" i="66"/>
  <c r="H38" i="66"/>
  <c r="E38" i="66"/>
  <c r="H37" i="66"/>
  <c r="E37" i="66"/>
  <c r="H36" i="66"/>
  <c r="E36" i="66"/>
  <c r="H35" i="66"/>
  <c r="E35" i="66"/>
  <c r="H34" i="66"/>
  <c r="E34" i="66"/>
  <c r="H33" i="66"/>
  <c r="E33" i="66"/>
  <c r="H32" i="66"/>
  <c r="E32" i="66"/>
  <c r="H31" i="66"/>
  <c r="E31" i="66"/>
  <c r="H30" i="66"/>
  <c r="E30" i="66"/>
  <c r="H29" i="66"/>
  <c r="E29" i="66"/>
  <c r="H28" i="66"/>
  <c r="E28" i="66"/>
  <c r="H27" i="66"/>
  <c r="E27" i="66"/>
  <c r="H26" i="66"/>
  <c r="E26" i="66"/>
  <c r="H25" i="66"/>
  <c r="E25" i="66"/>
  <c r="H24" i="66"/>
  <c r="E24" i="66"/>
  <c r="H23" i="66"/>
  <c r="E23" i="66"/>
  <c r="H22" i="66"/>
  <c r="E22" i="66"/>
  <c r="H21" i="66"/>
  <c r="E21" i="66"/>
  <c r="H20" i="66"/>
  <c r="E20" i="66"/>
  <c r="H19" i="66"/>
  <c r="E19" i="66"/>
  <c r="H18" i="66"/>
  <c r="E18" i="66"/>
  <c r="H17" i="66"/>
  <c r="E17" i="66"/>
  <c r="H16" i="66"/>
  <c r="E16" i="66"/>
  <c r="H15" i="66"/>
  <c r="E15" i="66"/>
  <c r="H14" i="66"/>
  <c r="E14" i="66"/>
  <c r="H13" i="66"/>
  <c r="E13" i="66"/>
  <c r="H12" i="66"/>
  <c r="E12" i="66"/>
  <c r="H11" i="66"/>
  <c r="E11" i="66"/>
  <c r="H10" i="66"/>
  <c r="E10" i="66"/>
  <c r="H9" i="66"/>
  <c r="E9" i="66"/>
  <c r="H8" i="66"/>
  <c r="E8" i="66"/>
  <c r="H16" i="65"/>
  <c r="F16" i="65"/>
  <c r="G16" i="65" s="1"/>
  <c r="I16" i="65" s="1"/>
  <c r="D16" i="65"/>
  <c r="B16" i="65"/>
  <c r="C16" i="65" s="1"/>
  <c r="E16" i="65" s="1"/>
  <c r="H15" i="65"/>
  <c r="F15" i="65"/>
  <c r="G15" i="65" s="1"/>
  <c r="I15" i="65" s="1"/>
  <c r="D15" i="65"/>
  <c r="C15" i="65"/>
  <c r="E15" i="65" s="1"/>
  <c r="B15" i="65"/>
  <c r="H14" i="65"/>
  <c r="F14" i="65"/>
  <c r="G14" i="65" s="1"/>
  <c r="I14" i="65" s="1"/>
  <c r="D14" i="65"/>
  <c r="B14" i="65"/>
  <c r="C14" i="65" s="1"/>
  <c r="E14" i="65" s="1"/>
  <c r="H13" i="65"/>
  <c r="F13" i="65"/>
  <c r="G13" i="65" s="1"/>
  <c r="I13" i="65" s="1"/>
  <c r="D13" i="65"/>
  <c r="C13" i="65"/>
  <c r="E13" i="65" s="1"/>
  <c r="B13" i="65"/>
  <c r="H12" i="65"/>
  <c r="F12" i="65"/>
  <c r="G12" i="65" s="1"/>
  <c r="I12" i="65" s="1"/>
  <c r="D12" i="65"/>
  <c r="B12" i="65"/>
  <c r="C12" i="65" s="1"/>
  <c r="E12" i="65" s="1"/>
  <c r="H11" i="65"/>
  <c r="F11" i="65"/>
  <c r="G11" i="65" s="1"/>
  <c r="I11" i="65" s="1"/>
  <c r="D11" i="65"/>
  <c r="C11" i="65"/>
  <c r="E11" i="65" s="1"/>
  <c r="B11" i="65"/>
  <c r="H10" i="65"/>
  <c r="F10" i="65"/>
  <c r="G10" i="65" s="1"/>
  <c r="I10" i="65" s="1"/>
  <c r="D10" i="65"/>
  <c r="B10" i="65"/>
  <c r="C10" i="65" s="1"/>
  <c r="E10" i="65" s="1"/>
  <c r="H9" i="65"/>
  <c r="F9" i="65"/>
  <c r="G9" i="65" s="1"/>
  <c r="I9" i="65" s="1"/>
  <c r="D9" i="65"/>
  <c r="C9" i="65"/>
  <c r="E9" i="65" s="1"/>
  <c r="B9" i="65"/>
  <c r="H8" i="65"/>
  <c r="F8" i="65"/>
  <c r="G8" i="65" s="1"/>
  <c r="I8" i="65" s="1"/>
  <c r="D8" i="65"/>
  <c r="B8" i="65"/>
  <c r="C8" i="65" s="1"/>
  <c r="E8" i="65" s="1"/>
  <c r="H6" i="65"/>
  <c r="F6" i="65"/>
  <c r="G6" i="65" s="1"/>
  <c r="I6" i="65" s="1"/>
  <c r="D6" i="65"/>
  <c r="C6" i="65"/>
  <c r="E6" i="65" s="1"/>
  <c r="B6" i="65"/>
  <c r="F15" i="64" l="1"/>
  <c r="E15" i="64"/>
  <c r="C15" i="64"/>
  <c r="B15" i="64"/>
  <c r="F14" i="64"/>
  <c r="E14" i="64"/>
  <c r="C14" i="64"/>
  <c r="B14" i="64"/>
  <c r="F13" i="64"/>
  <c r="E13" i="64"/>
  <c r="C13" i="64"/>
  <c r="B13" i="64"/>
  <c r="F12" i="64"/>
  <c r="E12" i="64"/>
  <c r="C12" i="64"/>
  <c r="B12" i="64"/>
  <c r="F11" i="64"/>
  <c r="E11" i="64"/>
  <c r="C11" i="64"/>
  <c r="B11" i="64"/>
  <c r="F10" i="64"/>
  <c r="E10" i="64"/>
  <c r="C10" i="64"/>
  <c r="B10" i="64"/>
  <c r="F9" i="64"/>
  <c r="E9" i="64"/>
  <c r="C9" i="64"/>
  <c r="B9" i="64"/>
  <c r="F8" i="64"/>
  <c r="E8" i="64"/>
  <c r="G8" i="64" s="1"/>
  <c r="C8" i="64"/>
  <c r="B8" i="64"/>
  <c r="F7" i="64"/>
  <c r="E7" i="64"/>
  <c r="G7" i="64" s="1"/>
  <c r="C7" i="64"/>
  <c r="B7" i="64"/>
  <c r="F5" i="64"/>
  <c r="E5" i="64"/>
  <c r="C5" i="64"/>
  <c r="B5" i="64"/>
  <c r="D7" i="64" l="1"/>
  <c r="D8" i="64"/>
  <c r="H6" i="60"/>
  <c r="F6" i="60"/>
  <c r="D6" i="60"/>
  <c r="B6" i="60"/>
  <c r="B4" i="51" l="1"/>
  <c r="F4" i="51"/>
  <c r="E4" i="51"/>
  <c r="C4" i="51"/>
  <c r="C4" i="45" l="1"/>
  <c r="B4" i="45"/>
  <c r="F4" i="44"/>
  <c r="F4" i="45" s="1"/>
  <c r="E4" i="44"/>
  <c r="E4" i="45" s="1"/>
</calcChain>
</file>

<file path=xl/sharedStrings.xml><?xml version="1.0" encoding="utf-8"?>
<sst xmlns="http://schemas.openxmlformats.org/spreadsheetml/2006/main" count="1930" uniqueCount="633">
  <si>
    <t>%</t>
  </si>
  <si>
    <t>Кількість вакансій, одиниць</t>
  </si>
  <si>
    <t xml:space="preserve"> + (-)</t>
  </si>
  <si>
    <t>А</t>
  </si>
  <si>
    <t>Інформація щодо запланованого масового</t>
  </si>
  <si>
    <t xml:space="preserve">вивільнення працівників </t>
  </si>
  <si>
    <t>відповідно до форми звітності № 4-ПН «Інформація про заплановане масове</t>
  </si>
  <si>
    <t>вивільнення працівників у зв’язку із змінами в організації виробництва і праці»</t>
  </si>
  <si>
    <t>Зміна значення</t>
  </si>
  <si>
    <t xml:space="preserve">Інформація щодо запланованого масового вивільнення працівників </t>
  </si>
  <si>
    <t>з них: за видами економічноі діяльності</t>
  </si>
  <si>
    <t>(за професійними групами)</t>
  </si>
  <si>
    <t>з них: за професійними групами</t>
  </si>
  <si>
    <t>Законодавці, вищі державні службовці, керівники, менеджери (управителі)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</si>
  <si>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</si>
  <si>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</si>
  <si>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</si>
  <si>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</si>
  <si>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сільського та лісового господарств, риборозведення та рибальства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</si>
  <si>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</si>
  <si>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</si>
  <si>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Найпростіші професії та особи без професії</t>
  </si>
  <si>
    <t>Шевченкiвська районна філія КМЦЗ</t>
  </si>
  <si>
    <t>Подiльська районна філія КМЦЗ</t>
  </si>
  <si>
    <t>Печерська районна філія КМЦЗ</t>
  </si>
  <si>
    <t>Голосiївська районна філія КМЦЗ</t>
  </si>
  <si>
    <t>Оболонська районна філія КМЦЗ</t>
  </si>
  <si>
    <t>Святошинська районна філія КМЦЗ</t>
  </si>
  <si>
    <t>Солом'янська районна філія КМЦЗ</t>
  </si>
  <si>
    <t>Днiпровська районна філія КМЦЗ</t>
  </si>
  <si>
    <t>Дарницька районна філія КМЦЗ</t>
  </si>
  <si>
    <t>Деснянська районна філія КМЦЗ</t>
  </si>
  <si>
    <t>Усього по м. Києву</t>
  </si>
  <si>
    <t>(в розрізі районних філій)</t>
  </si>
  <si>
    <t>надання інших видів послуг</t>
  </si>
  <si>
    <t>охорона здоров'я та надання соціальної допомоги</t>
  </si>
  <si>
    <t>освіта</t>
  </si>
  <si>
    <t>діяльність у сфері адміністративного та допоміжного обслуговування</t>
  </si>
  <si>
    <t>професійна, наукова та технічна діяльність</t>
  </si>
  <si>
    <t>операції з нерухомим майном</t>
  </si>
  <si>
    <t>фінансова та страхова діяльність</t>
  </si>
  <si>
    <t>інформація та телекомунікації</t>
  </si>
  <si>
    <t>тимчасове розміщування й організація харчування</t>
  </si>
  <si>
    <t xml:space="preserve">транспорт, складське господарство, поштова та кур'єрська діяльність </t>
  </si>
  <si>
    <t>оптова та роздрібна торгівля; ремонт автотранспортних засобів і мотоциклів</t>
  </si>
  <si>
    <t>водопостачання; каналізація, поводження з відходами</t>
  </si>
  <si>
    <t xml:space="preserve">постачання електроенергії, газу, пари та кондиційованого повітря </t>
  </si>
  <si>
    <t>сільське господарство, лісове господарство та рибне господарство</t>
  </si>
  <si>
    <t>мистецтво, спорт, розваги та відпочинок</t>
  </si>
  <si>
    <t>державне управління й оборона;
обов'язкове соціальне страхування</t>
  </si>
  <si>
    <t>будівництво</t>
  </si>
  <si>
    <t>переробна промисловість</t>
  </si>
  <si>
    <t>добувна промисловість і розроблення кар'єрів</t>
  </si>
  <si>
    <t xml:space="preserve">  + ( - ) </t>
  </si>
  <si>
    <t>відповідно до форми звітності № 4-ПН «Інформація про заплановане масове вивільнення працівників у зв’язку із змінами в організації виробництва і праці»</t>
  </si>
  <si>
    <t>жінки</t>
  </si>
  <si>
    <t>(за видами економічної діяльності)</t>
  </si>
  <si>
    <t>Темпи зростання (зниження)</t>
  </si>
  <si>
    <t>Сільське, лісове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</si>
  <si>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</si>
  <si>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</si>
  <si>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</si>
  <si>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</si>
  <si>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</si>
  <si>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</si>
  <si>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</si>
  <si>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</si>
  <si>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</si>
  <si>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</si>
  <si>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</si>
  <si>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</si>
  <si>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</si>
  <si>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</si>
  <si>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</si>
  <si>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</si>
  <si>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</si>
  <si>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</si>
  <si>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Виробництво харчових продуктів</t>
  </si>
  <si>
    <t>Виробництво напоїв</t>
  </si>
  <si>
    <t>Виробництво тютюнових виробів</t>
  </si>
  <si>
    <t>Текстильне виробництво</t>
  </si>
  <si>
    <t>Виробництво одягу</t>
  </si>
  <si>
    <t>Виробництво шкіри, виробів зі шкіри та інших матеріалів</t>
  </si>
  <si>
    <t>Поліграфічна діяльність, тиражування записаної інформації</t>
  </si>
  <si>
    <t>Виробництво коксу та продуктів нафтоперероблення</t>
  </si>
  <si>
    <t>Виробництво хімічних речовин і хімічної продукції</t>
  </si>
  <si>
    <t>Виробництво основних фармацевтичних продуктів і фармацевтичних препаратів</t>
  </si>
  <si>
    <t>Виробництво гумових і пластмасових виробів</t>
  </si>
  <si>
    <t>Виробництво іншої неметалевої мінеральної продукції</t>
  </si>
  <si>
    <t>Металургійне виробництво</t>
  </si>
  <si>
    <t>Виробництво готових металевих виробів, крім машин і устатковання</t>
  </si>
  <si>
    <t>Виробництво комп'ютерів, електронної та оптичної продукції</t>
  </si>
  <si>
    <t>Виробництво електричного устатковання</t>
  </si>
  <si>
    <t>Виробництво машин і устатковання, н.в.і.у.</t>
  </si>
  <si>
    <t>Виробництво автотранспортних засобів, причепів і напівпричепів</t>
  </si>
  <si>
    <t>Виробництво інших транспортних засобів</t>
  </si>
  <si>
    <t>Виробництво меблів</t>
  </si>
  <si>
    <t>Виробництво іншої продукції</t>
  </si>
  <si>
    <t>Ремонт і монтаж машин і устатковання</t>
  </si>
  <si>
    <t>(за видами економічної діяльності у переробній промисловості)</t>
  </si>
  <si>
    <t>Оброблення деревини та виготовлення виробів з деревини та корка, крім меблів; виготовлення виробів із соломки та рослинних матеріалів для плетіння</t>
  </si>
  <si>
    <t xml:space="preserve"> Виробництво паперу та паперових виробів</t>
  </si>
  <si>
    <t>Кількість вакансій, зареєстрованих в Київському міському центрі зайнятості</t>
  </si>
  <si>
    <t xml:space="preserve">Найпростіші професії </t>
  </si>
  <si>
    <t>№</t>
  </si>
  <si>
    <t>Найпростіші професії</t>
  </si>
  <si>
    <t xml:space="preserve"> Начальник відділу</t>
  </si>
  <si>
    <t xml:space="preserve"> командир відділення</t>
  </si>
  <si>
    <t xml:space="preserve"> майстер</t>
  </si>
  <si>
    <t xml:space="preserve"> майстер дільниці</t>
  </si>
  <si>
    <t xml:space="preserve"> керівник гуртка</t>
  </si>
  <si>
    <t xml:space="preserve"> головний бухгалтер</t>
  </si>
  <si>
    <t xml:space="preserve"> Менеджер (управитель)</t>
  </si>
  <si>
    <t xml:space="preserve"> менеджер (управитель) із збуту</t>
  </si>
  <si>
    <t xml:space="preserve"> інженер</t>
  </si>
  <si>
    <t xml:space="preserve"> лікар загальної практики-сімейний лікар</t>
  </si>
  <si>
    <t xml:space="preserve"> провізор</t>
  </si>
  <si>
    <t xml:space="preserve"> Вчитель закладу загальної середньої освіти</t>
  </si>
  <si>
    <t xml:space="preserve"> Вихователь дошкільного навчального закладу</t>
  </si>
  <si>
    <t xml:space="preserve"> Спеціаліст державної служби (місцевого самоврядування)</t>
  </si>
  <si>
    <t xml:space="preserve"> Помічник начальника чергової частини</t>
  </si>
  <si>
    <t xml:space="preserve"> економіст</t>
  </si>
  <si>
    <t xml:space="preserve"> керівник музичний</t>
  </si>
  <si>
    <t xml:space="preserve"> електромеханік дільниці</t>
  </si>
  <si>
    <t xml:space="preserve"> лаборант (медицина)</t>
  </si>
  <si>
    <t xml:space="preserve"> Сестра медична (брат медичний)</t>
  </si>
  <si>
    <t xml:space="preserve"> Сестра медична (брат медичний) з дієтичного харчування</t>
  </si>
  <si>
    <t xml:space="preserve"> вихователь</t>
  </si>
  <si>
    <t xml:space="preserve"> оцінювач-експерт</t>
  </si>
  <si>
    <t xml:space="preserve"> бухгалтер</t>
  </si>
  <si>
    <t xml:space="preserve"> фахівець</t>
  </si>
  <si>
    <t xml:space="preserve"> інструктор з фізкультури</t>
  </si>
  <si>
    <t xml:space="preserve"> секретар</t>
  </si>
  <si>
    <t xml:space="preserve"> секретар керівника (організації, підприємства, установи)</t>
  </si>
  <si>
    <t xml:space="preserve"> Сестра-господиня</t>
  </si>
  <si>
    <t xml:space="preserve"> діловод</t>
  </si>
  <si>
    <t xml:space="preserve"> контролер пасажирського транспорту</t>
  </si>
  <si>
    <t xml:space="preserve"> контролер-касир</t>
  </si>
  <si>
    <t xml:space="preserve"> касир торговельного залу</t>
  </si>
  <si>
    <t xml:space="preserve"> адміністратор</t>
  </si>
  <si>
    <t xml:space="preserve"> реєстратор медичний</t>
  </si>
  <si>
    <t xml:space="preserve"> оператор поштового зв'язку</t>
  </si>
  <si>
    <t xml:space="preserve"> кухар</t>
  </si>
  <si>
    <t xml:space="preserve"> Працівник закладу ресторанного господарства</t>
  </si>
  <si>
    <t xml:space="preserve"> помічник вихователя</t>
  </si>
  <si>
    <t xml:space="preserve"> Молодша медична сестра (молодший медичний брат) (санітарка, санітарка-прибиральниця, санітарка-буфетниця, санітар, ванітар-прибиральник, санітар-буфетник та ін.)</t>
  </si>
  <si>
    <t xml:space="preserve"> соціальний робітник</t>
  </si>
  <si>
    <t xml:space="preserve"> Поліцейський (інспектор) патрульної служби</t>
  </si>
  <si>
    <t xml:space="preserve"> Поліцейський (за спеціалізаціями)</t>
  </si>
  <si>
    <t xml:space="preserve"> охоронник</t>
  </si>
  <si>
    <t xml:space="preserve"> Продавець-консультант</t>
  </si>
  <si>
    <t xml:space="preserve"> продавець продовольчих товарів</t>
  </si>
  <si>
    <t xml:space="preserve"> озеленювач</t>
  </si>
  <si>
    <t xml:space="preserve"> робітник зеленого будівництва</t>
  </si>
  <si>
    <t xml:space="preserve"> садівник</t>
  </si>
  <si>
    <t xml:space="preserve"> робітник з догляду за тваринами</t>
  </si>
  <si>
    <t xml:space="preserve"> лісник</t>
  </si>
  <si>
    <t xml:space="preserve"> робітник з комплексного обслуговування й ремонту будинків</t>
  </si>
  <si>
    <t xml:space="preserve"> слюсар-сантехнік</t>
  </si>
  <si>
    <t xml:space="preserve"> Електрогазозварник</t>
  </si>
  <si>
    <t xml:space="preserve"> Слюсар з ремонту колісних транспортних засобів</t>
  </si>
  <si>
    <t xml:space="preserve"> слюсар аварійно-відбудовних робіт</t>
  </si>
  <si>
    <t xml:space="preserve"> слюсар з ремонту рухомого складу</t>
  </si>
  <si>
    <t xml:space="preserve"> слюсар-ремонтник</t>
  </si>
  <si>
    <t xml:space="preserve"> слюсар-електрик з ремонту електроустаткування</t>
  </si>
  <si>
    <t xml:space="preserve"> Електромонтер з експлуатації розподільних мереж</t>
  </si>
  <si>
    <t xml:space="preserve"> електромонтер з ремонту та обслуговування електроустаткування</t>
  </si>
  <si>
    <t xml:space="preserve"> кондитер</t>
  </si>
  <si>
    <t xml:space="preserve"> машиніст насосних установок</t>
  </si>
  <si>
    <t xml:space="preserve"> токар</t>
  </si>
  <si>
    <t xml:space="preserve"> машиніст із прання та ремонту спецодягу</t>
  </si>
  <si>
    <t xml:space="preserve"> водій автотранспортних засобів</t>
  </si>
  <si>
    <t xml:space="preserve"> водій трамвая</t>
  </si>
  <si>
    <t xml:space="preserve"> водій тролейбуса</t>
  </si>
  <si>
    <t xml:space="preserve"> тракторист</t>
  </si>
  <si>
    <t xml:space="preserve"> Асфальтобетонник</t>
  </si>
  <si>
    <t xml:space="preserve"> дорожній робітник.</t>
  </si>
  <si>
    <t xml:space="preserve"> машиніст екскаватора одноковшового</t>
  </si>
  <si>
    <t xml:space="preserve"> кухонний робітник</t>
  </si>
  <si>
    <t xml:space="preserve"> прибиральник виробничих приміщень</t>
  </si>
  <si>
    <t xml:space="preserve"> прибиральник службових приміщень</t>
  </si>
  <si>
    <t xml:space="preserve"> двірник</t>
  </si>
  <si>
    <t xml:space="preserve"> робітник з комплексного прибирання та утримання будинків з прилеглими територіями</t>
  </si>
  <si>
    <t xml:space="preserve"> прибиральник територій</t>
  </si>
  <si>
    <t xml:space="preserve"> підсобний робітник</t>
  </si>
  <si>
    <t xml:space="preserve"> укладальник-пакувальник</t>
  </si>
  <si>
    <t xml:space="preserve"> вантажник</t>
  </si>
  <si>
    <t xml:space="preserve"> комірник</t>
  </si>
  <si>
    <t xml:space="preserve"> Санітар (ветеринарна медицина)</t>
  </si>
  <si>
    <t>Кількість осіб, які мали статус безробітного</t>
  </si>
  <si>
    <t>(за видами економічної діяльності підприємств, на яких вони раніше працювали)</t>
  </si>
  <si>
    <t>Особи, які раніше працювали</t>
  </si>
  <si>
    <t>з них: за видами економічної діяльності:</t>
  </si>
  <si>
    <t>Кількість осіб, які мали статус безробітного, за статтю</t>
  </si>
  <si>
    <t>у % до загальної кількості безробітних</t>
  </si>
  <si>
    <t>чоловіки</t>
  </si>
  <si>
    <t>(за видами економічної діяльності підприємств у переробній промисловості, на яких вони раніше працювали)</t>
  </si>
  <si>
    <t xml:space="preserve">Переробна промисловість </t>
  </si>
  <si>
    <t>Професії, по яких кількість вакансій є найбільшою</t>
  </si>
  <si>
    <t>(ТОП-50)</t>
  </si>
  <si>
    <t>Назва професії</t>
  </si>
  <si>
    <t>Чисельність безробітних, осіб</t>
  </si>
  <si>
    <r>
      <t xml:space="preserve">Кількість вакансій, </t>
    </r>
    <r>
      <rPr>
        <i/>
        <sz val="12"/>
        <rFont val="Times New Roman"/>
        <family val="1"/>
        <charset val="204"/>
      </rPr>
      <t>одиниць</t>
    </r>
  </si>
  <si>
    <r>
      <t xml:space="preserve">Чисельність безробітних, </t>
    </r>
    <r>
      <rPr>
        <i/>
        <sz val="12"/>
        <rFont val="Times New Roman"/>
        <family val="1"/>
        <charset val="204"/>
      </rPr>
      <t>осіб</t>
    </r>
  </si>
  <si>
    <t>Дефіцит вакансій (-),   дефіцит кадрів (+)</t>
  </si>
  <si>
    <t xml:space="preserve"> (за розділами професій)</t>
  </si>
  <si>
    <t>Дефіцит вакансій (-), дефіцит кадрів (+)</t>
  </si>
  <si>
    <r>
      <t xml:space="preserve">Кількість вакансій, </t>
    </r>
    <r>
      <rPr>
        <i/>
        <sz val="11"/>
        <rFont val="Times New Roman"/>
        <family val="1"/>
        <charset val="204"/>
      </rPr>
      <t>одиниць</t>
    </r>
  </si>
  <si>
    <r>
      <t xml:space="preserve">Чисельність безробітних, </t>
    </r>
    <r>
      <rPr>
        <i/>
        <sz val="11"/>
        <rFont val="Times New Roman"/>
        <family val="1"/>
        <charset val="204"/>
      </rPr>
      <t>осіб</t>
    </r>
  </si>
  <si>
    <t>Законодавці, вищі державні службовці, керівники, менеджери</t>
  </si>
  <si>
    <t>Кваліфіковані робітники сільського та лісового господарств,                                       риборозведення та рибальства</t>
  </si>
  <si>
    <t>Робітники з обслуговування, експлуатації та контролювання за роботою                  технологічного устаткування, складання устаткування та машин</t>
  </si>
  <si>
    <t>Дефіцит вакансій (-),  дефіцит кадрів (+)</t>
  </si>
  <si>
    <t>у 13 р.</t>
  </si>
  <si>
    <t>Січень-лютий                        2020 р.</t>
  </si>
  <si>
    <t>Січень-лютий                     2021 р.</t>
  </si>
  <si>
    <t>Станом на 01.03.2020 р.</t>
  </si>
  <si>
    <t>Станом на 01.03.2021 р.</t>
  </si>
  <si>
    <t>Січень -лютий                      2020 р.</t>
  </si>
  <si>
    <t xml:space="preserve"> завідувач господарства</t>
  </si>
  <si>
    <t xml:space="preserve"> Менеджер (управитель) в оптовій торговлі</t>
  </si>
  <si>
    <t xml:space="preserve"> бібліотекар</t>
  </si>
  <si>
    <t xml:space="preserve"> технік</t>
  </si>
  <si>
    <t xml:space="preserve"> Маляр</t>
  </si>
  <si>
    <t>Січень-лютий 2021 року</t>
  </si>
  <si>
    <t>Станом на 1 березня 2021 року</t>
  </si>
  <si>
    <t>Січень -лютий                       2020 р.</t>
  </si>
  <si>
    <t>Січень  -лютий                   2021 р.</t>
  </si>
  <si>
    <t>у 2,7 р.</t>
  </si>
  <si>
    <t>-</t>
  </si>
  <si>
    <t>у 4,6 р.</t>
  </si>
  <si>
    <t>у 11 р.</t>
  </si>
  <si>
    <t>у 2,5 р.</t>
  </si>
  <si>
    <t>у 3 р.</t>
  </si>
  <si>
    <t>у 2 р.</t>
  </si>
  <si>
    <t xml:space="preserve">                 Професії, по яких кількість вакансій є найбільшою                                                у січні-жовтні 2019 року</t>
  </si>
  <si>
    <t>у 2,2 р.</t>
  </si>
  <si>
    <t>у 2,1 р.</t>
  </si>
  <si>
    <t>у 2,4 р.</t>
  </si>
  <si>
    <t>у 2,9 р.</t>
  </si>
  <si>
    <t>у 5,7 р.</t>
  </si>
  <si>
    <t>у 5,4 р.</t>
  </si>
  <si>
    <t>у 2,6 р.</t>
  </si>
  <si>
    <t xml:space="preserve"> Найбільша чисельність безробітних за видами економічної діяльності підприємств, на яких вони раніше працювали</t>
  </si>
  <si>
    <t>Інші види грошового посередництва</t>
  </si>
  <si>
    <t>Державне управління загального характеру</t>
  </si>
  <si>
    <t>Роздрібна торгівля в неспеціалізованих магазинах переважно продуктами харчування, напоями та тютюновими вироба</t>
  </si>
  <si>
    <t xml:space="preserve">Неспеціалізована оптова торгівля </t>
  </si>
  <si>
    <t>Діяльність ресторанів, надання послуг мобільного харчування</t>
  </si>
  <si>
    <t>Надання в оренду й експлуатацію  власного чи орендованого нерухомого майна</t>
  </si>
  <si>
    <t>Діяльність готелів і подібних засобів тимчасового розміщування</t>
  </si>
  <si>
    <t>Вища освіта</t>
  </si>
  <si>
    <t>Будівництво житлових і нежитлових будівель</t>
  </si>
  <si>
    <t>Діяльність у сфері оборони</t>
  </si>
  <si>
    <t>Інша допоміжна діяльність у сфері транспорту</t>
  </si>
  <si>
    <t>Діяльність лікарняних закладів</t>
  </si>
  <si>
    <t>Пасажирський авіаційний транспорт</t>
  </si>
  <si>
    <t>Діяльність туристичних операторів</t>
  </si>
  <si>
    <t>Діяльність у сфері охорони громадського порядку та безпеки</t>
  </si>
  <si>
    <t>Інші види роздрібної торгівлі в неспеціалізованих магазинах</t>
  </si>
  <si>
    <t>Інші види кредитування</t>
  </si>
  <si>
    <t>Рекламні агентства</t>
  </si>
  <si>
    <t>Роздрібна торгівля одягом у спеціалізованих магазинах</t>
  </si>
  <si>
    <t>Консультування з питань комерційної діяльності й керування</t>
  </si>
  <si>
    <t>Виробництво кіно- та відеофільмів, телевізійних програм</t>
  </si>
  <si>
    <t>Загальна медична практика</t>
  </si>
  <si>
    <t>Діяльність туристичних агентств</t>
  </si>
  <si>
    <t>Комплексне обслуговування об'єктів</t>
  </si>
  <si>
    <t>Оптова торгівля фармацевтичними товарами</t>
  </si>
  <si>
    <t>Комп'ютерне програмування</t>
  </si>
  <si>
    <t>Діяльність у сфері юстиції та правосуддя</t>
  </si>
  <si>
    <t>Діяльність у сфері інжинірингу, геології та геодезії, надання послуг технічного консультування в цих сферах</t>
  </si>
  <si>
    <t>Дослідження й експериментальні розробки у сфері інших природничих і технічних наук</t>
  </si>
  <si>
    <t>Оптова торгівля деревиною, будівельними матеріалами та санітарно-технічним обладнанням</t>
  </si>
  <si>
    <t>Діяльність національної пошти</t>
  </si>
  <si>
    <t>Допоміжне обслуговування авіаційного транспорту</t>
  </si>
  <si>
    <t xml:space="preserve">Діяльність у сфері телевізійного мовлення </t>
  </si>
  <si>
    <t>Оброблення даних, розміщення інформації на веб-вузлах і пов'язана з ними діяльність</t>
  </si>
  <si>
    <t>Дослідження кон'юнктури ринку та виявлення громадської думки</t>
  </si>
  <si>
    <t>Діяльність інших громадських організацій, н.в.і.у.</t>
  </si>
  <si>
    <t xml:space="preserve">Торгівля автомобілями та легковими автотранспортними засобами </t>
  </si>
  <si>
    <t>Діяльність у сфері права</t>
  </si>
  <si>
    <t>Діяльність приватних охоронних служб</t>
  </si>
  <si>
    <t>Вантажний автомобільний транспорт</t>
  </si>
  <si>
    <t>Діяльність у сфері проводового електрозв'язку</t>
  </si>
  <si>
    <t>Надання інших інформаційних послуг, н.в.і.у.</t>
  </si>
  <si>
    <t>Оптова торгівля іншими машинами й устаткованням</t>
  </si>
  <si>
    <t>Роздрібна торгівля косметичними товарами та туалетними приналежностями в спеціалізованих магазинах</t>
  </si>
  <si>
    <t>Виробництво фармацевтичних препаратів і матеріалів</t>
  </si>
  <si>
    <t>Роздрібна торгівля іншими невживаними товарами в спеціалізованих магазинах</t>
  </si>
  <si>
    <t>Діяльність центрального банку</t>
  </si>
  <si>
    <t>Роздрібна торгівля, що здійснюється фірмами поштового замовлення або через мережу Інтернет</t>
  </si>
  <si>
    <t>Діяльність у сфері бухгалтерського обліку й аудиту</t>
  </si>
  <si>
    <t>Друкування іншої продукції</t>
  </si>
  <si>
    <t>Січень-лютий 2021 р.</t>
  </si>
  <si>
    <t xml:space="preserve"> Найбільша чисельність безробітних жінок за видами економічної діяльності підприємств, на яких вони раніше працювали</t>
  </si>
  <si>
    <t>"Діяльність у сфері бухгалтерського обліку й аудиту</t>
  </si>
  <si>
    <t>Надання послуг перукарнями та салонами краси</t>
  </si>
  <si>
    <t>Інші види страхування, крім страхування життя</t>
  </si>
  <si>
    <t>Роздрібна торгівля фармацевтичними товарами в спеціалізованих магазинах</t>
  </si>
  <si>
    <t>Видання журналів і періодичних видань</t>
  </si>
  <si>
    <t>Оптова торгівля твердим, рідким, газоподібним паливом і подібними продуктами</t>
  </si>
  <si>
    <t>Діяльність агентств працевлаштування</t>
  </si>
  <si>
    <t xml:space="preserve"> Найбільша чисельність безробітних чоловіків за видами економічної діяльності підприємств, на яких вони раніше працювали</t>
  </si>
  <si>
    <t>Спеціалізовані будівельні роботи</t>
  </si>
  <si>
    <t>Оптова торгівля деталями та приладдям для автотранспортних засобів</t>
  </si>
  <si>
    <t>Виробництво плит, листів, труб і профілів із пластмас</t>
  </si>
  <si>
    <t>Оптова торгівля іншими товарами господарського призначення</t>
  </si>
  <si>
    <t>Оптова торгівля комп'ютерами, периферійним устаткованням і програмним забезпеченням</t>
  </si>
  <si>
    <t>Січень-лютий                2020 р.</t>
  </si>
  <si>
    <t>Січень-лютий                   2021 р.</t>
  </si>
  <si>
    <t>Січень-лютий   2020 р.</t>
  </si>
  <si>
    <t>Січень-лютий                                                2021 р.</t>
  </si>
  <si>
    <t>Січень -лютий                                               2021 р.</t>
  </si>
  <si>
    <t>Станом на 01.03.2021 року</t>
  </si>
  <si>
    <t>Оптова торгівля побутовими електротоварами й електронною апаратурою побутового призначення для приймання, записування, відтворення звуку й зображення</t>
  </si>
  <si>
    <t xml:space="preserve">Кількість осіб, які мали статус безробітного </t>
  </si>
  <si>
    <t>Січень -лютий                        2020 р.</t>
  </si>
  <si>
    <t>Січень - лютий                     2021 р.</t>
  </si>
  <si>
    <t xml:space="preserve">Усього </t>
  </si>
  <si>
    <t>у 2,3 р.</t>
  </si>
  <si>
    <t>у 3,5 р.</t>
  </si>
  <si>
    <t>у 3,6 р.</t>
  </si>
  <si>
    <t>у 5 р.</t>
  </si>
  <si>
    <t>у 4,8 р.</t>
  </si>
  <si>
    <t>у 4,3 р.</t>
  </si>
  <si>
    <t>з них, за професійними групами:</t>
  </si>
  <si>
    <t>Січень - лютий 2021 р.</t>
  </si>
  <si>
    <t>Професії, по яких чисельність безробітних є найбільшою</t>
  </si>
  <si>
    <t xml:space="preserve"> директор (начальник, інший керівник) підприємства</t>
  </si>
  <si>
    <t xml:space="preserve"> заступник директора</t>
  </si>
  <si>
    <t xml:space="preserve"> продавець непродовольчих товарів</t>
  </si>
  <si>
    <t xml:space="preserve"> менеджер (управитель) з туризму</t>
  </si>
  <si>
    <t xml:space="preserve"> Менеджер (управитель) з персоналу</t>
  </si>
  <si>
    <t xml:space="preserve"> головний економіст</t>
  </si>
  <si>
    <t xml:space="preserve"> заступник начальника відділу</t>
  </si>
  <si>
    <t xml:space="preserve"> Юрист</t>
  </si>
  <si>
    <t xml:space="preserve"> бортпровідник</t>
  </si>
  <si>
    <t xml:space="preserve"> Менеджер (управитель) з маркетингу</t>
  </si>
  <si>
    <t xml:space="preserve"> Фахівець з методів розширення ринку збуту (маркетолог)</t>
  </si>
  <si>
    <t xml:space="preserve"> юрисконсульт</t>
  </si>
  <si>
    <t xml:space="preserve"> Менеджер (управитель) з адміністративної діяльності</t>
  </si>
  <si>
    <t xml:space="preserve"> керуючий магазином</t>
  </si>
  <si>
    <t xml:space="preserve"> менеджер (управитель) з постачання</t>
  </si>
  <si>
    <t xml:space="preserve"> помічник керівника підприємства (установи, організації)</t>
  </si>
  <si>
    <t xml:space="preserve"> військовослужбовець</t>
  </si>
  <si>
    <t xml:space="preserve"> представник торговельний</t>
  </si>
  <si>
    <t xml:space="preserve"> Менеджер (управитель) з логістики</t>
  </si>
  <si>
    <t xml:space="preserve"> Керівник структурного підрозділу - головний спеціаліст</t>
  </si>
  <si>
    <t xml:space="preserve"> Консультант</t>
  </si>
  <si>
    <t xml:space="preserve"> завідувач складу</t>
  </si>
  <si>
    <t xml:space="preserve"> офіціант</t>
  </si>
  <si>
    <t xml:space="preserve"> Менеджер (управитель) з питань регіонального розвитку</t>
  </si>
  <si>
    <t xml:space="preserve"> касир (на підприємстві, в установі, організації)</t>
  </si>
  <si>
    <t xml:space="preserve"> Менеджер (управитель) з реклами</t>
  </si>
  <si>
    <t xml:space="preserve"> редактор</t>
  </si>
  <si>
    <t xml:space="preserve"> інспектор з кадрів</t>
  </si>
  <si>
    <t xml:space="preserve"> Офіс-адміністратор</t>
  </si>
  <si>
    <t xml:space="preserve"> Адміністратор (господар) залу</t>
  </si>
  <si>
    <t xml:space="preserve"> менеджер (управитель)</t>
  </si>
  <si>
    <t xml:space="preserve"> начальник відділу</t>
  </si>
  <si>
    <t xml:space="preserve"> менеджер (управитель) з персоналу</t>
  </si>
  <si>
    <t xml:space="preserve"> спеціаліст державної служби (місцевого самоврядування)</t>
  </si>
  <si>
    <t xml:space="preserve"> юрист</t>
  </si>
  <si>
    <t xml:space="preserve"> фахівець з методів розширення ринку збуту (маркетолог)</t>
  </si>
  <si>
    <t>консультант</t>
  </si>
  <si>
    <t xml:space="preserve"> відповідальний працівник банку (філії банку, іншої фінансової установи)</t>
  </si>
  <si>
    <t xml:space="preserve"> економіст з фінансової роботи</t>
  </si>
  <si>
    <t xml:space="preserve"> мерчендайзер</t>
  </si>
  <si>
    <t xml:space="preserve"> експедитор</t>
  </si>
  <si>
    <t xml:space="preserve"> диспетчер</t>
  </si>
  <si>
    <t xml:space="preserve"> товарознавець</t>
  </si>
  <si>
    <t xml:space="preserve"> фахівець з інформаційних технологій</t>
  </si>
  <si>
    <t xml:space="preserve"> офіс-адміністратор</t>
  </si>
  <si>
    <t xml:space="preserve"> адміністратор (господар) залу</t>
  </si>
  <si>
    <t xml:space="preserve"> касир (в банку)</t>
  </si>
  <si>
    <t xml:space="preserve"> оператор комп'ютерного набору</t>
  </si>
  <si>
    <t xml:space="preserve"> продавець-консультант</t>
  </si>
  <si>
    <t xml:space="preserve"> бармен</t>
  </si>
  <si>
    <t xml:space="preserve"> стрілець</t>
  </si>
  <si>
    <t xml:space="preserve"> комплектувальник товарів</t>
  </si>
  <si>
    <t xml:space="preserve"> робітник з комплексного обслуговування сільськогосподарського виробництва</t>
  </si>
  <si>
    <t xml:space="preserve"> оператор птахофабрик та механізованих ферм</t>
  </si>
  <si>
    <t xml:space="preserve"> тренер коней</t>
  </si>
  <si>
    <t xml:space="preserve"> кінолог</t>
  </si>
  <si>
    <t xml:space="preserve"> фермер</t>
  </si>
  <si>
    <t xml:space="preserve"> робітник на лісокультурних (лісогосподарських) роботах</t>
  </si>
  <si>
    <t xml:space="preserve"> швачка</t>
  </si>
  <si>
    <t xml:space="preserve"> пекар</t>
  </si>
  <si>
    <t xml:space="preserve"> слюсар з механоскладальних робіт</t>
  </si>
  <si>
    <t>слюсар з ремонту колісних транспортних засобів</t>
  </si>
  <si>
    <t xml:space="preserve"> кравець</t>
  </si>
  <si>
    <t xml:space="preserve"> контролер якості</t>
  </si>
  <si>
    <t xml:space="preserve"> маляр</t>
  </si>
  <si>
    <t xml:space="preserve"> оператор заправних станцій</t>
  </si>
  <si>
    <t xml:space="preserve"> комплектувальник</t>
  </si>
  <si>
    <t xml:space="preserve"> водій навантажувача</t>
  </si>
  <si>
    <t xml:space="preserve"> машиніст розфасувально-пакувальних машин</t>
  </si>
  <si>
    <t xml:space="preserve"> оператор котельні</t>
  </si>
  <si>
    <t xml:space="preserve"> оператор верстатів з програмним керуванням</t>
  </si>
  <si>
    <t xml:space="preserve"> друкар офсетного плоского друкування</t>
  </si>
  <si>
    <t xml:space="preserve"> машиніст різальних машин</t>
  </si>
  <si>
    <t xml:space="preserve"> складальник взуття</t>
  </si>
  <si>
    <t xml:space="preserve"> кур'єр</t>
  </si>
  <si>
    <t xml:space="preserve"> сторож</t>
  </si>
  <si>
    <t xml:space="preserve"> приймальник товарів</t>
  </si>
  <si>
    <t>Професії, по яких чисельність безробітних жінок є найбільшою</t>
  </si>
  <si>
    <t xml:space="preserve"> Мерчендайзер</t>
  </si>
  <si>
    <t xml:space="preserve"> Директор фінансовий</t>
  </si>
  <si>
    <t>Професії, по яких чисельність безробітних жінок                       є найбільшою</t>
  </si>
  <si>
    <t xml:space="preserve"> менеджер (управитель) з маркетингу</t>
  </si>
  <si>
    <t xml:space="preserve"> консультант</t>
  </si>
  <si>
    <t xml:space="preserve"> сестра медична (брат медичний)</t>
  </si>
  <si>
    <t>офіс-адміністратор</t>
  </si>
  <si>
    <t xml:space="preserve"> покоївка</t>
  </si>
  <si>
    <t xml:space="preserve"> агент з організації обслуговування авіаперевезень</t>
  </si>
  <si>
    <t xml:space="preserve"> перукар (перукар - модельєр)</t>
  </si>
  <si>
    <t xml:space="preserve"> флорист</t>
  </si>
  <si>
    <t xml:space="preserve"> брошурувальник</t>
  </si>
  <si>
    <t xml:space="preserve"> закрійник</t>
  </si>
  <si>
    <t xml:space="preserve"> палітурник</t>
  </si>
  <si>
    <t xml:space="preserve"> маркувальник</t>
  </si>
  <si>
    <t xml:space="preserve"> оператор пральних машин</t>
  </si>
  <si>
    <t xml:space="preserve"> складальник верху взуття</t>
  </si>
  <si>
    <t xml:space="preserve"> оператор електронно-обчислювальних та обчислювальних машин</t>
  </si>
  <si>
    <t xml:space="preserve"> оператор пульта керування</t>
  </si>
  <si>
    <t xml:space="preserve"> мийник посуду</t>
  </si>
  <si>
    <t xml:space="preserve"> гардеробник</t>
  </si>
  <si>
    <t>Професії, по яких чисельність безробітних чоловіків є найбільшою</t>
  </si>
  <si>
    <t>начальник відділу</t>
  </si>
  <si>
    <t xml:space="preserve"> адміністратор системи</t>
  </si>
  <si>
    <t xml:space="preserve"> головний інженер</t>
  </si>
  <si>
    <t xml:space="preserve"> менеджер (управитель) з логістики</t>
  </si>
  <si>
    <t xml:space="preserve"> менеджер (управитель) з питань регіонального розвитку</t>
  </si>
  <si>
    <t xml:space="preserve"> директор комерційний</t>
  </si>
  <si>
    <t xml:space="preserve"> прокурор</t>
  </si>
  <si>
    <t xml:space="preserve"> менеджер (управитель) в оптовій торговлі</t>
  </si>
  <si>
    <t xml:space="preserve"> охоронець</t>
  </si>
  <si>
    <t xml:space="preserve"> керівник проектів та програм у сфері матеріального (нематеріального) виробництва</t>
  </si>
  <si>
    <t xml:space="preserve"> виконавець робіт</t>
  </si>
  <si>
    <t>начальник управління</t>
  </si>
  <si>
    <t>керівник структурного підрозділу - головний спеціаліст</t>
  </si>
  <si>
    <t xml:space="preserve"> начальник відділу збуту (маркетингу)</t>
  </si>
  <si>
    <t>Професії, по яких чисельність безробітних чоловіків                       є найбільшою</t>
  </si>
  <si>
    <t xml:space="preserve"> телеоператор</t>
  </si>
  <si>
    <t xml:space="preserve"> оперуповноважений</t>
  </si>
  <si>
    <t xml:space="preserve"> приймальник замовлень</t>
  </si>
  <si>
    <t xml:space="preserve"> архіваріус</t>
  </si>
  <si>
    <t xml:space="preserve"> інкасатор</t>
  </si>
  <si>
    <t xml:space="preserve"> інкасатор-водій автотранспортних засобів</t>
  </si>
  <si>
    <t xml:space="preserve"> рибалка прибережного лову</t>
  </si>
  <si>
    <t xml:space="preserve"> бригадир на дільницях основного виробництва (інші сільськогосподарські робітники та рибалки)</t>
  </si>
  <si>
    <t xml:space="preserve"> слюсар з ремонту колісних транспортних засобів</t>
  </si>
  <si>
    <t xml:space="preserve"> електрозварник ручного зварювання</t>
  </si>
  <si>
    <t xml:space="preserve"> налагоджувальник устаткування у виробництві харчової продукції</t>
  </si>
  <si>
    <t xml:space="preserve"> обвалювальник м'яса</t>
  </si>
  <si>
    <t xml:space="preserve"> транспортувальник (такелажні роботи)</t>
  </si>
  <si>
    <t xml:space="preserve"> плавильник електронно-променевої плавки</t>
  </si>
  <si>
    <t xml:space="preserve"> слюсар-складальник радіоелектронної апаратури та приладів</t>
  </si>
  <si>
    <t xml:space="preserve"> швейцар</t>
  </si>
  <si>
    <t xml:space="preserve"> монтажник</t>
  </si>
  <si>
    <t>Кількість вакансій та кількість безробітних</t>
  </si>
  <si>
    <t>станом на 1 березня 2021 року</t>
  </si>
  <si>
    <t>Кількість вакансій,     одиниць</t>
  </si>
  <si>
    <t>Кількість безробітних, осіб</t>
  </si>
  <si>
    <t>Кількість претендентів                              на 1 вакансію, осіб</t>
  </si>
  <si>
    <t>"Оброблення деревини та виготовлення виробів з деревини та корка, крім меблів</t>
  </si>
  <si>
    <t>Виробництво паперу та паперових виробів</t>
  </si>
  <si>
    <t>Кількість безробітних,                                       осіб</t>
  </si>
  <si>
    <t>Кількість претендентів                              на 1 вакансію,                                            осіб</t>
  </si>
  <si>
    <r>
      <t xml:space="preserve">Інформація щодо запланованого масового вивільнення працівників                                                                                                                       </t>
    </r>
    <r>
      <rPr>
        <b/>
        <i/>
        <sz val="18"/>
        <rFont val="Times New Roman"/>
        <family val="1"/>
        <charset val="204"/>
      </rPr>
      <t xml:space="preserve">(за видами економічноі діяльності) </t>
    </r>
  </si>
  <si>
    <t>у січні - лютому 2020-2021 рр.</t>
  </si>
  <si>
    <t>Показник</t>
  </si>
  <si>
    <t>2020 р.</t>
  </si>
  <si>
    <t>2021 р.</t>
  </si>
  <si>
    <t>зміна значення</t>
  </si>
  <si>
    <t xml:space="preserve"> + (-)                            осіб</t>
  </si>
  <si>
    <t>Всього отримували послуги, осіб</t>
  </si>
  <si>
    <t xml:space="preserve"> з них, мали статус безробітного, осіб</t>
  </si>
  <si>
    <t>Всього отримали роботу (у т.ч. до набуття статусу безробітного), осіб</t>
  </si>
  <si>
    <r>
      <t>Працевлаштовано безробітних</t>
    </r>
    <r>
      <rPr>
        <i/>
        <sz val="13"/>
        <rFont val="Times New Roman"/>
        <family val="1"/>
        <charset val="204"/>
      </rPr>
      <t xml:space="preserve">, </t>
    </r>
    <r>
      <rPr>
        <b/>
        <sz val="13"/>
        <rFont val="Times New Roman"/>
        <family val="1"/>
        <charset val="204"/>
      </rPr>
      <t>осіб</t>
    </r>
  </si>
  <si>
    <t xml:space="preserve"> Працевлаштовано шляхом одноразової виплати допомоги по безробіттю, особи</t>
  </si>
  <si>
    <t>Працевлаштовано компенсацією витрат роботодавцю єдиного внеску, особи</t>
  </si>
  <si>
    <t>Проходили професійне навчання безробітні,  осіб</t>
  </si>
  <si>
    <t>Всього отримали ваучер на навчання, осіб</t>
  </si>
  <si>
    <t>Всього брали участь у громадських та інших роботах тимчасового характеру,осіб</t>
  </si>
  <si>
    <t>Кількість осіб, охоплених профорієнтаційними послугами, осіб</t>
  </si>
  <si>
    <t>Отримували допомогу по безробіттю, осіб</t>
  </si>
  <si>
    <t>Кількість роботодавців, які надали інформацію про вакансії,  одиниць</t>
  </si>
  <si>
    <t>Станом на дату:</t>
  </si>
  <si>
    <t>на 01.03.2020</t>
  </si>
  <si>
    <t>на 01.03.2021</t>
  </si>
  <si>
    <t xml:space="preserve"> + (-)                       тис. осіб</t>
  </si>
  <si>
    <r>
      <rPr>
        <i/>
        <sz val="14"/>
        <rFont val="Times New Roman"/>
        <family val="1"/>
        <charset val="204"/>
      </rPr>
      <t xml:space="preserve">з них, </t>
    </r>
    <r>
      <rPr>
        <b/>
        <sz val="14"/>
        <rFont val="Times New Roman"/>
        <family val="1"/>
        <charset val="204"/>
      </rPr>
      <t>мали статус безробітного, осіб</t>
    </r>
  </si>
  <si>
    <t>Кількість вакансій по формі 3-ПН, одиниць</t>
  </si>
  <si>
    <t>Середній розмір заробітної плати у вакансіях, грн.</t>
  </si>
  <si>
    <t>Кількість безробітних на одну вакансію, особи</t>
  </si>
  <si>
    <t>Показники діяльності Київського міського центру зайнятості</t>
  </si>
  <si>
    <t xml:space="preserve">   з них, безробітних, осіб</t>
  </si>
  <si>
    <t xml:space="preserve">Загальна середня освіта </t>
  </si>
  <si>
    <t>Дошкільна освіта</t>
  </si>
  <si>
    <t>Регулювання у сферах охорони здоров'я, освіти, культури та інших соціальних сферах, крім обов'язкового соціаль</t>
  </si>
  <si>
    <t>Постачання інших готових страв</t>
  </si>
  <si>
    <t>Надання послуг Київським міським центром зайнятості</t>
  </si>
  <si>
    <t>у січні-лютому  2020-2021 рр.</t>
  </si>
  <si>
    <r>
      <t xml:space="preserve">Всього отримували послуги, </t>
    </r>
    <r>
      <rPr>
        <i/>
        <sz val="14"/>
        <rFont val="Times New Roman"/>
        <family val="1"/>
        <charset val="204"/>
      </rPr>
      <t>осіб</t>
    </r>
  </si>
  <si>
    <t>з них, мали статус протягом періоду, осіб</t>
  </si>
  <si>
    <r>
      <t xml:space="preserve">Всього отримали роботу                                       (у т.ч. до набуття статусу безробітного), </t>
    </r>
    <r>
      <rPr>
        <i/>
        <sz val="14"/>
        <rFont val="Times New Roman"/>
        <family val="1"/>
        <charset val="204"/>
      </rPr>
      <t>осіб</t>
    </r>
  </si>
  <si>
    <t>Чисельність працевлаштованих безробітних, осіб</t>
  </si>
  <si>
    <t>у т.ч.</t>
  </si>
  <si>
    <t>Кількість виданих ваучерів</t>
  </si>
  <si>
    <r>
      <t xml:space="preserve">Чисельність безробітних,                                   які проходили профнавчання,                                </t>
    </r>
    <r>
      <rPr>
        <i/>
        <sz val="14"/>
        <rFont val="Times New Roman"/>
        <family val="1"/>
        <charset val="204"/>
      </rPr>
      <t>осіб</t>
    </r>
  </si>
  <si>
    <t>Чисельність  осіб, які брали участь у громадських  та інших роботах тимчасового характеру</t>
  </si>
  <si>
    <t>Чисельність осіб, які отримували допомогу по безробіттю, осіб</t>
  </si>
  <si>
    <t>Кількість роботодавців, які надали інформацію про вакансії</t>
  </si>
  <si>
    <r>
      <t xml:space="preserve">Кількість вакансій, </t>
    </r>
    <r>
      <rPr>
        <i/>
        <sz val="14"/>
        <rFont val="Times New Roman"/>
        <family val="1"/>
        <charset val="204"/>
      </rPr>
      <t>одиниць</t>
    </r>
  </si>
  <si>
    <r>
      <t xml:space="preserve">Всього отримують послуги на кінець періоду, </t>
    </r>
    <r>
      <rPr>
        <i/>
        <sz val="14"/>
        <rFont val="Times New Roman"/>
        <family val="1"/>
        <charset val="204"/>
      </rPr>
      <t>осіб</t>
    </r>
  </si>
  <si>
    <r>
      <t xml:space="preserve">з них мають статус безробітного                                       на кінець періоду, </t>
    </r>
    <r>
      <rPr>
        <i/>
        <sz val="14"/>
        <rFont val="Times New Roman"/>
        <family val="1"/>
        <charset val="204"/>
      </rPr>
      <t>осіб</t>
    </r>
  </si>
  <si>
    <r>
      <t>з них отримують допомогу по безробіттю,</t>
    </r>
    <r>
      <rPr>
        <i/>
        <sz val="14"/>
        <rFont val="Times New Roman"/>
        <family val="1"/>
        <charset val="204"/>
      </rPr>
      <t xml:space="preserve"> осіб</t>
    </r>
  </si>
  <si>
    <t>Кількість вакансій на кінець періоду, одиниць                                     за формою 3-ПН</t>
  </si>
  <si>
    <r>
      <t>Середній розмір заробітної плати у вакансіях,</t>
    </r>
    <r>
      <rPr>
        <i/>
        <sz val="14"/>
        <rFont val="Times New Roman"/>
        <family val="1"/>
        <charset val="204"/>
      </rPr>
      <t xml:space="preserve"> грн.</t>
    </r>
  </si>
  <si>
    <t>Кількість безробітних                              на 1 вакансію, осіб</t>
  </si>
  <si>
    <t>шляхом одноразової виплати допомоги по безробіттю, осіб</t>
  </si>
  <si>
    <t>з компенсацією витрат роботодавцю єдиного внеску, осіб</t>
  </si>
  <si>
    <t>у порівнянні з минулим роком</t>
  </si>
  <si>
    <t>м. Київ</t>
  </si>
  <si>
    <t>Продовження</t>
  </si>
  <si>
    <t xml:space="preserve"> Кількість працевлаштованих безробітних                    у січні-лютому 2021 р.</t>
  </si>
  <si>
    <t>Консультування з питань інформатизації</t>
  </si>
  <si>
    <t>Організація будівництва будівель</t>
  </si>
  <si>
    <t>Агентства нерухомості</t>
  </si>
  <si>
    <t>Діяльність у сфері обов'язкового  соціального страхування</t>
  </si>
  <si>
    <t>Оптова торгівля хімічними продуктами</t>
  </si>
  <si>
    <t>Діяльність посередників у торгівлі товарами широкого асортименту</t>
  </si>
  <si>
    <t>Оптова торгівля побутовими електротоварами й електронною апаратурою побутового призначення для приймання, запи</t>
  </si>
  <si>
    <t xml:space="preserve"> Найбільша чисельність працевлаштованих безробітних жінок за видами економічної діяльності підприємств, на які вони працевлаштовані</t>
  </si>
  <si>
    <t xml:space="preserve"> Кількість працевлаштованих безробітних жінок</t>
  </si>
  <si>
    <t>у % до загальної кількості працевлаштованих безробітних</t>
  </si>
  <si>
    <t>Неспеціалізована оптова торгівля продуктами харчування, напоями та тютюновими виробами</t>
  </si>
  <si>
    <t>Оптова торгівля парфумними та косметичними товарами</t>
  </si>
  <si>
    <t>Роздрібна торгівля меблями, освітлювальним приладдям та іншими товарами для дому в спеціалізованих магазинах</t>
  </si>
  <si>
    <t>Надання інших фінансових послуг (крім страхування та пенсійного забезпечення), н.в.і.у.</t>
  </si>
  <si>
    <t xml:space="preserve"> Найбільша чисельність працевлаштованих безробітних чоловіків за видами економічної діяльності підприємств, на які вони працевлаштовані</t>
  </si>
  <si>
    <t xml:space="preserve"> Кількість працевлаштованих безробітних чоловіків</t>
  </si>
  <si>
    <t>Складське господарство</t>
  </si>
  <si>
    <t>Електромонтажні роботи</t>
  </si>
  <si>
    <t>Вирощування зернових культур (крім рису), бобових культур і насіння олійних культур</t>
  </si>
  <si>
    <t>Пасажирський наземний транспорт міського та приміського сполучення</t>
  </si>
  <si>
    <t xml:space="preserve">Інша діяльність у сфері охорони здоров'я </t>
  </si>
  <si>
    <t>Виробництво будівельних металевих конструкцій і частин конструкцій</t>
  </si>
  <si>
    <t>Оптова торгівля сільськогосподарськими машинами й устаткованням</t>
  </si>
  <si>
    <t>Роздрібна торгівля телекомунікаційним устаткованням у спеціалізованих магазинах</t>
  </si>
  <si>
    <t>Роздрібна торгівля в спеціалізованих магазинах електронною апаратурою побутового призначення для приймання, за</t>
  </si>
  <si>
    <t>Інша діяльність із забезпечення трудовими ресурсами</t>
  </si>
  <si>
    <t>Професії, по яких кількість працевлаштованих безробітних</t>
  </si>
  <si>
    <t>є найбільшою у січні-лютому 2021 року</t>
  </si>
  <si>
    <t xml:space="preserve"> Кількість працевлаштованих безробітних, осіб</t>
  </si>
  <si>
    <t>Б</t>
  </si>
  <si>
    <t xml:space="preserve"> Директор виконавчий</t>
  </si>
  <si>
    <t xml:space="preserve"> Начальник сектору</t>
  </si>
  <si>
    <t xml:space="preserve"> головний державний інспектор</t>
  </si>
  <si>
    <t xml:space="preserve"> головний державний податковий ревізор-інспектор</t>
  </si>
  <si>
    <t xml:space="preserve"> Заступник начальника управління (самостійного) - начальник відділу</t>
  </si>
  <si>
    <t xml:space="preserve"> Директор департаменту</t>
  </si>
  <si>
    <t xml:space="preserve"> Головний державний фінансовий інспектор у районі (місті)</t>
  </si>
  <si>
    <t xml:space="preserve"> Керівник (директор, виконавчий директор, начальник та ін.) відповідного напряму діяльності банківської установи </t>
  </si>
  <si>
    <t xml:space="preserve"> головний юрисконсульт</t>
  </si>
  <si>
    <t xml:space="preserve"> Директор з маркетингу</t>
  </si>
  <si>
    <t xml:space="preserve"> директор (керівник) малої торговельної фірми</t>
  </si>
  <si>
    <t xml:space="preserve"> інженер з метрології</t>
  </si>
  <si>
    <t xml:space="preserve"> інженер-конструктор</t>
  </si>
  <si>
    <t xml:space="preserve"> доцент</t>
  </si>
  <si>
    <t xml:space="preserve"> Консультант з податків і зборів</t>
  </si>
  <si>
    <t xml:space="preserve"> Аналітик консолідованої інформації</t>
  </si>
  <si>
    <t xml:space="preserve"> економіст з бухгалтерського обліку та аналізу господарської діяльності</t>
  </si>
  <si>
    <t xml:space="preserve"> Соціальний працівник</t>
  </si>
  <si>
    <t xml:space="preserve"> дизайнер (художник-конструктор)</t>
  </si>
  <si>
    <t xml:space="preserve"> режисер</t>
  </si>
  <si>
    <t xml:space="preserve"> електрик дільниці</t>
  </si>
  <si>
    <t xml:space="preserve"> Організатор із збуту</t>
  </si>
  <si>
    <t xml:space="preserve"> Листоноша (поштар)</t>
  </si>
  <si>
    <t xml:space="preserve"> Обліковець</t>
  </si>
  <si>
    <t xml:space="preserve"> Оператор телекомунікаційних послуг</t>
  </si>
  <si>
    <t xml:space="preserve"> Молодша медична сестра (молодший медичний брат) з догляду за хворими</t>
  </si>
  <si>
    <t xml:space="preserve"> столяр</t>
  </si>
  <si>
    <t xml:space="preserve"> Директор (начальник, завідувач, інший керівник) філіалу (філії)</t>
  </si>
  <si>
    <t xml:space="preserve"> керуючий відділенням</t>
  </si>
  <si>
    <t xml:space="preserve"> Начальник управління</t>
  </si>
  <si>
    <t xml:space="preserve"> начальник дільниці</t>
  </si>
  <si>
    <t xml:space="preserve"> начальник відділу транспорту</t>
  </si>
  <si>
    <t xml:space="preserve"> Головний державний аудитор</t>
  </si>
  <si>
    <t xml:space="preserve"> Заступник директора дипартаменту - начальни відділу</t>
  </si>
  <si>
    <t xml:space="preserve"> Директор (інший керівник) департаменту</t>
  </si>
  <si>
    <t xml:space="preserve"> головний редактор</t>
  </si>
  <si>
    <t xml:space="preserve"> продюсер</t>
  </si>
  <si>
    <t xml:space="preserve"> Директор технічний</t>
  </si>
  <si>
    <t xml:space="preserve"> інженер-технолог</t>
  </si>
  <si>
    <t xml:space="preserve"> Логіст</t>
  </si>
  <si>
    <t xml:space="preserve"> Фахівець з публічних закупівель</t>
  </si>
  <si>
    <t xml:space="preserve"> інженер-програміст</t>
  </si>
  <si>
    <t xml:space="preserve"> інженер з охорони праці</t>
  </si>
  <si>
    <t xml:space="preserve"> Лаборант (освіта)</t>
  </si>
  <si>
    <t xml:space="preserve"> Агент з митного оформлення</t>
  </si>
  <si>
    <t xml:space="preserve"> Дизайнер-виконавець</t>
  </si>
  <si>
    <t xml:space="preserve"> механік з ремонту транспорту</t>
  </si>
  <si>
    <t xml:space="preserve"> Касир-операціоніст</t>
  </si>
  <si>
    <t xml:space="preserve"> Слюсар-складальник виробів (спеціальні виробництва)</t>
  </si>
  <si>
    <t xml:space="preserve"> Монтажник мереж зв'язку (будівельні роботи)</t>
  </si>
  <si>
    <t xml:space="preserve"> Електрозварник ручного зварювання</t>
  </si>
  <si>
    <t xml:space="preserve"> стропальник</t>
  </si>
  <si>
    <t xml:space="preserve"> налагоджувальник верстатів і маніпуляторів з програмним керуванням</t>
  </si>
  <si>
    <t xml:space="preserve"> слюсар будівельний</t>
  </si>
  <si>
    <t xml:space="preserve"> Слюсар з ремонту устаткування котельних та пилопідготовчих цехів</t>
  </si>
  <si>
    <t xml:space="preserve"> оператор друкарського устаткування</t>
  </si>
  <si>
    <t xml:space="preserve"> оператор профілевигинального агрегата</t>
  </si>
  <si>
    <t xml:space="preserve"> складальник</t>
  </si>
  <si>
    <t xml:space="preserve"> машиніст (кочегар) котельної</t>
  </si>
  <si>
    <t xml:space="preserve"> наповнювач балонів</t>
  </si>
  <si>
    <t xml:space="preserve"> фрезерувальник</t>
  </si>
  <si>
    <t xml:space="preserve"> оператор конвеєрної лінії устаткування</t>
  </si>
  <si>
    <t xml:space="preserve"> Друкар флексографічного друкування</t>
  </si>
  <si>
    <t xml:space="preserve"> дезінфектор</t>
  </si>
  <si>
    <t xml:space="preserve"> прасувальник</t>
  </si>
  <si>
    <t xml:space="preserve"> Практичний психолог</t>
  </si>
  <si>
    <t>Професії, по яких кількість працевлаштованих безробітних жінок є найбільшою у січні-лютому 2021 року</t>
  </si>
  <si>
    <t xml:space="preserve"> інженер з організації експлуатації та ремонту</t>
  </si>
  <si>
    <t xml:space="preserve"> Керівник групи</t>
  </si>
  <si>
    <t xml:space="preserve"> аудитор</t>
  </si>
  <si>
    <t xml:space="preserve"> Журналіст</t>
  </si>
  <si>
    <t>Професії, по яких кількість працевлаштованих безробітних чоловіків є найбільшою у січні-лютому 2021 року</t>
  </si>
  <si>
    <t xml:space="preserve"> Найбільша чисельність працевлаштованих безробітних за видами економічної діяльності підприємств, на які вони працевлаштовані</t>
  </si>
  <si>
    <t>осіб</t>
  </si>
  <si>
    <t>одиниць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</si>
</sst>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,##0.0"/>
    <numFmt numFmtId="165" formatCode="0.0"/>
    <numFmt numFmtId="166" formatCode="_-* #,##0_р_._-;\-* #,##0_р_._-;_-* &quot;-&quot;_р_._-;_-@_-"/>
    <numFmt numFmtId="167" formatCode="_-* #,##0.00_р_._-;\-* #,##0.00_р_._-;_-* &quot;-&quot;??_р_._-;_-@_-"/>
    <numFmt numFmtId="168" formatCode="_(* #,##0.00_);_(* \(#,##0.00\);_(* &quot;-&quot;??_);_(@_)"/>
    <numFmt numFmtId="169" formatCode="#,##0;[Red]#,##0"/>
    <numFmt numFmtId="170" formatCode="dd\.mm\.yyyy"/>
  </numFmts>
  <fonts count="98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0"/>
      <name val="Arial Cyr"/>
    </font>
    <font>
      <sz val="16"/>
      <name val="Times New Roman"/>
      <family val="1"/>
      <charset val="204"/>
    </font>
    <font>
      <b/>
      <sz val="18"/>
      <name val="Times New Roman"/>
      <family val="1"/>
      <charset val="204"/>
    </font>
    <font>
      <b/>
      <i/>
      <sz val="16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4"/>
      <name val="Times New Roman"/>
      <family val="1"/>
      <charset val="204"/>
    </font>
    <font>
      <sz val="10"/>
      <name val="Helv"/>
      <charset val="204"/>
    </font>
    <font>
      <i/>
      <sz val="12"/>
      <name val="Times New Roman"/>
      <family val="1"/>
      <charset val="204"/>
    </font>
    <font>
      <b/>
      <sz val="16"/>
      <name val="Times New Roman Cyr"/>
      <charset val="204"/>
    </font>
    <font>
      <b/>
      <sz val="12"/>
      <name val="Times New Roman Cyr"/>
      <charset val="204"/>
    </font>
    <font>
      <i/>
      <sz val="16"/>
      <name val="Times New Roman Cyr"/>
      <charset val="204"/>
    </font>
    <font>
      <sz val="8"/>
      <name val="Times New Roman Cyr"/>
      <family val="1"/>
      <charset val="204"/>
    </font>
    <font>
      <i/>
      <sz val="12"/>
      <name val="Times New Roman Cyr"/>
      <charset val="204"/>
    </font>
    <font>
      <b/>
      <sz val="14"/>
      <name val="Times New Roman Cyr"/>
      <charset val="204"/>
    </font>
    <font>
      <b/>
      <sz val="12"/>
      <name val="Times New Roman Cyr"/>
      <family val="1"/>
      <charset val="204"/>
    </font>
    <font>
      <sz val="12"/>
      <name val="Times New Roman Cyr"/>
      <family val="1"/>
      <charset val="204"/>
    </font>
    <font>
      <sz val="10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8"/>
      <name val="Times New Roman Cyr"/>
      <charset val="204"/>
    </font>
    <font>
      <sz val="14"/>
      <name val="Times New Roman Cyr"/>
      <family val="1"/>
      <charset val="204"/>
    </font>
    <font>
      <sz val="14"/>
      <name val="Times New Roman Cyr"/>
      <charset val="204"/>
    </font>
    <font>
      <i/>
      <sz val="14"/>
      <name val="Times New Roman Cyr"/>
      <charset val="204"/>
    </font>
    <font>
      <b/>
      <sz val="14"/>
      <color theme="1"/>
      <name val="Times New Roman Cyr"/>
      <charset val="204"/>
    </font>
    <font>
      <sz val="11"/>
      <color theme="1"/>
      <name val="Calibri"/>
      <family val="2"/>
      <charset val="204"/>
      <scheme val="minor"/>
    </font>
    <font>
      <b/>
      <sz val="10"/>
      <name val="Times New Roman Cyr"/>
      <family val="1"/>
      <charset val="204"/>
    </font>
    <font>
      <sz val="14"/>
      <color theme="1"/>
      <name val="Times New Roman Cyr"/>
      <charset val="204"/>
    </font>
    <font>
      <sz val="14"/>
      <color indexed="8"/>
      <name val="Times New Roman"/>
      <family val="1"/>
      <charset val="204"/>
    </font>
    <font>
      <b/>
      <sz val="8"/>
      <name val="Times New Roman Cyr"/>
      <family val="1"/>
      <charset val="204"/>
    </font>
    <font>
      <b/>
      <sz val="20"/>
      <name val="Times New Roman Cyr"/>
      <charset val="204"/>
    </font>
    <font>
      <sz val="12"/>
      <color theme="1"/>
      <name val="Times New Roman"/>
      <family val="1"/>
      <charset val="204"/>
    </font>
    <font>
      <i/>
      <sz val="11"/>
      <name val="Times New Roman Cyr"/>
      <charset val="204"/>
    </font>
    <font>
      <b/>
      <sz val="12"/>
      <color theme="1"/>
      <name val="Times New Roman Cyr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 Cyr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i/>
      <sz val="18"/>
      <name val="Times New Roman Cyr"/>
      <charset val="204"/>
    </font>
    <font>
      <sz val="14"/>
      <color rgb="FFFF0000"/>
      <name val="Times New Roman Cyr"/>
      <family val="1"/>
      <charset val="204"/>
    </font>
    <font>
      <b/>
      <sz val="13"/>
      <name val="Times New Roman Cyr"/>
      <family val="1"/>
      <charset val="204"/>
    </font>
    <font>
      <b/>
      <i/>
      <sz val="12"/>
      <name val="Times New Roman Cyr"/>
      <family val="1"/>
      <charset val="204"/>
    </font>
    <font>
      <b/>
      <i/>
      <sz val="12"/>
      <name val="Times New Roman Cyr"/>
      <charset val="204"/>
    </font>
    <font>
      <i/>
      <sz val="12"/>
      <color indexed="8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1"/>
      <color indexed="10"/>
      <name val="Calibri"/>
      <family val="2"/>
      <charset val="204"/>
    </font>
    <font>
      <sz val="10"/>
      <color indexed="10"/>
      <name val="Arial"/>
      <family val="2"/>
      <charset val="204"/>
    </font>
    <font>
      <b/>
      <sz val="10"/>
      <name val="Arial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19"/>
      <name val="Calibri"/>
      <family val="2"/>
      <charset val="204"/>
    </font>
    <font>
      <sz val="10"/>
      <name val="Mangal"/>
      <family val="2"/>
      <charset val="204"/>
    </font>
    <font>
      <sz val="10"/>
      <name val="Arial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u/>
      <sz val="10"/>
      <color indexed="12"/>
      <name val="Arial"/>
      <family val="2"/>
      <charset val="204"/>
    </font>
    <font>
      <sz val="11"/>
      <color indexed="10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theme="1"/>
      <name val="Calibri"/>
      <family val="2"/>
      <scheme val="minor"/>
    </font>
    <font>
      <sz val="10"/>
      <color indexed="8"/>
      <name val="Times New Roman"/>
      <family val="2"/>
      <charset val="204"/>
    </font>
    <font>
      <sz val="13"/>
      <name val="Times New Roman"/>
      <family val="1"/>
      <charset val="204"/>
    </font>
    <font>
      <sz val="10"/>
      <name val="Times New Roman Cyr"/>
      <charset val="204"/>
    </font>
    <font>
      <sz val="11"/>
      <name val="Times New Roman Cyr"/>
      <charset val="204"/>
    </font>
    <font>
      <i/>
      <sz val="10"/>
      <name val="Times New Roman CYR"/>
      <charset val="204"/>
    </font>
    <font>
      <b/>
      <sz val="10"/>
      <name val="Times New Roman Cyr"/>
      <charset val="204"/>
    </font>
    <font>
      <b/>
      <i/>
      <sz val="18"/>
      <name val="Times New Roman"/>
      <family val="1"/>
      <charset val="204"/>
    </font>
    <font>
      <i/>
      <sz val="16"/>
      <name val="Times New Roman"/>
      <family val="1"/>
      <charset val="204"/>
    </font>
    <font>
      <b/>
      <sz val="26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13"/>
      <name val="Times New Roman"/>
      <family val="1"/>
      <charset val="204"/>
    </font>
    <font>
      <b/>
      <u/>
      <sz val="1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color indexed="9"/>
      <name val="Times New Roman"/>
      <family val="1"/>
      <charset val="204"/>
    </font>
  </fonts>
  <fills count="7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45"/>
      </patternFill>
    </fill>
    <fill>
      <patternFill patternType="solid">
        <fgColor indexed="26"/>
        <bgColor indexed="9"/>
      </patternFill>
    </fill>
    <fill>
      <patternFill patternType="solid">
        <fgColor indexed="47"/>
        <bgColor indexed="22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41"/>
      </patternFill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9"/>
        <bgColor indexed="26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31"/>
        <bgColor indexed="22"/>
      </patternFill>
    </fill>
    <fill>
      <patternFill patternType="solid">
        <fgColor indexed="27"/>
      </patternFill>
    </fill>
    <fill>
      <patternFill patternType="solid">
        <fgColor indexed="42"/>
        <bgColor indexed="27"/>
      </patternFill>
    </fill>
    <fill>
      <patternFill patternType="solid">
        <fgColor indexed="45"/>
        <bgColor indexed="29"/>
      </patternFill>
    </fill>
    <fill>
      <patternFill patternType="solid">
        <fgColor indexed="46"/>
        <bgColor indexed="24"/>
      </patternFill>
    </fill>
    <fill>
      <patternFill patternType="solid">
        <fgColor indexed="43"/>
        <bgColor indexed="26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52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49"/>
      </patternFill>
    </fill>
    <fill>
      <patternFill patternType="solid">
        <fgColor indexed="57"/>
        <bgColor indexed="21"/>
      </patternFill>
    </fill>
    <fill>
      <patternFill patternType="solid">
        <fgColor indexed="52"/>
      </patternFill>
    </fill>
    <fill>
      <patternFill patternType="solid">
        <fgColor indexed="30"/>
        <bgColor indexed="21"/>
      </patternFill>
    </fill>
    <fill>
      <patternFill patternType="solid">
        <fgColor indexed="53"/>
      </patternFill>
    </fill>
    <fill>
      <patternFill patternType="solid">
        <fgColor indexed="20"/>
        <bgColor indexed="36"/>
      </patternFill>
    </fill>
    <fill>
      <patternFill patternType="solid">
        <fgColor indexed="52"/>
        <bgColor indexed="51"/>
      </patternFill>
    </fill>
    <fill>
      <patternFill patternType="solid">
        <fgColor indexed="56"/>
        <bgColor indexed="62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23"/>
      </patternFill>
    </fill>
    <fill>
      <patternFill patternType="solid">
        <fgColor indexed="10"/>
        <bgColor indexed="60"/>
      </patternFill>
    </fill>
    <fill>
      <patternFill patternType="solid">
        <fgColor indexed="55"/>
        <bgColor indexed="2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130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14" fillId="0" borderId="0"/>
    <xf numFmtId="0" fontId="16" fillId="0" borderId="0"/>
    <xf numFmtId="0" fontId="3" fillId="0" borderId="0"/>
    <xf numFmtId="0" fontId="18" fillId="0" borderId="0"/>
    <xf numFmtId="0" fontId="14" fillId="0" borderId="0"/>
    <xf numFmtId="0" fontId="9" fillId="0" borderId="0"/>
    <xf numFmtId="0" fontId="14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18" fillId="0" borderId="0"/>
    <xf numFmtId="16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0" fontId="35" fillId="0" borderId="0"/>
    <xf numFmtId="0" fontId="3" fillId="0" borderId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4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4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11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0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11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46" fillId="10" borderId="0" applyNumberFormat="0" applyBorder="0" applyAlignment="0" applyProtection="0"/>
    <xf numFmtId="0" fontId="46" fillId="6" borderId="0" applyNumberFormat="0" applyBorder="0" applyAlignment="0" applyProtection="0"/>
    <xf numFmtId="0" fontId="46" fillId="3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0" borderId="0" applyNumberFormat="0" applyBorder="0" applyAlignment="0" applyProtection="0"/>
    <xf numFmtId="0" fontId="46" fillId="6" borderId="0" applyNumberFormat="0" applyBorder="0" applyAlignment="0" applyProtection="0"/>
    <xf numFmtId="0" fontId="46" fillId="3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2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3" borderId="0" applyNumberFormat="0" applyBorder="0" applyAlignment="0" applyProtection="0"/>
    <xf numFmtId="0" fontId="47" fillId="18" borderId="0" applyNumberFormat="0" applyBorder="0" applyAlignment="0" applyProtection="0"/>
    <xf numFmtId="0" fontId="48" fillId="3" borderId="15" applyNumberFormat="0" applyAlignment="0" applyProtection="0"/>
    <xf numFmtId="0" fontId="49" fillId="15" borderId="16" applyNumberFormat="0" applyAlignment="0" applyProtection="0"/>
    <xf numFmtId="0" fontId="50" fillId="0" borderId="0" applyNumberFormat="0" applyFill="0" applyBorder="0" applyAlignment="0" applyProtection="0"/>
    <xf numFmtId="0" fontId="51" fillId="9" borderId="0" applyNumberFormat="0" applyBorder="0" applyAlignment="0" applyProtection="0"/>
    <xf numFmtId="0" fontId="52" fillId="0" borderId="17" applyNumberFormat="0" applyFill="0" applyAlignment="0" applyProtection="0"/>
    <xf numFmtId="0" fontId="53" fillId="0" borderId="18" applyNumberFormat="0" applyFill="0" applyAlignment="0" applyProtection="0"/>
    <xf numFmtId="0" fontId="54" fillId="0" borderId="19" applyNumberFormat="0" applyFill="0" applyAlignment="0" applyProtection="0"/>
    <xf numFmtId="0" fontId="54" fillId="0" borderId="0" applyNumberFormat="0" applyFill="0" applyBorder="0" applyAlignment="0" applyProtection="0"/>
    <xf numFmtId="0" fontId="55" fillId="6" borderId="15" applyNumberFormat="0" applyAlignment="0" applyProtection="0"/>
    <xf numFmtId="0" fontId="56" fillId="0" borderId="20" applyNumberFormat="0" applyFill="0" applyAlignment="0" applyProtection="0"/>
    <xf numFmtId="0" fontId="57" fillId="11" borderId="0" applyNumberFormat="0" applyBorder="0" applyAlignment="0" applyProtection="0"/>
    <xf numFmtId="0" fontId="16" fillId="7" borderId="21" applyNumberFormat="0" applyFont="0" applyAlignment="0" applyProtection="0"/>
    <xf numFmtId="0" fontId="58" fillId="3" borderId="22" applyNumberFormat="0" applyAlignment="0" applyProtection="0"/>
    <xf numFmtId="0" fontId="18" fillId="0" borderId="0"/>
    <xf numFmtId="0" fontId="16" fillId="10" borderId="0" applyNumberFormat="0" applyBorder="0" applyAlignment="0" applyProtection="0"/>
    <xf numFmtId="0" fontId="16" fillId="2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18" borderId="0" applyNumberFormat="0" applyBorder="0" applyAlignment="0" applyProtection="0"/>
    <xf numFmtId="0" fontId="16" fillId="7" borderId="0" applyNumberFormat="0" applyBorder="0" applyAlignment="0" applyProtection="0"/>
    <xf numFmtId="0" fontId="16" fillId="23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6" borderId="0" applyNumberFormat="0" applyBorder="0" applyAlignment="0" applyProtection="0"/>
    <xf numFmtId="0" fontId="16" fillId="24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25" borderId="0" applyNumberFormat="0" applyBorder="0" applyAlignment="0" applyProtection="0"/>
    <xf numFmtId="0" fontId="16" fillId="5" borderId="0" applyNumberFormat="0" applyBorder="0" applyAlignment="0" applyProtection="0"/>
    <xf numFmtId="0" fontId="16" fillId="26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7" borderId="0" applyNumberFormat="0" applyBorder="0" applyAlignment="0" applyProtection="0"/>
    <xf numFmtId="0" fontId="16" fillId="23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6" borderId="0" applyNumberFormat="0" applyBorder="0" applyAlignment="0" applyProtection="0"/>
    <xf numFmtId="0" fontId="16" fillId="8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8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8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8" borderId="0" applyNumberFormat="0" applyBorder="0" applyAlignment="0" applyProtection="0"/>
    <xf numFmtId="0" fontId="16" fillId="26" borderId="0" applyNumberFormat="0" applyBorder="0" applyAlignment="0" applyProtection="0"/>
    <xf numFmtId="0" fontId="16" fillId="8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18" borderId="0" applyNumberFormat="0" applyBorder="0" applyAlignment="0" applyProtection="0"/>
    <xf numFmtId="0" fontId="16" fillId="24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1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1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18" borderId="0" applyNumberFormat="0" applyBorder="0" applyAlignment="0" applyProtection="0"/>
    <xf numFmtId="0" fontId="16" fillId="24" borderId="0" applyNumberFormat="0" applyBorder="0" applyAlignment="0" applyProtection="0"/>
    <xf numFmtId="0" fontId="16" fillId="18" borderId="0" applyNumberFormat="0" applyBorder="0" applyAlignment="0" applyProtection="0"/>
    <xf numFmtId="0" fontId="16" fillId="6" borderId="0" applyNumberFormat="0" applyBorder="0" applyAlignment="0" applyProtection="0"/>
    <xf numFmtId="0" fontId="16" fillId="18" borderId="0" applyNumberFormat="0" applyBorder="0" applyAlignment="0" applyProtection="0"/>
    <xf numFmtId="0" fontId="16" fillId="6" borderId="0" applyNumberFormat="0" applyBorder="0" applyAlignment="0" applyProtection="0"/>
    <xf numFmtId="0" fontId="16" fillId="18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31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9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9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9" borderId="0" applyNumberFormat="0" applyBorder="0" applyAlignment="0" applyProtection="0"/>
    <xf numFmtId="0" fontId="16" fillId="31" borderId="0" applyNumberFormat="0" applyBorder="0" applyAlignment="0" applyProtection="0"/>
    <xf numFmtId="0" fontId="16" fillId="9" borderId="0" applyNumberFormat="0" applyBorder="0" applyAlignment="0" applyProtection="0"/>
    <xf numFmtId="0" fontId="16" fillId="4" borderId="0" applyNumberFormat="0" applyBorder="0" applyAlignment="0" applyProtection="0"/>
    <xf numFmtId="0" fontId="16" fillId="9" borderId="0" applyNumberFormat="0" applyBorder="0" applyAlignment="0" applyProtection="0"/>
    <xf numFmtId="0" fontId="16" fillId="4" borderId="0" applyNumberFormat="0" applyBorder="0" applyAlignment="0" applyProtection="0"/>
    <xf numFmtId="0" fontId="16" fillId="9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25" borderId="0" applyNumberFormat="0" applyBorder="0" applyAlignment="0" applyProtection="0"/>
    <xf numFmtId="0" fontId="16" fillId="23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25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25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5" borderId="0" applyNumberFormat="0" applyBorder="0" applyAlignment="0" applyProtection="0"/>
    <xf numFmtId="0" fontId="16" fillId="35" borderId="0" applyNumberFormat="0" applyBorder="0" applyAlignment="0" applyProtection="0"/>
    <xf numFmtId="0" fontId="16" fillId="35" borderId="0" applyNumberFormat="0" applyBorder="0" applyAlignment="0" applyProtection="0"/>
    <xf numFmtId="0" fontId="16" fillId="35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25" borderId="0" applyNumberFormat="0" applyBorder="0" applyAlignment="0" applyProtection="0"/>
    <xf numFmtId="0" fontId="16" fillId="23" borderId="0" applyNumberFormat="0" applyBorder="0" applyAlignment="0" applyProtection="0"/>
    <xf numFmtId="0" fontId="16" fillId="25" borderId="0" applyNumberFormat="0" applyBorder="0" applyAlignment="0" applyProtection="0"/>
    <xf numFmtId="0" fontId="16" fillId="7" borderId="0" applyNumberFormat="0" applyBorder="0" applyAlignment="0" applyProtection="0"/>
    <xf numFmtId="0" fontId="16" fillId="25" borderId="0" applyNumberFormat="0" applyBorder="0" applyAlignment="0" applyProtection="0"/>
    <xf numFmtId="0" fontId="16" fillId="7" borderId="0" applyNumberFormat="0" applyBorder="0" applyAlignment="0" applyProtection="0"/>
    <xf numFmtId="0" fontId="16" fillId="25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5" borderId="0" applyNumberFormat="0" applyBorder="0" applyAlignment="0" applyProtection="0"/>
    <xf numFmtId="0" fontId="16" fillId="36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5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5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3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6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6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6" borderId="0" applyNumberFormat="0" applyBorder="0" applyAlignment="0" applyProtection="0"/>
    <xf numFmtId="0" fontId="16" fillId="38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36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39" borderId="0" applyNumberFormat="0" applyBorder="0" applyAlignment="0" applyProtection="0"/>
    <xf numFmtId="0" fontId="16" fillId="30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8" borderId="0" applyNumberFormat="0" applyBorder="0" applyAlignment="0" applyProtection="0"/>
    <xf numFmtId="0" fontId="16" fillId="33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0" fontId="16" fillId="40" borderId="0" applyNumberFormat="0" applyBorder="0" applyAlignment="0" applyProtection="0"/>
    <xf numFmtId="0" fontId="16" fillId="35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26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24" borderId="0" applyNumberFormat="0" applyBorder="0" applyAlignment="0" applyProtection="0"/>
    <xf numFmtId="0" fontId="16" fillId="34" borderId="0" applyNumberFormat="0" applyBorder="0" applyAlignment="0" applyProtection="0"/>
    <xf numFmtId="0" fontId="16" fillId="5" borderId="0" applyNumberFormat="0" applyBorder="0" applyAlignment="0" applyProtection="0"/>
    <xf numFmtId="0" fontId="16" fillId="26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1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11" borderId="0" applyNumberFormat="0" applyBorder="0" applyAlignment="0" applyProtection="0"/>
    <xf numFmtId="0" fontId="16" fillId="4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42" borderId="0" applyNumberFormat="0" applyBorder="0" applyAlignment="0" applyProtection="0"/>
    <xf numFmtId="0" fontId="16" fillId="18" borderId="0" applyNumberFormat="0" applyBorder="0" applyAlignment="0" applyProtection="0"/>
    <xf numFmtId="0" fontId="16" fillId="39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25" borderId="0" applyNumberFormat="0" applyBorder="0" applyAlignment="0" applyProtection="0"/>
    <xf numFmtId="0" fontId="16" fillId="5" borderId="0" applyNumberFormat="0" applyBorder="0" applyAlignment="0" applyProtection="0"/>
    <xf numFmtId="0" fontId="16" fillId="26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10" borderId="0" applyNumberFormat="0" applyBorder="0" applyAlignment="0" applyProtection="0"/>
    <xf numFmtId="0" fontId="16" fillId="7" borderId="0" applyNumberFormat="0" applyBorder="0" applyAlignment="0" applyProtection="0"/>
    <xf numFmtId="0" fontId="16" fillId="23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6" borderId="0" applyNumberFormat="0" applyBorder="0" applyAlignment="0" applyProtection="0"/>
    <xf numFmtId="0" fontId="16" fillId="10" borderId="0" applyNumberFormat="0" applyBorder="0" applyAlignment="0" applyProtection="0"/>
    <xf numFmtId="0" fontId="16" fillId="20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10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10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10" borderId="0" applyNumberFormat="0" applyBorder="0" applyAlignment="0" applyProtection="0"/>
    <xf numFmtId="0" fontId="16" fillId="2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1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1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1" borderId="0" applyNumberFormat="0" applyBorder="0" applyAlignment="0" applyProtection="0"/>
    <xf numFmtId="0" fontId="16" fillId="6" borderId="0" applyNumberFormat="0" applyBorder="0" applyAlignment="0" applyProtection="0"/>
    <xf numFmtId="0" fontId="16" fillId="21" borderId="0" applyNumberFormat="0" applyBorder="0" applyAlignment="0" applyProtection="0"/>
    <xf numFmtId="0" fontId="16" fillId="6" borderId="0" applyNumberFormat="0" applyBorder="0" applyAlignment="0" applyProtection="0"/>
    <xf numFmtId="0" fontId="16" fillId="21" borderId="0" applyNumberFormat="0" applyBorder="0" applyAlignment="0" applyProtection="0"/>
    <xf numFmtId="0" fontId="16" fillId="6" borderId="0" applyNumberFormat="0" applyBorder="0" applyAlignment="0" applyProtection="0"/>
    <xf numFmtId="0" fontId="16" fillId="21" borderId="0" applyNumberFormat="0" applyBorder="0" applyAlignment="0" applyProtection="0"/>
    <xf numFmtId="0" fontId="16" fillId="6" borderId="0" applyNumberFormat="0" applyBorder="0" applyAlignment="0" applyProtection="0"/>
    <xf numFmtId="0" fontId="16" fillId="42" borderId="0" applyNumberFormat="0" applyBorder="0" applyAlignment="0" applyProtection="0"/>
    <xf numFmtId="0" fontId="16" fillId="43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2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2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2" borderId="0" applyNumberFormat="0" applyBorder="0" applyAlignment="0" applyProtection="0"/>
    <xf numFmtId="0" fontId="16" fillId="43" borderId="0" applyNumberFormat="0" applyBorder="0" applyAlignment="0" applyProtection="0"/>
    <xf numFmtId="0" fontId="16" fillId="42" borderId="0" applyNumberFormat="0" applyBorder="0" applyAlignment="0" applyProtection="0"/>
    <xf numFmtId="0" fontId="16" fillId="3" borderId="0" applyNumberFormat="0" applyBorder="0" applyAlignment="0" applyProtection="0"/>
    <xf numFmtId="0" fontId="16" fillId="42" borderId="0" applyNumberFormat="0" applyBorder="0" applyAlignment="0" applyProtection="0"/>
    <xf numFmtId="0" fontId="16" fillId="3" borderId="0" applyNumberFormat="0" applyBorder="0" applyAlignment="0" applyProtection="0"/>
    <xf numFmtId="0" fontId="16" fillId="42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25" borderId="0" applyNumberFormat="0" applyBorder="0" applyAlignment="0" applyProtection="0"/>
    <xf numFmtId="0" fontId="16" fillId="41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25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25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5" borderId="0" applyNumberFormat="0" applyBorder="0" applyAlignment="0" applyProtection="0"/>
    <xf numFmtId="0" fontId="16" fillId="35" borderId="0" applyNumberFormat="0" applyBorder="0" applyAlignment="0" applyProtection="0"/>
    <xf numFmtId="0" fontId="16" fillId="35" borderId="0" applyNumberFormat="0" applyBorder="0" applyAlignment="0" applyProtection="0"/>
    <xf numFmtId="0" fontId="16" fillId="35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25" borderId="0" applyNumberFormat="0" applyBorder="0" applyAlignment="0" applyProtection="0"/>
    <xf numFmtId="0" fontId="16" fillId="41" borderId="0" applyNumberFormat="0" applyBorder="0" applyAlignment="0" applyProtection="0"/>
    <xf numFmtId="0" fontId="16" fillId="25" borderId="0" applyNumberFormat="0" applyBorder="0" applyAlignment="0" applyProtection="0"/>
    <xf numFmtId="0" fontId="16" fillId="11" borderId="0" applyNumberFormat="0" applyBorder="0" applyAlignment="0" applyProtection="0"/>
    <xf numFmtId="0" fontId="16" fillId="25" borderId="0" applyNumberFormat="0" applyBorder="0" applyAlignment="0" applyProtection="0"/>
    <xf numFmtId="0" fontId="16" fillId="11" borderId="0" applyNumberFormat="0" applyBorder="0" applyAlignment="0" applyProtection="0"/>
    <xf numFmtId="0" fontId="16" fillId="25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0" borderId="0" applyNumberFormat="0" applyBorder="0" applyAlignment="0" applyProtection="0"/>
    <xf numFmtId="0" fontId="16" fillId="20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10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10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10" borderId="0" applyNumberFormat="0" applyBorder="0" applyAlignment="0" applyProtection="0"/>
    <xf numFmtId="0" fontId="16" fillId="2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6" borderId="0" applyNumberFormat="0" applyBorder="0" applyAlignment="0" applyProtection="0"/>
    <xf numFmtId="0" fontId="16" fillId="41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16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16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16" borderId="0" applyNumberFormat="0" applyBorder="0" applyAlignment="0" applyProtection="0"/>
    <xf numFmtId="0" fontId="16" fillId="41" borderId="0" applyNumberFormat="0" applyBorder="0" applyAlignment="0" applyProtection="0"/>
    <xf numFmtId="0" fontId="16" fillId="16" borderId="0" applyNumberFormat="0" applyBorder="0" applyAlignment="0" applyProtection="0"/>
    <xf numFmtId="0" fontId="16" fillId="11" borderId="0" applyNumberFormat="0" applyBorder="0" applyAlignment="0" applyProtection="0"/>
    <xf numFmtId="0" fontId="16" fillId="16" borderId="0" applyNumberFormat="0" applyBorder="0" applyAlignment="0" applyProtection="0"/>
    <xf numFmtId="0" fontId="16" fillId="11" borderId="0" applyNumberFormat="0" applyBorder="0" applyAlignment="0" applyProtection="0"/>
    <xf numFmtId="0" fontId="16" fillId="16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20" borderId="0" applyNumberFormat="0" applyBorder="0" applyAlignment="0" applyProtection="0"/>
    <xf numFmtId="0" fontId="16" fillId="27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2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7" borderId="0" applyNumberFormat="0" applyBorder="0" applyAlignment="0" applyProtection="0"/>
    <xf numFmtId="0" fontId="16" fillId="45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40" borderId="0" applyNumberFormat="0" applyBorder="0" applyAlignment="0" applyProtection="0"/>
    <xf numFmtId="0" fontId="16" fillId="35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20" borderId="0" applyNumberFormat="0" applyBorder="0" applyAlignment="0" applyProtection="0"/>
    <xf numFmtId="0" fontId="16" fillId="27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48" borderId="0" applyNumberFormat="0" applyBorder="0" applyAlignment="0" applyProtection="0"/>
    <xf numFmtId="0" fontId="16" fillId="46" borderId="0" applyNumberFormat="0" applyBorder="0" applyAlignment="0" applyProtection="0"/>
    <xf numFmtId="0" fontId="46" fillId="26" borderId="0" applyNumberFormat="0" applyBorder="0" applyAlignment="0" applyProtection="0"/>
    <xf numFmtId="0" fontId="46" fillId="49" borderId="0" applyNumberFormat="0" applyBorder="0" applyAlignment="0" applyProtection="0"/>
    <xf numFmtId="0" fontId="46" fillId="50" borderId="0" applyNumberFormat="0" applyBorder="0" applyAlignment="0" applyProtection="0"/>
    <xf numFmtId="0" fontId="46" fillId="21" borderId="0" applyNumberFormat="0" applyBorder="0" applyAlignment="0" applyProtection="0"/>
    <xf numFmtId="0" fontId="46" fillId="48" borderId="0" applyNumberFormat="0" applyBorder="0" applyAlignment="0" applyProtection="0"/>
    <xf numFmtId="0" fontId="46" fillId="42" borderId="0" applyNumberFormat="0" applyBorder="0" applyAlignment="0" applyProtection="0"/>
    <xf numFmtId="0" fontId="46" fillId="39" borderId="0" applyNumberFormat="0" applyBorder="0" applyAlignment="0" applyProtection="0"/>
    <xf numFmtId="0" fontId="46" fillId="51" borderId="0" applyNumberFormat="0" applyBorder="0" applyAlignment="0" applyProtection="0"/>
    <xf numFmtId="0" fontId="46" fillId="26" borderId="0" applyNumberFormat="0" applyBorder="0" applyAlignment="0" applyProtection="0"/>
    <xf numFmtId="0" fontId="46" fillId="12" borderId="0" applyNumberFormat="0" applyBorder="0" applyAlignment="0" applyProtection="0"/>
    <xf numFmtId="0" fontId="46" fillId="22" borderId="0" applyNumberFormat="0" applyBorder="0" applyAlignment="0" applyProtection="0"/>
    <xf numFmtId="0" fontId="46" fillId="52" borderId="0" applyNumberFormat="0" applyBorder="0" applyAlignment="0" applyProtection="0"/>
    <xf numFmtId="0" fontId="46" fillId="49" borderId="0" applyNumberFormat="0" applyBorder="0" applyAlignment="0" applyProtection="0"/>
    <xf numFmtId="0" fontId="46" fillId="20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49" borderId="0" applyNumberFormat="0" applyBorder="0" applyAlignment="0" applyProtection="0"/>
    <xf numFmtId="0" fontId="46" fillId="20" borderId="0" applyNumberFormat="0" applyBorder="0" applyAlignment="0" applyProtection="0"/>
    <xf numFmtId="0" fontId="46" fillId="49" borderId="0" applyNumberFormat="0" applyBorder="0" applyAlignment="0" applyProtection="0"/>
    <xf numFmtId="0" fontId="46" fillId="10" borderId="0" applyNumberFormat="0" applyBorder="0" applyAlignment="0" applyProtection="0"/>
    <xf numFmtId="0" fontId="46" fillId="49" borderId="0" applyNumberFormat="0" applyBorder="0" applyAlignment="0" applyProtection="0"/>
    <xf numFmtId="0" fontId="46" fillId="10" borderId="0" applyNumberFormat="0" applyBorder="0" applyAlignment="0" applyProtection="0"/>
    <xf numFmtId="0" fontId="46" fillId="49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21" borderId="0" applyNumberFormat="0" applyBorder="0" applyAlignment="0" applyProtection="0"/>
    <xf numFmtId="0" fontId="46" fillId="24" borderId="0" applyNumberFormat="0" applyBorder="0" applyAlignment="0" applyProtection="0"/>
    <xf numFmtId="0" fontId="46" fillId="29" borderId="0" applyNumberFormat="0" applyBorder="0" applyAlignment="0" applyProtection="0"/>
    <xf numFmtId="0" fontId="46" fillId="29" borderId="0" applyNumberFormat="0" applyBorder="0" applyAlignment="0" applyProtection="0"/>
    <xf numFmtId="0" fontId="46" fillId="29" borderId="0" applyNumberFormat="0" applyBorder="0" applyAlignment="0" applyProtection="0"/>
    <xf numFmtId="0" fontId="46" fillId="29" borderId="0" applyNumberFormat="0" applyBorder="0" applyAlignment="0" applyProtection="0"/>
    <xf numFmtId="0" fontId="46" fillId="21" borderId="0" applyNumberFormat="0" applyBorder="0" applyAlignment="0" applyProtection="0"/>
    <xf numFmtId="0" fontId="46" fillId="24" borderId="0" applyNumberFormat="0" applyBorder="0" applyAlignment="0" applyProtection="0"/>
    <xf numFmtId="0" fontId="46" fillId="21" borderId="0" applyNumberFormat="0" applyBorder="0" applyAlignment="0" applyProtection="0"/>
    <xf numFmtId="0" fontId="46" fillId="6" borderId="0" applyNumberFormat="0" applyBorder="0" applyAlignment="0" applyProtection="0"/>
    <xf numFmtId="0" fontId="46" fillId="21" borderId="0" applyNumberFormat="0" applyBorder="0" applyAlignment="0" applyProtection="0"/>
    <xf numFmtId="0" fontId="46" fillId="6" borderId="0" applyNumberFormat="0" applyBorder="0" applyAlignment="0" applyProtection="0"/>
    <xf numFmtId="0" fontId="46" fillId="21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42" borderId="0" applyNumberFormat="0" applyBorder="0" applyAlignment="0" applyProtection="0"/>
    <xf numFmtId="0" fontId="46" fillId="43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2" borderId="0" applyNumberFormat="0" applyBorder="0" applyAlignment="0" applyProtection="0"/>
    <xf numFmtId="0" fontId="46" fillId="43" borderId="0" applyNumberFormat="0" applyBorder="0" applyAlignment="0" applyProtection="0"/>
    <xf numFmtId="0" fontId="46" fillId="42" borderId="0" applyNumberFormat="0" applyBorder="0" applyAlignment="0" applyProtection="0"/>
    <xf numFmtId="0" fontId="46" fillId="3" borderId="0" applyNumberFormat="0" applyBorder="0" applyAlignment="0" applyProtection="0"/>
    <xf numFmtId="0" fontId="46" fillId="42" borderId="0" applyNumberFormat="0" applyBorder="0" applyAlignment="0" applyProtection="0"/>
    <xf numFmtId="0" fontId="46" fillId="3" borderId="0" applyNumberFormat="0" applyBorder="0" applyAlignment="0" applyProtection="0"/>
    <xf numFmtId="0" fontId="46" fillId="42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51" borderId="0" applyNumberFormat="0" applyBorder="0" applyAlignment="0" applyProtection="0"/>
    <xf numFmtId="0" fontId="46" fillId="41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4" borderId="0" applyNumberFormat="0" applyBorder="0" applyAlignment="0" applyProtection="0"/>
    <xf numFmtId="0" fontId="46" fillId="51" borderId="0" applyNumberFormat="0" applyBorder="0" applyAlignment="0" applyProtection="0"/>
    <xf numFmtId="0" fontId="46" fillId="41" borderId="0" applyNumberFormat="0" applyBorder="0" applyAlignment="0" applyProtection="0"/>
    <xf numFmtId="0" fontId="46" fillId="51" borderId="0" applyNumberFormat="0" applyBorder="0" applyAlignment="0" applyProtection="0"/>
    <xf numFmtId="0" fontId="46" fillId="11" borderId="0" applyNumberFormat="0" applyBorder="0" applyAlignment="0" applyProtection="0"/>
    <xf numFmtId="0" fontId="46" fillId="51" borderId="0" applyNumberFormat="0" applyBorder="0" applyAlignment="0" applyProtection="0"/>
    <xf numFmtId="0" fontId="46" fillId="11" borderId="0" applyNumberFormat="0" applyBorder="0" applyAlignment="0" applyProtection="0"/>
    <xf numFmtId="0" fontId="46" fillId="5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55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12" borderId="0" applyNumberFormat="0" applyBorder="0" applyAlignment="0" applyProtection="0"/>
    <xf numFmtId="0" fontId="46" fillId="55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52" borderId="0" applyNumberFormat="0" applyBorder="0" applyAlignment="0" applyProtection="0"/>
    <xf numFmtId="0" fontId="46" fillId="57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8" borderId="0" applyNumberFormat="0" applyBorder="0" applyAlignment="0" applyProtection="0"/>
    <xf numFmtId="0" fontId="46" fillId="52" borderId="0" applyNumberFormat="0" applyBorder="0" applyAlignment="0" applyProtection="0"/>
    <xf numFmtId="0" fontId="46" fillId="57" borderId="0" applyNumberFormat="0" applyBorder="0" applyAlignment="0" applyProtection="0"/>
    <xf numFmtId="0" fontId="46" fillId="52" borderId="0" applyNumberFormat="0" applyBorder="0" applyAlignment="0" applyProtection="0"/>
    <xf numFmtId="0" fontId="46" fillId="13" borderId="0" applyNumberFormat="0" applyBorder="0" applyAlignment="0" applyProtection="0"/>
    <xf numFmtId="0" fontId="46" fillId="52" borderId="0" applyNumberFormat="0" applyBorder="0" applyAlignment="0" applyProtection="0"/>
    <xf numFmtId="0" fontId="46" fillId="13" borderId="0" applyNumberFormat="0" applyBorder="0" applyAlignment="0" applyProtection="0"/>
    <xf numFmtId="0" fontId="46" fillId="52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6" fillId="37" borderId="0" applyNumberFormat="0" applyBorder="0" applyAlignment="0" applyProtection="0"/>
    <xf numFmtId="0" fontId="46" fillId="59" borderId="0" applyNumberFormat="0" applyBorder="0" applyAlignment="0" applyProtection="0"/>
    <xf numFmtId="0" fontId="46" fillId="53" borderId="0" applyNumberFormat="0" applyBorder="0" applyAlignment="0" applyProtection="0"/>
    <xf numFmtId="0" fontId="46" fillId="60" borderId="0" applyNumberFormat="0" applyBorder="0" applyAlignment="0" applyProtection="0"/>
    <xf numFmtId="0" fontId="46" fillId="22" borderId="0" applyNumberFormat="0" applyBorder="0" applyAlignment="0" applyProtection="0"/>
    <xf numFmtId="0" fontId="46" fillId="29" borderId="0" applyNumberFormat="0" applyBorder="0" applyAlignment="0" applyProtection="0"/>
    <xf numFmtId="0" fontId="46" fillId="46" borderId="0" applyNumberFormat="0" applyBorder="0" applyAlignment="0" applyProtection="0"/>
    <xf numFmtId="0" fontId="46" fillId="47" borderId="0" applyNumberFormat="0" applyBorder="0" applyAlignment="0" applyProtection="0"/>
    <xf numFmtId="0" fontId="46" fillId="45" borderId="0" applyNumberFormat="0" applyBorder="0" applyAlignment="0" applyProtection="0"/>
    <xf numFmtId="0" fontId="46" fillId="30" borderId="0" applyNumberFormat="0" applyBorder="0" applyAlignment="0" applyProtection="0"/>
    <xf numFmtId="0" fontId="46" fillId="61" borderId="0" applyNumberFormat="0" applyBorder="0" applyAlignment="0" applyProtection="0"/>
    <xf numFmtId="0" fontId="46" fillId="54" borderId="0" applyNumberFormat="0" applyBorder="0" applyAlignment="0" applyProtection="0"/>
    <xf numFmtId="0" fontId="46" fillId="37" borderId="0" applyNumberFormat="0" applyBorder="0" applyAlignment="0" applyProtection="0"/>
    <xf numFmtId="0" fontId="46" fillId="55" borderId="0" applyNumberFormat="0" applyBorder="0" applyAlignment="0" applyProtection="0"/>
    <xf numFmtId="0" fontId="46" fillId="56" borderId="0" applyNumberFormat="0" applyBorder="0" applyAlignment="0" applyProtection="0"/>
    <xf numFmtId="0" fontId="46" fillId="29" borderId="0" applyNumberFormat="0" applyBorder="0" applyAlignment="0" applyProtection="0"/>
    <xf numFmtId="0" fontId="46" fillId="62" borderId="0" applyNumberFormat="0" applyBorder="0" applyAlignment="0" applyProtection="0"/>
    <xf numFmtId="0" fontId="46" fillId="58" borderId="0" applyNumberFormat="0" applyBorder="0" applyAlignment="0" applyProtection="0"/>
    <xf numFmtId="0" fontId="46" fillId="63" borderId="0" applyNumberFormat="0" applyBorder="0" applyAlignment="0" applyProtection="0"/>
    <xf numFmtId="0" fontId="46" fillId="17" borderId="0" applyNumberFormat="0" applyBorder="0" applyAlignment="0" applyProtection="0"/>
    <xf numFmtId="0" fontId="46" fillId="50" borderId="0" applyNumberFormat="0" applyBorder="0" applyAlignment="0" applyProtection="0"/>
    <xf numFmtId="0" fontId="46" fillId="64" borderId="0" applyNumberFormat="0" applyBorder="0" applyAlignment="0" applyProtection="0"/>
    <xf numFmtId="0" fontId="46" fillId="48" borderId="0" applyNumberFormat="0" applyBorder="0" applyAlignment="0" applyProtection="0"/>
    <xf numFmtId="0" fontId="46" fillId="13" borderId="0" applyNumberFormat="0" applyBorder="0" applyAlignment="0" applyProtection="0"/>
    <xf numFmtId="0" fontId="46" fillId="65" borderId="0" applyNumberFormat="0" applyBorder="0" applyAlignment="0" applyProtection="0"/>
    <xf numFmtId="0" fontId="46" fillId="51" borderId="0" applyNumberFormat="0" applyBorder="0" applyAlignment="0" applyProtection="0"/>
    <xf numFmtId="0" fontId="46" fillId="55" borderId="0" applyNumberFormat="0" applyBorder="0" applyAlignment="0" applyProtection="0"/>
    <xf numFmtId="0" fontId="46" fillId="66" borderId="0" applyNumberFormat="0" applyBorder="0" applyAlignment="0" applyProtection="0"/>
    <xf numFmtId="0" fontId="46" fillId="14" borderId="0" applyNumberFormat="0" applyBorder="0" applyAlignment="0" applyProtection="0"/>
    <xf numFmtId="0" fontId="47" fillId="40" borderId="0" applyNumberFormat="0" applyBorder="0" applyAlignment="0" applyProtection="0"/>
    <xf numFmtId="0" fontId="47" fillId="18" borderId="0" applyNumberFormat="0" applyBorder="0" applyAlignment="0" applyProtection="0"/>
    <xf numFmtId="0" fontId="66" fillId="31" borderId="15" applyNumberFormat="0" applyAlignment="0" applyProtection="0"/>
    <xf numFmtId="0" fontId="48" fillId="3" borderId="15" applyNumberFormat="0" applyAlignment="0" applyProtection="0"/>
    <xf numFmtId="0" fontId="49" fillId="67" borderId="16" applyNumberFormat="0" applyAlignment="0" applyProtection="0"/>
    <xf numFmtId="49" fontId="67" fillId="0" borderId="0" applyFill="0" applyBorder="0" applyProtection="0">
      <alignment horizontal="left" vertical="center"/>
    </xf>
    <xf numFmtId="49" fontId="68" fillId="0" borderId="5" applyFill="0" applyProtection="0">
      <alignment horizontal="center" vertical="center" wrapText="1"/>
    </xf>
    <xf numFmtId="49" fontId="68" fillId="0" borderId="23" applyFill="0" applyProtection="0">
      <alignment horizontal="center" vertical="center" wrapText="1"/>
    </xf>
    <xf numFmtId="0" fontId="51" fillId="26" borderId="0" applyNumberFormat="0" applyBorder="0" applyAlignment="0" applyProtection="0"/>
    <xf numFmtId="0" fontId="51" fillId="9" borderId="0" applyNumberFormat="0" applyBorder="0" applyAlignment="0" applyProtection="0"/>
    <xf numFmtId="0" fontId="69" fillId="0" borderId="24" applyNumberFormat="0" applyFill="0" applyAlignment="0" applyProtection="0"/>
    <xf numFmtId="0" fontId="70" fillId="0" borderId="25" applyNumberFormat="0" applyFill="0" applyAlignment="0" applyProtection="0"/>
    <xf numFmtId="0" fontId="71" fillId="0" borderId="26" applyNumberFormat="0" applyFill="0" applyAlignment="0" applyProtection="0"/>
    <xf numFmtId="0" fontId="71" fillId="0" borderId="0" applyNumberFormat="0" applyFill="0" applyBorder="0" applyAlignment="0" applyProtection="0"/>
    <xf numFmtId="0" fontId="55" fillId="41" borderId="15" applyNumberFormat="0" applyAlignment="0" applyProtection="0"/>
    <xf numFmtId="0" fontId="55" fillId="6" borderId="15" applyNumberFormat="0" applyAlignment="0" applyProtection="0"/>
    <xf numFmtId="0" fontId="56" fillId="0" borderId="20" applyNumberFormat="0" applyFill="0" applyAlignment="0" applyProtection="0"/>
    <xf numFmtId="0" fontId="72" fillId="41" borderId="0" applyNumberFormat="0" applyBorder="0" applyAlignment="0" applyProtection="0"/>
    <xf numFmtId="0" fontId="57" fillId="11" borderId="0" applyNumberFormat="0" applyBorder="0" applyAlignment="0" applyProtection="0"/>
    <xf numFmtId="0" fontId="14" fillId="0" borderId="0"/>
    <xf numFmtId="0" fontId="73" fillId="23" borderId="21" applyNumberFormat="0" applyAlignment="0" applyProtection="0"/>
    <xf numFmtId="0" fontId="74" fillId="7" borderId="21" applyNumberFormat="0" applyFont="0" applyAlignment="0" applyProtection="0"/>
    <xf numFmtId="0" fontId="16" fillId="7" borderId="21" applyNumberFormat="0" applyFont="0" applyAlignment="0" applyProtection="0"/>
    <xf numFmtId="0" fontId="74" fillId="7" borderId="21" applyNumberFormat="0" applyFont="0" applyAlignment="0" applyProtection="0"/>
    <xf numFmtId="0" fontId="74" fillId="7" borderId="21" applyNumberFormat="0" applyFont="0" applyAlignment="0" applyProtection="0"/>
    <xf numFmtId="0" fontId="58" fillId="31" borderId="22" applyNumberFormat="0" applyAlignment="0" applyProtection="0"/>
    <xf numFmtId="0" fontId="58" fillId="3" borderId="22" applyNumberFormat="0" applyAlignment="0" applyProtection="0"/>
    <xf numFmtId="0" fontId="75" fillId="0" borderId="0" applyNumberFormat="0" applyFill="0" applyBorder="0" applyAlignment="0" applyProtection="0"/>
    <xf numFmtId="0" fontId="76" fillId="0" borderId="27" applyNumberFormat="0" applyFill="0" applyAlignment="0" applyProtection="0"/>
    <xf numFmtId="170" fontId="74" fillId="0" borderId="0" applyFont="0" applyFill="0" applyBorder="0" applyProtection="0"/>
    <xf numFmtId="0" fontId="77" fillId="0" borderId="0" applyNumberFormat="0" applyFill="0" applyBorder="0" applyProtection="0"/>
    <xf numFmtId="3" fontId="74" fillId="0" borderId="0" applyFont="0" applyFill="0" applyBorder="0" applyProtection="0">
      <alignment horizontal="right"/>
    </xf>
    <xf numFmtId="49" fontId="74" fillId="0" borderId="0" applyFont="0" applyFill="0" applyBorder="0" applyProtection="0">
      <alignment wrapText="1"/>
    </xf>
    <xf numFmtId="0" fontId="78" fillId="0" borderId="0" applyNumberFormat="0" applyFill="0" applyBorder="0" applyAlignment="0" applyProtection="0"/>
    <xf numFmtId="0" fontId="46" fillId="17" borderId="0" applyNumberFormat="0" applyBorder="0" applyAlignment="0" applyProtection="0"/>
    <xf numFmtId="0" fontId="46" fillId="68" borderId="0" applyNumberFormat="0" applyBorder="0" applyAlignment="0" applyProtection="0"/>
    <xf numFmtId="0" fontId="46" fillId="17" borderId="0" applyNumberFormat="0" applyBorder="0" applyAlignment="0" applyProtection="0"/>
    <xf numFmtId="0" fontId="46" fillId="64" borderId="0" applyNumberFormat="0" applyBorder="0" applyAlignment="0" applyProtection="0"/>
    <xf numFmtId="0" fontId="46" fillId="69" borderId="0" applyNumberFormat="0" applyBorder="0" applyAlignment="0" applyProtection="0"/>
    <xf numFmtId="0" fontId="46" fillId="64" borderId="0" applyNumberFormat="0" applyBorder="0" applyAlignment="0" applyProtection="0"/>
    <xf numFmtId="0" fontId="46" fillId="13" borderId="0" applyNumberFormat="0" applyBorder="0" applyAlignment="0" applyProtection="0"/>
    <xf numFmtId="0" fontId="46" fillId="70" borderId="0" applyNumberFormat="0" applyBorder="0" applyAlignment="0" applyProtection="0"/>
    <xf numFmtId="0" fontId="46" fillId="13" borderId="0" applyNumberFormat="0" applyBorder="0" applyAlignment="0" applyProtection="0"/>
    <xf numFmtId="0" fontId="46" fillId="51" borderId="0" applyNumberFormat="0" applyBorder="0" applyAlignment="0" applyProtection="0"/>
    <xf numFmtId="0" fontId="46" fillId="54" borderId="0" applyNumberFormat="0" applyBorder="0" applyAlignment="0" applyProtection="0"/>
    <xf numFmtId="0" fontId="46" fillId="51" borderId="0" applyNumberFormat="0" applyBorder="0" applyAlignment="0" applyProtection="0"/>
    <xf numFmtId="0" fontId="46" fillId="12" borderId="0" applyNumberFormat="0" applyBorder="0" applyAlignment="0" applyProtection="0"/>
    <xf numFmtId="0" fontId="46" fillId="56" borderId="0" applyNumberFormat="0" applyBorder="0" applyAlignment="0" applyProtection="0"/>
    <xf numFmtId="0" fontId="46" fillId="12" borderId="0" applyNumberFormat="0" applyBorder="0" applyAlignment="0" applyProtection="0"/>
    <xf numFmtId="0" fontId="46" fillId="14" borderId="0" applyNumberFormat="0" applyBorder="0" applyAlignment="0" applyProtection="0"/>
    <xf numFmtId="0" fontId="46" fillId="60" borderId="0" applyNumberFormat="0" applyBorder="0" applyAlignment="0" applyProtection="0"/>
    <xf numFmtId="0" fontId="46" fillId="14" borderId="0" applyNumberFormat="0" applyBorder="0" applyAlignment="0" applyProtection="0"/>
    <xf numFmtId="0" fontId="46" fillId="71" borderId="0" applyNumberFormat="0" applyBorder="0" applyAlignment="0" applyProtection="0"/>
    <xf numFmtId="0" fontId="46" fillId="68" borderId="0" applyNumberFormat="0" applyBorder="0" applyAlignment="0" applyProtection="0"/>
    <xf numFmtId="0" fontId="46" fillId="60" borderId="0" applyNumberFormat="0" applyBorder="0" applyAlignment="0" applyProtection="0"/>
    <xf numFmtId="0" fontId="46" fillId="69" borderId="0" applyNumberFormat="0" applyBorder="0" applyAlignment="0" applyProtection="0"/>
    <xf numFmtId="0" fontId="46" fillId="46" borderId="0" applyNumberFormat="0" applyBorder="0" applyAlignment="0" applyProtection="0"/>
    <xf numFmtId="0" fontId="46" fillId="70" borderId="0" applyNumberFormat="0" applyBorder="0" applyAlignment="0" applyProtection="0"/>
    <xf numFmtId="0" fontId="46" fillId="72" borderId="0" applyNumberFormat="0" applyBorder="0" applyAlignment="0" applyProtection="0"/>
    <xf numFmtId="0" fontId="46" fillId="54" borderId="0" applyNumberFormat="0" applyBorder="0" applyAlignment="0" applyProtection="0"/>
    <xf numFmtId="0" fontId="46" fillId="56" borderId="0" applyNumberFormat="0" applyBorder="0" applyAlignment="0" applyProtection="0"/>
    <xf numFmtId="0" fontId="46" fillId="69" borderId="0" applyNumberFormat="0" applyBorder="0" applyAlignment="0" applyProtection="0"/>
    <xf numFmtId="0" fontId="46" fillId="60" borderId="0" applyNumberFormat="0" applyBorder="0" applyAlignment="0" applyProtection="0"/>
    <xf numFmtId="0" fontId="55" fillId="44" borderId="15" applyNumberFormat="0" applyAlignment="0" applyProtection="0"/>
    <xf numFmtId="0" fontId="55" fillId="34" borderId="15" applyNumberFormat="0" applyAlignment="0" applyProtection="0"/>
    <xf numFmtId="0" fontId="55" fillId="6" borderId="15" applyNumberFormat="0" applyAlignment="0" applyProtection="0"/>
    <xf numFmtId="0" fontId="55" fillId="34" borderId="15" applyNumberFormat="0" applyAlignment="0" applyProtection="0"/>
    <xf numFmtId="0" fontId="55" fillId="6" borderId="15" applyNumberFormat="0" applyAlignment="0" applyProtection="0"/>
    <xf numFmtId="0" fontId="58" fillId="3" borderId="22" applyNumberFormat="0" applyAlignment="0" applyProtection="0"/>
    <xf numFmtId="0" fontId="58" fillId="73" borderId="22" applyNumberFormat="0" applyAlignment="0" applyProtection="0"/>
    <xf numFmtId="0" fontId="58" fillId="3" borderId="22" applyNumberFormat="0" applyAlignment="0" applyProtection="0"/>
    <xf numFmtId="0" fontId="48" fillId="3" borderId="15" applyNumberFormat="0" applyAlignment="0" applyProtection="0"/>
    <xf numFmtId="0" fontId="48" fillId="73" borderId="15" applyNumberFormat="0" applyAlignment="0" applyProtection="0"/>
    <xf numFmtId="0" fontId="48" fillId="3" borderId="15" applyNumberFormat="0" applyAlignment="0" applyProtection="0"/>
    <xf numFmtId="0" fontId="51" fillId="37" borderId="0" applyNumberFormat="0" applyBorder="0" applyAlignment="0" applyProtection="0"/>
    <xf numFmtId="0" fontId="51" fillId="33" borderId="0" applyNumberFormat="0" applyBorder="0" applyAlignment="0" applyProtection="0"/>
    <xf numFmtId="0" fontId="69" fillId="0" borderId="24" applyNumberFormat="0" applyFill="0" applyAlignment="0" applyProtection="0"/>
    <xf numFmtId="0" fontId="70" fillId="0" borderId="25" applyNumberFormat="0" applyFill="0" applyAlignment="0" applyProtection="0"/>
    <xf numFmtId="0" fontId="71" fillId="0" borderId="26" applyNumberFormat="0" applyFill="0" applyAlignment="0" applyProtection="0"/>
    <xf numFmtId="0" fontId="71" fillId="0" borderId="0" applyNumberFormat="0" applyFill="0" applyBorder="0" applyAlignment="0" applyProtection="0"/>
    <xf numFmtId="0" fontId="14" fillId="0" borderId="0"/>
    <xf numFmtId="0" fontId="74" fillId="0" borderId="0"/>
    <xf numFmtId="0" fontId="16" fillId="0" borderId="0"/>
    <xf numFmtId="0" fontId="16" fillId="0" borderId="0"/>
    <xf numFmtId="0" fontId="16" fillId="0" borderId="0"/>
    <xf numFmtId="0" fontId="18" fillId="0" borderId="0"/>
    <xf numFmtId="0" fontId="78" fillId="0" borderId="28" applyNumberFormat="0" applyFill="0" applyAlignment="0" applyProtection="0"/>
    <xf numFmtId="0" fontId="56" fillId="0" borderId="20" applyNumberFormat="0" applyFill="0" applyAlignment="0" applyProtection="0"/>
    <xf numFmtId="0" fontId="76" fillId="0" borderId="27" applyNumberFormat="0" applyFill="0" applyAlignment="0" applyProtection="0"/>
    <xf numFmtId="0" fontId="49" fillId="74" borderId="16" applyNumberFormat="0" applyAlignment="0" applyProtection="0"/>
    <xf numFmtId="0" fontId="49" fillId="15" borderId="16" applyNumberFormat="0" applyAlignment="0" applyProtection="0"/>
    <xf numFmtId="0" fontId="49" fillId="74" borderId="16" applyNumberFormat="0" applyAlignment="0" applyProtection="0"/>
    <xf numFmtId="0" fontId="49" fillId="15" borderId="16" applyNumberFormat="0" applyAlignment="0" applyProtection="0"/>
    <xf numFmtId="0" fontId="79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57" fillId="11" borderId="0" applyNumberFormat="0" applyBorder="0" applyAlignment="0" applyProtection="0"/>
    <xf numFmtId="0" fontId="57" fillId="44" borderId="0" applyNumberFormat="0" applyBorder="0" applyAlignment="0" applyProtection="0"/>
    <xf numFmtId="0" fontId="57" fillId="11" borderId="0" applyNumberFormat="0" applyBorder="0" applyAlignment="0" applyProtection="0"/>
    <xf numFmtId="0" fontId="66" fillId="75" borderId="15" applyNumberFormat="0" applyAlignment="0" applyProtection="0"/>
    <xf numFmtId="0" fontId="48" fillId="73" borderId="15" applyNumberFormat="0" applyAlignment="0" applyProtection="0"/>
    <xf numFmtId="0" fontId="35" fillId="0" borderId="0"/>
    <xf numFmtId="0" fontId="74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6" fillId="0" borderId="0"/>
    <xf numFmtId="0" fontId="14" fillId="0" borderId="0"/>
    <xf numFmtId="0" fontId="35" fillId="0" borderId="0"/>
    <xf numFmtId="0" fontId="14" fillId="0" borderId="0"/>
    <xf numFmtId="0" fontId="35" fillId="0" borderId="0"/>
    <xf numFmtId="0" fontId="1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80" fillId="0" borderId="0"/>
    <xf numFmtId="0" fontId="1" fillId="0" borderId="0"/>
    <xf numFmtId="0" fontId="35" fillId="0" borderId="0"/>
    <xf numFmtId="0" fontId="14" fillId="0" borderId="0"/>
    <xf numFmtId="0" fontId="14" fillId="0" borderId="0"/>
    <xf numFmtId="0" fontId="81" fillId="0" borderId="0"/>
    <xf numFmtId="0" fontId="14" fillId="0" borderId="0"/>
    <xf numFmtId="0" fontId="14" fillId="0" borderId="0"/>
    <xf numFmtId="0" fontId="14" fillId="0" borderId="0"/>
    <xf numFmtId="0" fontId="74" fillId="0" borderId="0"/>
    <xf numFmtId="0" fontId="14" fillId="0" borderId="0"/>
    <xf numFmtId="0" fontId="74" fillId="0" borderId="0"/>
    <xf numFmtId="0" fontId="35" fillId="0" borderId="0"/>
    <xf numFmtId="0" fontId="74" fillId="0" borderId="0"/>
    <xf numFmtId="0" fontId="74" fillId="0" borderId="0"/>
    <xf numFmtId="0" fontId="74" fillId="0" borderId="0"/>
    <xf numFmtId="0" fontId="35" fillId="0" borderId="0"/>
    <xf numFmtId="0" fontId="74" fillId="0" borderId="0"/>
    <xf numFmtId="0" fontId="74" fillId="0" borderId="0"/>
    <xf numFmtId="0" fontId="35" fillId="0" borderId="0"/>
    <xf numFmtId="0" fontId="74" fillId="0" borderId="0"/>
    <xf numFmtId="0" fontId="76" fillId="0" borderId="29" applyNumberFormat="0" applyFill="0" applyAlignment="0" applyProtection="0"/>
    <xf numFmtId="0" fontId="76" fillId="0" borderId="27" applyNumberFormat="0" applyFill="0" applyAlignment="0" applyProtection="0"/>
    <xf numFmtId="0" fontId="47" fillId="18" borderId="0" applyNumberFormat="0" applyBorder="0" applyAlignment="0" applyProtection="0"/>
    <xf numFmtId="0" fontId="47" fillId="30" borderId="0" applyNumberFormat="0" applyBorder="0" applyAlignment="0" applyProtection="0"/>
    <xf numFmtId="0" fontId="47" fillId="18" borderId="0" applyNumberFormat="0" applyBorder="0" applyAlignment="0" applyProtection="0"/>
    <xf numFmtId="0" fontId="47" fillId="35" borderId="0" applyNumberFormat="0" applyBorder="0" applyAlignment="0" applyProtection="0"/>
    <xf numFmtId="0" fontId="47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14" fillId="7" borderId="21" applyNumberFormat="0" applyFont="0" applyAlignment="0" applyProtection="0"/>
    <xf numFmtId="0" fontId="14" fillId="32" borderId="21" applyNumberFormat="0" applyFont="0" applyAlignment="0" applyProtection="0"/>
    <xf numFmtId="0" fontId="14" fillId="7" borderId="21" applyNumberFormat="0" applyFont="0" applyAlignment="0" applyProtection="0"/>
    <xf numFmtId="0" fontId="14" fillId="32" borderId="21" applyNumberFormat="0" applyFont="0" applyAlignment="0" applyProtection="0"/>
    <xf numFmtId="0" fontId="58" fillId="75" borderId="22" applyNumberFormat="0" applyAlignment="0" applyProtection="0"/>
    <xf numFmtId="0" fontId="58" fillId="73" borderId="22" applyNumberFormat="0" applyAlignment="0" applyProtection="0"/>
    <xf numFmtId="0" fontId="56" fillId="0" borderId="20" applyNumberFormat="0" applyFill="0" applyAlignment="0" applyProtection="0"/>
    <xf numFmtId="0" fontId="72" fillId="44" borderId="0" applyNumberFormat="0" applyBorder="0" applyAlignment="0" applyProtection="0"/>
    <xf numFmtId="0" fontId="57" fillId="44" borderId="0" applyNumberFormat="0" applyBorder="0" applyAlignment="0" applyProtection="0"/>
    <xf numFmtId="0" fontId="78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51" fillId="33" borderId="0" applyNumberFormat="0" applyBorder="0" applyAlignment="0" applyProtection="0"/>
    <xf numFmtId="0" fontId="3" fillId="0" borderId="0"/>
    <xf numFmtId="0" fontId="74" fillId="0" borderId="0"/>
  </cellStyleXfs>
  <cellXfs count="489">
    <xf numFmtId="0" fontId="0" fillId="0" borderId="0" xfId="0"/>
    <xf numFmtId="0" fontId="3" fillId="0" borderId="0" xfId="9" applyFont="1" applyFill="1" applyAlignment="1">
      <alignment vertical="top"/>
    </xf>
    <xf numFmtId="0" fontId="8" fillId="0" borderId="0" xfId="10" applyFont="1" applyFill="1" applyAlignment="1">
      <alignment vertical="top"/>
    </xf>
    <xf numFmtId="0" fontId="19" fillId="0" borderId="0" xfId="9" applyFont="1" applyFill="1" applyAlignment="1">
      <alignment horizontal="right" vertical="center"/>
    </xf>
    <xf numFmtId="0" fontId="6" fillId="0" borderId="0" xfId="9" applyFont="1" applyFill="1" applyAlignment="1">
      <alignment vertical="top"/>
    </xf>
    <xf numFmtId="0" fontId="3" fillId="0" borderId="0" xfId="9" applyFont="1" applyFill="1" applyAlignment="1">
      <alignment vertical="center"/>
    </xf>
    <xf numFmtId="0" fontId="7" fillId="0" borderId="4" xfId="9" applyFont="1" applyFill="1" applyBorder="1" applyAlignment="1">
      <alignment horizontal="center" vertical="center"/>
    </xf>
    <xf numFmtId="3" fontId="7" fillId="0" borderId="4" xfId="10" applyNumberFormat="1" applyFont="1" applyFill="1" applyBorder="1" applyAlignment="1">
      <alignment horizontal="center" vertical="center"/>
    </xf>
    <xf numFmtId="164" fontId="7" fillId="0" borderId="4" xfId="10" applyNumberFormat="1" applyFont="1" applyFill="1" applyBorder="1" applyAlignment="1">
      <alignment horizontal="center" vertical="center"/>
    </xf>
    <xf numFmtId="165" fontId="17" fillId="0" borderId="0" xfId="9" applyNumberFormat="1" applyFont="1" applyFill="1" applyAlignment="1">
      <alignment horizontal="center" vertical="center"/>
    </xf>
    <xf numFmtId="3" fontId="3" fillId="0" borderId="0" xfId="9" applyNumberFormat="1" applyFont="1" applyFill="1" applyAlignment="1">
      <alignment vertical="center"/>
    </xf>
    <xf numFmtId="0" fontId="17" fillId="0" borderId="0" xfId="9" applyFont="1" applyFill="1" applyAlignment="1">
      <alignment horizontal="center" vertical="center"/>
    </xf>
    <xf numFmtId="0" fontId="17" fillId="0" borderId="5" xfId="5" applyNumberFormat="1" applyFont="1" applyFill="1" applyBorder="1" applyAlignment="1" applyProtection="1">
      <alignment horizontal="left" vertical="center"/>
      <protection locked="0"/>
    </xf>
    <xf numFmtId="3" fontId="17" fillId="0" borderId="5" xfId="10" applyNumberFormat="1" applyFont="1" applyFill="1" applyBorder="1" applyAlignment="1">
      <alignment horizontal="center" vertical="center"/>
    </xf>
    <xf numFmtId="164" fontId="3" fillId="0" borderId="0" xfId="9" applyNumberFormat="1" applyFont="1" applyFill="1" applyAlignment="1">
      <alignment vertical="center"/>
    </xf>
    <xf numFmtId="3" fontId="17" fillId="0" borderId="0" xfId="9" applyNumberFormat="1" applyFont="1" applyFill="1" applyAlignment="1">
      <alignment horizontal="center" vertical="center"/>
    </xf>
    <xf numFmtId="0" fontId="3" fillId="0" borderId="0" xfId="9" applyFont="1" applyFill="1"/>
    <xf numFmtId="0" fontId="10" fillId="0" borderId="0" xfId="9" applyFont="1" applyFill="1" applyAlignment="1">
      <alignment vertical="top"/>
    </xf>
    <xf numFmtId="0" fontId="5" fillId="0" borderId="0" xfId="9" applyFont="1" applyFill="1" applyAlignment="1">
      <alignment horizontal="center" vertical="top" wrapText="1"/>
    </xf>
    <xf numFmtId="0" fontId="7" fillId="0" borderId="0" xfId="9" applyFont="1" applyFill="1" applyAlignment="1">
      <alignment horizontal="center" vertical="top" wrapText="1"/>
    </xf>
    <xf numFmtId="0" fontId="17" fillId="0" borderId="0" xfId="9" applyFont="1" applyFill="1" applyAlignment="1">
      <alignment vertical="top"/>
    </xf>
    <xf numFmtId="0" fontId="17" fillId="0" borderId="0" xfId="9" applyFont="1" applyFill="1" applyAlignment="1">
      <alignment vertical="center"/>
    </xf>
    <xf numFmtId="0" fontId="7" fillId="0" borderId="6" xfId="9" applyFont="1" applyFill="1" applyBorder="1" applyAlignment="1">
      <alignment horizontal="center" vertical="center"/>
    </xf>
    <xf numFmtId="3" fontId="7" fillId="0" borderId="6" xfId="10" applyNumberFormat="1" applyFont="1" applyFill="1" applyBorder="1" applyAlignment="1">
      <alignment horizontal="center" vertical="center"/>
    </xf>
    <xf numFmtId="164" fontId="7" fillId="0" borderId="6" xfId="10" applyNumberFormat="1" applyFont="1" applyFill="1" applyBorder="1" applyAlignment="1">
      <alignment horizontal="center" vertical="center"/>
    </xf>
    <xf numFmtId="164" fontId="17" fillId="0" borderId="0" xfId="9" applyNumberFormat="1" applyFont="1" applyFill="1" applyAlignment="1">
      <alignment vertical="center"/>
    </xf>
    <xf numFmtId="3" fontId="17" fillId="0" borderId="0" xfId="9" applyNumberFormat="1" applyFont="1" applyFill="1" applyAlignment="1">
      <alignment vertical="center"/>
    </xf>
    <xf numFmtId="0" fontId="17" fillId="0" borderId="5" xfId="5" applyNumberFormat="1" applyFont="1" applyFill="1" applyBorder="1" applyAlignment="1" applyProtection="1">
      <alignment horizontal="left" vertical="center" wrapText="1"/>
      <protection locked="0"/>
    </xf>
    <xf numFmtId="0" fontId="17" fillId="0" borderId="0" xfId="9" applyFont="1" applyFill="1"/>
    <xf numFmtId="0" fontId="8" fillId="0" borderId="6" xfId="9" applyFont="1" applyFill="1" applyBorder="1" applyAlignment="1">
      <alignment horizontal="center" vertical="center"/>
    </xf>
    <xf numFmtId="1" fontId="17" fillId="0" borderId="0" xfId="9" applyNumberFormat="1" applyFont="1" applyFill="1" applyAlignment="1">
      <alignment horizontal="center" vertical="center"/>
    </xf>
    <xf numFmtId="0" fontId="21" fillId="0" borderId="0" xfId="11" applyFont="1" applyFill="1"/>
    <xf numFmtId="0" fontId="23" fillId="0" borderId="0" xfId="11" applyFont="1" applyFill="1" applyBorder="1" applyAlignment="1">
      <alignment horizontal="center"/>
    </xf>
    <xf numFmtId="0" fontId="23" fillId="0" borderId="0" xfId="11" applyFont="1" applyFill="1"/>
    <xf numFmtId="0" fontId="27" fillId="0" borderId="0" xfId="11" applyFont="1" applyFill="1" applyAlignment="1">
      <alignment vertical="center"/>
    </xf>
    <xf numFmtId="0" fontId="28" fillId="0" borderId="0" xfId="11" applyFont="1" applyFill="1"/>
    <xf numFmtId="0" fontId="27" fillId="0" borderId="0" xfId="11" applyFont="1" applyFill="1" applyAlignment="1">
      <alignment vertical="center" wrapText="1"/>
    </xf>
    <xf numFmtId="0" fontId="28" fillId="0" borderId="0" xfId="11" applyFont="1" applyFill="1" applyAlignment="1">
      <alignment vertical="center"/>
    </xf>
    <xf numFmtId="0" fontId="28" fillId="0" borderId="0" xfId="11" applyFont="1" applyFill="1" applyAlignment="1">
      <alignment wrapText="1"/>
    </xf>
    <xf numFmtId="0" fontId="28" fillId="0" borderId="0" xfId="11" applyFont="1" applyFill="1" applyAlignment="1">
      <alignment horizontal="center"/>
    </xf>
    <xf numFmtId="0" fontId="22" fillId="0" borderId="0" xfId="11" applyFont="1" applyFill="1" applyAlignment="1"/>
    <xf numFmtId="0" fontId="4" fillId="0" borderId="5" xfId="9" applyFont="1" applyFill="1" applyBorder="1" applyAlignment="1">
      <alignment horizontal="center" vertical="center" wrapText="1"/>
    </xf>
    <xf numFmtId="0" fontId="11" fillId="0" borderId="0" xfId="9" applyFont="1" applyFill="1" applyAlignment="1">
      <alignment horizontal="center" vertical="top" wrapText="1"/>
    </xf>
    <xf numFmtId="0" fontId="4" fillId="0" borderId="0" xfId="9" applyFont="1" applyFill="1" applyAlignment="1">
      <alignment horizontal="center" vertical="top" wrapText="1"/>
    </xf>
    <xf numFmtId="0" fontId="36" fillId="0" borderId="0" xfId="11" applyFont="1" applyFill="1"/>
    <xf numFmtId="1" fontId="28" fillId="0" borderId="0" xfId="11" applyNumberFormat="1" applyFont="1" applyFill="1"/>
    <xf numFmtId="0" fontId="32" fillId="0" borderId="0" xfId="11" applyFont="1" applyFill="1" applyBorder="1" applyAlignment="1">
      <alignment horizontal="center" vertical="center"/>
    </xf>
    <xf numFmtId="164" fontId="32" fillId="0" borderId="0" xfId="11" applyNumberFormat="1" applyFont="1" applyFill="1" applyBorder="1" applyAlignment="1">
      <alignment horizontal="center" vertical="center" wrapText="1"/>
    </xf>
    <xf numFmtId="3" fontId="37" fillId="0" borderId="0" xfId="11" applyNumberFormat="1" applyFont="1" applyFill="1" applyBorder="1" applyAlignment="1">
      <alignment horizontal="center" vertical="center"/>
    </xf>
    <xf numFmtId="3" fontId="34" fillId="2" borderId="5" xfId="11" applyNumberFormat="1" applyFont="1" applyFill="1" applyBorder="1" applyAlignment="1">
      <alignment horizontal="center" vertical="center"/>
    </xf>
    <xf numFmtId="3" fontId="38" fillId="0" borderId="5" xfId="12" applyNumberFormat="1" applyFont="1" applyBorder="1" applyAlignment="1">
      <alignment horizontal="center" vertical="center" wrapText="1"/>
    </xf>
    <xf numFmtId="0" fontId="31" fillId="0" borderId="13" xfId="11" applyFont="1" applyFill="1" applyBorder="1" applyAlignment="1">
      <alignment horizontal="left" vertical="center" wrapText="1"/>
    </xf>
    <xf numFmtId="0" fontId="31" fillId="0" borderId="14" xfId="11" applyFont="1" applyFill="1" applyBorder="1" applyAlignment="1">
      <alignment horizontal="left" vertical="center" wrapText="1"/>
    </xf>
    <xf numFmtId="0" fontId="27" fillId="0" borderId="0" xfId="11" applyFont="1" applyFill="1" applyAlignment="1">
      <alignment horizontal="center" vertical="top" wrapText="1"/>
    </xf>
    <xf numFmtId="0" fontId="21" fillId="0" borderId="0" xfId="11" applyFont="1" applyFill="1" applyAlignment="1">
      <alignment vertical="center" wrapText="1"/>
    </xf>
    <xf numFmtId="0" fontId="31" fillId="0" borderId="12" xfId="11" applyFont="1" applyFill="1" applyBorder="1" applyAlignment="1">
      <alignment horizontal="left" vertical="center" wrapText="1"/>
    </xf>
    <xf numFmtId="0" fontId="27" fillId="0" borderId="0" xfId="11" applyFont="1" applyFill="1" applyAlignment="1">
      <alignment horizontal="center" vertical="center"/>
    </xf>
    <xf numFmtId="0" fontId="27" fillId="0" borderId="0" xfId="11" applyFont="1" applyFill="1" applyBorder="1" applyAlignment="1">
      <alignment vertical="center"/>
    </xf>
    <xf numFmtId="164" fontId="25" fillId="0" borderId="0" xfId="11" applyNumberFormat="1" applyFont="1" applyFill="1" applyBorder="1" applyAlignment="1">
      <alignment horizontal="center" vertical="center" wrapText="1"/>
    </xf>
    <xf numFmtId="3" fontId="34" fillId="0" borderId="0" xfId="11" applyNumberFormat="1" applyFont="1" applyFill="1" applyBorder="1" applyAlignment="1">
      <alignment horizontal="center" vertical="center"/>
    </xf>
    <xf numFmtId="3" fontId="34" fillId="2" borderId="4" xfId="11" applyNumberFormat="1" applyFont="1" applyFill="1" applyBorder="1" applyAlignment="1">
      <alignment vertical="center"/>
    </xf>
    <xf numFmtId="0" fontId="7" fillId="0" borderId="1" xfId="5" applyNumberFormat="1" applyFont="1" applyFill="1" applyBorder="1" applyAlignment="1" applyProtection="1">
      <alignment horizontal="center" vertical="center"/>
      <protection locked="0"/>
    </xf>
    <xf numFmtId="0" fontId="23" fillId="0" borderId="0" xfId="11" applyFont="1" applyFill="1" applyBorder="1"/>
    <xf numFmtId="14" fontId="20" fillId="0" borderId="0" xfId="12" applyNumberFormat="1" applyFont="1" applyFill="1" applyBorder="1" applyAlignment="1">
      <alignment horizontal="center" vertical="center" wrapText="1"/>
    </xf>
    <xf numFmtId="0" fontId="25" fillId="0" borderId="0" xfId="11" applyFont="1" applyFill="1" applyBorder="1" applyAlignment="1">
      <alignment horizontal="center" vertical="center" wrapText="1"/>
    </xf>
    <xf numFmtId="0" fontId="5" fillId="0" borderId="5" xfId="9" applyNumberFormat="1" applyFont="1" applyFill="1" applyBorder="1" applyAlignment="1">
      <alignment horizontal="center" vertical="center" wrapText="1"/>
    </xf>
    <xf numFmtId="14" fontId="20" fillId="0" borderId="0" xfId="12" applyNumberFormat="1" applyFont="1" applyFill="1" applyBorder="1" applyAlignment="1">
      <alignment vertical="center" wrapText="1"/>
    </xf>
    <xf numFmtId="0" fontId="33" fillId="0" borderId="0" xfId="11" applyFont="1" applyFill="1" applyBorder="1" applyAlignment="1">
      <alignment horizontal="center"/>
    </xf>
    <xf numFmtId="0" fontId="39" fillId="0" borderId="0" xfId="11" applyFont="1" applyFill="1" applyBorder="1" applyAlignment="1">
      <alignment horizontal="center"/>
    </xf>
    <xf numFmtId="0" fontId="30" fillId="0" borderId="0" xfId="11" applyFont="1" applyFill="1" applyAlignment="1">
      <alignment vertical="center" wrapText="1"/>
    </xf>
    <xf numFmtId="0" fontId="40" fillId="0" borderId="0" xfId="11" applyFont="1" applyFill="1" applyAlignment="1">
      <alignment vertical="top" wrapText="1"/>
    </xf>
    <xf numFmtId="0" fontId="7" fillId="0" borderId="1" xfId="9" applyFont="1" applyBorder="1" applyAlignment="1">
      <alignment horizontal="center" vertical="center"/>
    </xf>
    <xf numFmtId="3" fontId="34" fillId="2" borderId="9" xfId="11" applyNumberFormat="1" applyFont="1" applyFill="1" applyBorder="1" applyAlignment="1">
      <alignment horizontal="center" vertical="center"/>
    </xf>
    <xf numFmtId="0" fontId="5" fillId="0" borderId="1" xfId="9" applyNumberFormat="1" applyFont="1" applyFill="1" applyBorder="1" applyAlignment="1">
      <alignment horizontal="center" vertical="center" wrapText="1"/>
    </xf>
    <xf numFmtId="0" fontId="7" fillId="0" borderId="6" xfId="9" applyFont="1" applyBorder="1" applyAlignment="1">
      <alignment horizontal="center" vertical="center"/>
    </xf>
    <xf numFmtId="0" fontId="7" fillId="0" borderId="5" xfId="9" applyFont="1" applyBorder="1" applyAlignment="1">
      <alignment horizontal="center" vertical="center"/>
    </xf>
    <xf numFmtId="3" fontId="7" fillId="0" borderId="5" xfId="10" applyNumberFormat="1" applyFont="1" applyFill="1" applyBorder="1" applyAlignment="1">
      <alignment horizontal="center" vertical="center"/>
    </xf>
    <xf numFmtId="164" fontId="7" fillId="0" borderId="5" xfId="10" applyNumberFormat="1" applyFont="1" applyFill="1" applyBorder="1" applyAlignment="1">
      <alignment horizontal="center" vertical="center"/>
    </xf>
    <xf numFmtId="0" fontId="23" fillId="0" borderId="0" xfId="11" applyFont="1" applyFill="1" applyBorder="1" applyAlignment="1">
      <alignment horizontal="center" vertical="center"/>
    </xf>
    <xf numFmtId="0" fontId="24" fillId="0" borderId="0" xfId="11" applyFont="1" applyFill="1" applyBorder="1" applyAlignment="1">
      <alignment horizontal="right"/>
    </xf>
    <xf numFmtId="0" fontId="23" fillId="0" borderId="5" xfId="11" applyFont="1" applyFill="1" applyBorder="1" applyAlignment="1">
      <alignment wrapText="1"/>
    </xf>
    <xf numFmtId="1" fontId="25" fillId="0" borderId="5" xfId="12" applyNumberFormat="1" applyFont="1" applyFill="1" applyBorder="1" applyAlignment="1">
      <alignment horizontal="center" vertical="center" wrapText="1"/>
    </xf>
    <xf numFmtId="0" fontId="21" fillId="0" borderId="5" xfId="11" applyFont="1" applyFill="1" applyBorder="1" applyAlignment="1">
      <alignment horizontal="center" vertical="center" wrapText="1"/>
    </xf>
    <xf numFmtId="3" fontId="26" fillId="0" borderId="6" xfId="11" applyNumberFormat="1" applyFont="1" applyFill="1" applyBorder="1" applyAlignment="1">
      <alignment horizontal="center" vertical="center"/>
    </xf>
    <xf numFmtId="165" fontId="21" fillId="0" borderId="1" xfId="11" applyNumberFormat="1" applyFont="1" applyFill="1" applyBorder="1" applyAlignment="1">
      <alignment horizontal="center" vertical="center" wrapText="1"/>
    </xf>
    <xf numFmtId="165" fontId="21" fillId="0" borderId="6" xfId="11" applyNumberFormat="1" applyFont="1" applyFill="1" applyBorder="1" applyAlignment="1">
      <alignment horizontal="center" vertical="center" wrapText="1"/>
    </xf>
    <xf numFmtId="0" fontId="42" fillId="0" borderId="4" xfId="11" applyFont="1" applyFill="1" applyBorder="1" applyAlignment="1">
      <alignment horizontal="left" vertical="center"/>
    </xf>
    <xf numFmtId="3" fontId="26" fillId="0" borderId="4" xfId="11" applyNumberFormat="1" applyFont="1" applyFill="1" applyBorder="1" applyAlignment="1">
      <alignment horizontal="center" vertical="center"/>
    </xf>
    <xf numFmtId="165" fontId="21" fillId="0" borderId="4" xfId="11" applyNumberFormat="1" applyFont="1" applyFill="1" applyBorder="1" applyAlignment="1">
      <alignment horizontal="center" vertical="center" wrapText="1"/>
    </xf>
    <xf numFmtId="3" fontId="43" fillId="0" borderId="4" xfId="11" applyNumberFormat="1" applyFont="1" applyFill="1" applyBorder="1" applyAlignment="1">
      <alignment horizontal="center" vertical="center"/>
    </xf>
    <xf numFmtId="0" fontId="27" fillId="0" borderId="5" xfId="11" applyFont="1" applyFill="1" applyBorder="1" applyAlignment="1">
      <alignment horizontal="left" vertical="center" wrapText="1"/>
    </xf>
    <xf numFmtId="3" fontId="44" fillId="0" borderId="5" xfId="12" applyNumberFormat="1" applyFont="1" applyFill="1" applyBorder="1" applyAlignment="1">
      <alignment horizontal="center" vertical="center" wrapText="1"/>
    </xf>
    <xf numFmtId="3" fontId="45" fillId="0" borderId="5" xfId="11" applyNumberFormat="1" applyFont="1" applyFill="1" applyBorder="1" applyAlignment="1">
      <alignment horizontal="center" vertical="center"/>
    </xf>
    <xf numFmtId="165" fontId="21" fillId="0" borderId="5" xfId="11" applyNumberFormat="1" applyFont="1" applyFill="1" applyBorder="1" applyAlignment="1">
      <alignment horizontal="center" vertical="center" wrapText="1"/>
    </xf>
    <xf numFmtId="1" fontId="28" fillId="0" borderId="0" xfId="11" applyNumberFormat="1" applyFont="1" applyFill="1" applyAlignment="1">
      <alignment horizontal="center" vertical="center"/>
    </xf>
    <xf numFmtId="165" fontId="28" fillId="0" borderId="0" xfId="11" applyNumberFormat="1" applyFont="1" applyFill="1"/>
    <xf numFmtId="0" fontId="28" fillId="0" borderId="0" xfId="11" applyFont="1" applyFill="1" applyAlignment="1">
      <alignment horizontal="center" vertical="center" wrapText="1"/>
    </xf>
    <xf numFmtId="3" fontId="28" fillId="0" borderId="0" xfId="11" applyNumberFormat="1" applyFont="1" applyFill="1" applyAlignment="1">
      <alignment wrapText="1"/>
    </xf>
    <xf numFmtId="0" fontId="28" fillId="0" borderId="0" xfId="11" applyFont="1" applyFill="1" applyAlignment="1">
      <alignment horizontal="center" vertical="center"/>
    </xf>
    <xf numFmtId="1" fontId="21" fillId="0" borderId="5" xfId="12" applyNumberFormat="1" applyFont="1" applyFill="1" applyBorder="1" applyAlignment="1">
      <alignment horizontal="center" vertical="center" wrapText="1"/>
    </xf>
    <xf numFmtId="0" fontId="29" fillId="0" borderId="4" xfId="11" applyFont="1" applyFill="1" applyBorder="1" applyAlignment="1">
      <alignment horizontal="center" vertical="center" wrapText="1"/>
    </xf>
    <xf numFmtId="3" fontId="28" fillId="0" borderId="0" xfId="11" applyNumberFormat="1" applyFont="1" applyFill="1"/>
    <xf numFmtId="0" fontId="29" fillId="0" borderId="6" xfId="11" applyFont="1" applyFill="1" applyBorder="1" applyAlignment="1">
      <alignment horizontal="center" vertical="center" wrapText="1"/>
    </xf>
    <xf numFmtId="3" fontId="26" fillId="0" borderId="1" xfId="11" applyNumberFormat="1" applyFont="1" applyFill="1" applyBorder="1" applyAlignment="1">
      <alignment horizontal="center" vertical="center"/>
    </xf>
    <xf numFmtId="0" fontId="23" fillId="0" borderId="0" xfId="11" applyFont="1" applyFill="1" applyAlignment="1">
      <alignment vertical="center"/>
    </xf>
    <xf numFmtId="3" fontId="60" fillId="0" borderId="0" xfId="11" applyNumberFormat="1" applyFont="1" applyFill="1" applyAlignment="1">
      <alignment vertical="center"/>
    </xf>
    <xf numFmtId="0" fontId="8" fillId="0" borderId="4" xfId="9" applyFont="1" applyFill="1" applyBorder="1" applyAlignment="1">
      <alignment horizontal="center" vertical="center"/>
    </xf>
    <xf numFmtId="3" fontId="29" fillId="0" borderId="4" xfId="11" applyNumberFormat="1" applyFont="1" applyFill="1" applyBorder="1" applyAlignment="1">
      <alignment horizontal="center" vertical="center"/>
    </xf>
    <xf numFmtId="165" fontId="25" fillId="0" borderId="4" xfId="11" applyNumberFormat="1" applyFont="1" applyFill="1" applyBorder="1" applyAlignment="1">
      <alignment horizontal="center" vertical="center"/>
    </xf>
    <xf numFmtId="0" fontId="17" fillId="0" borderId="5" xfId="22" applyFont="1" applyFill="1" applyBorder="1" applyAlignment="1">
      <alignment vertical="center" wrapText="1"/>
    </xf>
    <xf numFmtId="3" fontId="31" fillId="0" borderId="5" xfId="11" applyNumberFormat="1" applyFont="1" applyFill="1" applyBorder="1" applyAlignment="1">
      <alignment horizontal="center" vertical="center" wrapText="1"/>
    </xf>
    <xf numFmtId="3" fontId="32" fillId="0" borderId="5" xfId="11" applyNumberFormat="1" applyFont="1" applyFill="1" applyBorder="1" applyAlignment="1">
      <alignment horizontal="center" vertical="center"/>
    </xf>
    <xf numFmtId="3" fontId="29" fillId="0" borderId="7" xfId="11" applyNumberFormat="1" applyFont="1" applyFill="1" applyBorder="1" applyAlignment="1">
      <alignment horizontal="center" vertical="center"/>
    </xf>
    <xf numFmtId="3" fontId="29" fillId="0" borderId="10" xfId="11" applyNumberFormat="1" applyFont="1" applyFill="1" applyBorder="1" applyAlignment="1">
      <alignment horizontal="center" vertical="center"/>
    </xf>
    <xf numFmtId="3" fontId="26" fillId="0" borderId="8" xfId="11" applyNumberFormat="1" applyFont="1" applyFill="1" applyBorder="1" applyAlignment="1">
      <alignment horizontal="center" vertical="center"/>
    </xf>
    <xf numFmtId="3" fontId="26" fillId="0" borderId="9" xfId="11" applyNumberFormat="1" applyFont="1" applyFill="1" applyBorder="1" applyAlignment="1">
      <alignment horizontal="center" vertical="center"/>
    </xf>
    <xf numFmtId="0" fontId="21" fillId="0" borderId="1" xfId="11" applyFont="1" applyFill="1" applyBorder="1" applyAlignment="1">
      <alignment horizontal="center" vertical="center" wrapText="1"/>
    </xf>
    <xf numFmtId="0" fontId="25" fillId="0" borderId="0" xfId="11" applyFont="1" applyFill="1"/>
    <xf numFmtId="0" fontId="32" fillId="0" borderId="0" xfId="11" applyFont="1" applyFill="1"/>
    <xf numFmtId="0" fontId="29" fillId="0" borderId="5" xfId="11" applyFont="1" applyFill="1" applyBorder="1" applyAlignment="1">
      <alignment horizontal="center" vertical="center" wrapText="1"/>
    </xf>
    <xf numFmtId="3" fontId="26" fillId="0" borderId="5" xfId="12" applyNumberFormat="1" applyFont="1" applyFill="1" applyBorder="1" applyAlignment="1">
      <alignment horizontal="center" vertical="center" wrapText="1"/>
    </xf>
    <xf numFmtId="165" fontId="26" fillId="0" borderId="5" xfId="12" applyNumberFormat="1" applyFont="1" applyFill="1" applyBorder="1" applyAlignment="1">
      <alignment horizontal="center" vertical="center" wrapText="1"/>
    </xf>
    <xf numFmtId="3" fontId="26" fillId="0" borderId="3" xfId="12" applyNumberFormat="1" applyFont="1" applyFill="1" applyBorder="1" applyAlignment="1">
      <alignment horizontal="center" vertical="center" wrapText="1"/>
    </xf>
    <xf numFmtId="0" fontId="31" fillId="0" borderId="0" xfId="11" applyFont="1" applyFill="1"/>
    <xf numFmtId="3" fontId="31" fillId="0" borderId="0" xfId="11" applyNumberFormat="1" applyFont="1" applyFill="1"/>
    <xf numFmtId="0" fontId="26" fillId="0" borderId="5" xfId="11" applyFont="1" applyFill="1" applyBorder="1" applyAlignment="1">
      <alignment horizontal="center" vertical="center" wrapText="1"/>
    </xf>
    <xf numFmtId="3" fontId="21" fillId="0" borderId="5" xfId="11" applyNumberFormat="1" applyFont="1" applyFill="1" applyBorder="1" applyAlignment="1">
      <alignment horizontal="center" vertical="center"/>
    </xf>
    <xf numFmtId="3" fontId="31" fillId="0" borderId="0" xfId="11" applyNumberFormat="1" applyFont="1" applyFill="1" applyAlignment="1">
      <alignment vertical="center"/>
    </xf>
    <xf numFmtId="0" fontId="31" fillId="0" borderId="0" xfId="11" applyFont="1" applyFill="1" applyAlignment="1">
      <alignment vertical="center"/>
    </xf>
    <xf numFmtId="0" fontId="42" fillId="0" borderId="2" xfId="11" applyFont="1" applyFill="1" applyBorder="1" applyAlignment="1">
      <alignment vertical="center"/>
    </xf>
    <xf numFmtId="169" fontId="6" fillId="0" borderId="5" xfId="12" applyNumberFormat="1" applyFont="1" applyFill="1" applyBorder="1" applyAlignment="1">
      <alignment horizontal="center" vertical="center"/>
    </xf>
    <xf numFmtId="165" fontId="21" fillId="0" borderId="5" xfId="12" applyNumberFormat="1" applyFont="1" applyFill="1" applyBorder="1" applyAlignment="1">
      <alignment horizontal="center" vertical="center" wrapText="1"/>
    </xf>
    <xf numFmtId="169" fontId="6" fillId="0" borderId="3" xfId="12" applyNumberFormat="1" applyFont="1" applyFill="1" applyBorder="1" applyAlignment="1">
      <alignment horizontal="center" vertical="center"/>
    </xf>
    <xf numFmtId="165" fontId="32" fillId="0" borderId="0" xfId="11" applyNumberFormat="1" applyFont="1" applyFill="1"/>
    <xf numFmtId="3" fontId="32" fillId="0" borderId="0" xfId="11" applyNumberFormat="1" applyFont="1" applyFill="1"/>
    <xf numFmtId="0" fontId="30" fillId="0" borderId="0" xfId="11" applyFont="1" applyFill="1" applyAlignment="1"/>
    <xf numFmtId="0" fontId="33" fillId="0" borderId="0" xfId="11" applyFont="1" applyFill="1" applyAlignment="1"/>
    <xf numFmtId="0" fontId="24" fillId="0" borderId="0" xfId="11" applyFont="1" applyFill="1" applyBorder="1" applyAlignment="1">
      <alignment horizontal="right" vertical="center"/>
    </xf>
    <xf numFmtId="1" fontId="45" fillId="0" borderId="5" xfId="12" applyNumberFormat="1" applyFont="1" applyFill="1" applyBorder="1" applyAlignment="1">
      <alignment horizontal="center" vertical="center" wrapText="1"/>
    </xf>
    <xf numFmtId="0" fontId="61" fillId="0" borderId="5" xfId="11" applyFont="1" applyFill="1" applyBorder="1" applyAlignment="1">
      <alignment horizontal="center" vertical="center" wrapText="1"/>
    </xf>
    <xf numFmtId="3" fontId="26" fillId="0" borderId="5" xfId="11" applyNumberFormat="1" applyFont="1" applyFill="1" applyBorder="1" applyAlignment="1">
      <alignment horizontal="center" vertical="center"/>
    </xf>
    <xf numFmtId="164" fontId="62" fillId="0" borderId="5" xfId="11" applyNumberFormat="1" applyFont="1" applyFill="1" applyBorder="1" applyAlignment="1">
      <alignment horizontal="center" vertical="center"/>
    </xf>
    <xf numFmtId="164" fontId="63" fillId="0" borderId="5" xfId="11" applyNumberFormat="1" applyFont="1" applyFill="1" applyBorder="1" applyAlignment="1">
      <alignment horizontal="center" vertical="center"/>
    </xf>
    <xf numFmtId="3" fontId="27" fillId="0" borderId="0" xfId="11" applyNumberFormat="1" applyFont="1" applyFill="1" applyAlignment="1">
      <alignment vertical="center"/>
    </xf>
    <xf numFmtId="0" fontId="61" fillId="0" borderId="5" xfId="11" applyFont="1" applyFill="1" applyBorder="1" applyAlignment="1">
      <alignment horizontal="left" vertical="center" wrapText="1"/>
    </xf>
    <xf numFmtId="0" fontId="42" fillId="0" borderId="1" xfId="11" applyFont="1" applyFill="1" applyBorder="1" applyAlignment="1">
      <alignment horizontal="left" vertical="center"/>
    </xf>
    <xf numFmtId="164" fontId="62" fillId="0" borderId="1" xfId="11" applyNumberFormat="1" applyFont="1" applyFill="1" applyBorder="1" applyAlignment="1">
      <alignment horizontal="center" vertical="center"/>
    </xf>
    <xf numFmtId="164" fontId="63" fillId="0" borderId="1" xfId="11" applyNumberFormat="1" applyFont="1" applyFill="1" applyBorder="1" applyAlignment="1">
      <alignment horizontal="center" vertical="center"/>
    </xf>
    <xf numFmtId="3" fontId="43" fillId="0" borderId="1" xfId="11" applyNumberFormat="1" applyFont="1" applyFill="1" applyBorder="1" applyAlignment="1">
      <alignment horizontal="center" vertical="center"/>
    </xf>
    <xf numFmtId="164" fontId="43" fillId="0" borderId="1" xfId="11" applyNumberFormat="1" applyFont="1" applyFill="1" applyBorder="1" applyAlignment="1">
      <alignment horizontal="center" vertical="center"/>
    </xf>
    <xf numFmtId="0" fontId="27" fillId="0" borderId="4" xfId="11" applyFont="1" applyFill="1" applyBorder="1" applyAlignment="1">
      <alignment horizontal="left" vertical="center" wrapText="1"/>
    </xf>
    <xf numFmtId="3" fontId="44" fillId="0" borderId="4" xfId="12" applyNumberFormat="1" applyFont="1" applyFill="1" applyBorder="1" applyAlignment="1">
      <alignment horizontal="center" vertical="center" wrapText="1"/>
    </xf>
    <xf numFmtId="164" fontId="64" fillId="0" borderId="4" xfId="12" applyNumberFormat="1" applyFont="1" applyFill="1" applyBorder="1" applyAlignment="1">
      <alignment horizontal="center" vertical="center" wrapText="1"/>
    </xf>
    <xf numFmtId="3" fontId="45" fillId="0" borderId="4" xfId="11" applyNumberFormat="1" applyFont="1" applyFill="1" applyBorder="1" applyAlignment="1">
      <alignment horizontal="center" vertical="center"/>
    </xf>
    <xf numFmtId="164" fontId="24" fillId="0" borderId="4" xfId="11" applyNumberFormat="1" applyFont="1" applyFill="1" applyBorder="1" applyAlignment="1">
      <alignment horizontal="center" vertical="center"/>
    </xf>
    <xf numFmtId="164" fontId="24" fillId="0" borderId="5" xfId="11" applyNumberFormat="1" applyFont="1" applyFill="1" applyBorder="1" applyAlignment="1">
      <alignment horizontal="center" vertical="center"/>
    </xf>
    <xf numFmtId="3" fontId="28" fillId="0" borderId="0" xfId="11" applyNumberFormat="1" applyFont="1" applyFill="1" applyAlignment="1">
      <alignment horizontal="center" vertical="center" wrapText="1"/>
    </xf>
    <xf numFmtId="0" fontId="42" fillId="0" borderId="0" xfId="11" applyFont="1" applyFill="1" applyBorder="1" applyAlignment="1">
      <alignment vertical="center" wrapText="1"/>
    </xf>
    <xf numFmtId="165" fontId="26" fillId="0" borderId="0" xfId="12" applyNumberFormat="1" applyFont="1" applyFill="1" applyBorder="1" applyAlignment="1">
      <alignment horizontal="center" vertical="center" wrapText="1"/>
    </xf>
    <xf numFmtId="0" fontId="6" fillId="0" borderId="0" xfId="6" applyFont="1" applyFill="1"/>
    <xf numFmtId="2" fontId="6" fillId="0" borderId="0" xfId="6" applyNumberFormat="1" applyFont="1" applyAlignment="1">
      <alignment wrapText="1"/>
    </xf>
    <xf numFmtId="0" fontId="6" fillId="0" borderId="0" xfId="6" applyFont="1"/>
    <xf numFmtId="0" fontId="19" fillId="0" borderId="0" xfId="6" applyFont="1"/>
    <xf numFmtId="0" fontId="3" fillId="0" borderId="5" xfId="6" applyFont="1" applyFill="1" applyBorder="1" applyAlignment="1">
      <alignment horizontal="center"/>
    </xf>
    <xf numFmtId="2" fontId="3" fillId="0" borderId="5" xfId="6" applyNumberFormat="1" applyFont="1" applyBorder="1" applyAlignment="1">
      <alignment horizontal="center" vertical="center" wrapText="1"/>
    </xf>
    <xf numFmtId="0" fontId="3" fillId="0" borderId="5" xfId="6" applyFont="1" applyBorder="1" applyAlignment="1">
      <alignment horizontal="center" vertical="center" wrapText="1"/>
    </xf>
    <xf numFmtId="3" fontId="19" fillId="0" borderId="5" xfId="6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3" fillId="0" borderId="0" xfId="6" applyFont="1"/>
    <xf numFmtId="3" fontId="3" fillId="0" borderId="0" xfId="6" applyNumberFormat="1" applyFont="1"/>
    <xf numFmtId="3" fontId="13" fillId="0" borderId="0" xfId="6" applyNumberFormat="1" applyFont="1"/>
    <xf numFmtId="3" fontId="3" fillId="0" borderId="5" xfId="6" applyNumberFormat="1" applyFont="1" applyBorder="1" applyAlignment="1">
      <alignment horizontal="center" vertical="center" wrapText="1"/>
    </xf>
    <xf numFmtId="0" fontId="41" fillId="0" borderId="5" xfId="0" applyFont="1" applyBorder="1"/>
    <xf numFmtId="0" fontId="1" fillId="0" borderId="5" xfId="0" applyFont="1" applyBorder="1" applyAlignment="1">
      <alignment horizontal="center"/>
    </xf>
    <xf numFmtId="0" fontId="41" fillId="0" borderId="5" xfId="0" applyFont="1" applyBorder="1" applyAlignment="1">
      <alignment horizontal="center"/>
    </xf>
    <xf numFmtId="0" fontId="41" fillId="0" borderId="2" xfId="0" applyFont="1" applyBorder="1"/>
    <xf numFmtId="14" fontId="25" fillId="0" borderId="0" xfId="12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vertical="center"/>
    </xf>
    <xf numFmtId="0" fontId="6" fillId="0" borderId="5" xfId="0" applyFont="1" applyFill="1" applyBorder="1" applyAlignment="1">
      <alignment horizontal="center" vertical="center"/>
    </xf>
    <xf numFmtId="3" fontId="19" fillId="0" borderId="5" xfId="6" applyNumberFormat="1" applyFont="1" applyFill="1" applyBorder="1" applyAlignment="1">
      <alignment horizontal="center" vertical="center" wrapText="1"/>
    </xf>
    <xf numFmtId="0" fontId="0" fillId="0" borderId="0" xfId="0" applyFill="1"/>
    <xf numFmtId="0" fontId="59" fillId="0" borderId="0" xfId="11" applyFont="1" applyFill="1" applyAlignment="1">
      <alignment horizontal="center"/>
    </xf>
    <xf numFmtId="2" fontId="6" fillId="0" borderId="5" xfId="6" applyNumberFormat="1" applyFont="1" applyBorder="1" applyAlignment="1">
      <alignment horizontal="center" vertical="center" wrapText="1"/>
    </xf>
    <xf numFmtId="0" fontId="4" fillId="0" borderId="5" xfId="6" applyFont="1" applyBorder="1" applyAlignment="1">
      <alignment horizontal="center" vertical="center" wrapText="1"/>
    </xf>
    <xf numFmtId="0" fontId="4" fillId="0" borderId="5" xfId="6" applyNumberFormat="1" applyFont="1" applyBorder="1" applyAlignment="1">
      <alignment horizontal="center" vertical="center" wrapText="1"/>
    </xf>
    <xf numFmtId="0" fontId="8" fillId="0" borderId="4" xfId="5" applyNumberFormat="1" applyFont="1" applyFill="1" applyBorder="1" applyAlignment="1" applyProtection="1">
      <alignment horizontal="center" vertical="center"/>
      <protection locked="0"/>
    </xf>
    <xf numFmtId="3" fontId="7" fillId="0" borderId="1" xfId="9" applyNumberFormat="1" applyFont="1" applyBorder="1" applyAlignment="1">
      <alignment horizontal="center" vertical="center"/>
    </xf>
    <xf numFmtId="49" fontId="21" fillId="0" borderId="5" xfId="11" applyNumberFormat="1" applyFont="1" applyFill="1" applyBorder="1" applyAlignment="1">
      <alignment horizontal="center" vertical="center" wrapText="1"/>
    </xf>
    <xf numFmtId="0" fontId="6" fillId="0" borderId="5" xfId="7" applyFont="1" applyBorder="1" applyAlignment="1">
      <alignment vertical="center"/>
    </xf>
    <xf numFmtId="164" fontId="64" fillId="0" borderId="5" xfId="12" applyNumberFormat="1" applyFont="1" applyFill="1" applyBorder="1" applyAlignment="1">
      <alignment horizontal="center" vertical="center" wrapText="1"/>
    </xf>
    <xf numFmtId="0" fontId="6" fillId="0" borderId="1" xfId="6" applyFont="1" applyFill="1" applyBorder="1" applyAlignment="1">
      <alignment horizontal="center"/>
    </xf>
    <xf numFmtId="0" fontId="4" fillId="0" borderId="0" xfId="6" applyFont="1"/>
    <xf numFmtId="0" fontId="6" fillId="0" borderId="5" xfId="6" applyFont="1" applyFill="1" applyBorder="1" applyAlignment="1">
      <alignment horizontal="center" vertical="center"/>
    </xf>
    <xf numFmtId="2" fontId="6" fillId="0" borderId="5" xfId="6" applyNumberFormat="1" applyFont="1" applyBorder="1" applyAlignment="1">
      <alignment horizontal="left" vertical="center" wrapText="1"/>
    </xf>
    <xf numFmtId="3" fontId="6" fillId="0" borderId="5" xfId="6" applyNumberFormat="1" applyFont="1" applyBorder="1" applyAlignment="1">
      <alignment horizontal="center" vertical="center" wrapText="1"/>
    </xf>
    <xf numFmtId="3" fontId="6" fillId="0" borderId="0" xfId="6" applyNumberFormat="1" applyFont="1"/>
    <xf numFmtId="0" fontId="6" fillId="0" borderId="0" xfId="6" applyFont="1" applyAlignment="1"/>
    <xf numFmtId="2" fontId="6" fillId="2" borderId="5" xfId="6" applyNumberFormat="1" applyFont="1" applyFill="1" applyBorder="1" applyAlignment="1">
      <alignment horizontal="left" vertical="center" wrapText="1"/>
    </xf>
    <xf numFmtId="2" fontId="6" fillId="0" borderId="5" xfId="6" applyNumberFormat="1" applyFont="1" applyBorder="1" applyAlignment="1">
      <alignment horizontal="left" wrapText="1"/>
    </xf>
    <xf numFmtId="3" fontId="6" fillId="0" borderId="5" xfId="6" applyNumberFormat="1" applyFont="1" applyBorder="1" applyAlignment="1">
      <alignment horizontal="center" vertical="center"/>
    </xf>
    <xf numFmtId="2" fontId="6" fillId="0" borderId="5" xfId="6" applyNumberFormat="1" applyFont="1" applyBorder="1" applyAlignment="1">
      <alignment vertical="center" wrapText="1"/>
    </xf>
    <xf numFmtId="2" fontId="6" fillId="0" borderId="5" xfId="6" applyNumberFormat="1" applyFont="1" applyBorder="1" applyAlignment="1">
      <alignment wrapText="1"/>
    </xf>
    <xf numFmtId="3" fontId="29" fillId="0" borderId="5" xfId="11" applyNumberFormat="1" applyFont="1" applyFill="1" applyBorder="1" applyAlignment="1">
      <alignment horizontal="center" vertical="center"/>
    </xf>
    <xf numFmtId="165" fontId="25" fillId="0" borderId="1" xfId="11" applyNumberFormat="1" applyFont="1" applyFill="1" applyBorder="1" applyAlignment="1">
      <alignment horizontal="center" vertical="center" wrapText="1"/>
    </xf>
    <xf numFmtId="165" fontId="25" fillId="0" borderId="5" xfId="11" applyNumberFormat="1" applyFont="1" applyFill="1" applyBorder="1" applyAlignment="1">
      <alignment horizontal="center" vertical="center" wrapText="1"/>
    </xf>
    <xf numFmtId="0" fontId="33" fillId="0" borderId="1" xfId="11" applyFont="1" applyFill="1" applyBorder="1" applyAlignment="1">
      <alignment horizontal="center" vertical="center" wrapText="1"/>
    </xf>
    <xf numFmtId="3" fontId="29" fillId="0" borderId="1" xfId="11" applyNumberFormat="1" applyFont="1" applyFill="1" applyBorder="1" applyAlignment="1">
      <alignment horizontal="center" vertical="center"/>
    </xf>
    <xf numFmtId="3" fontId="29" fillId="0" borderId="8" xfId="11" applyNumberFormat="1" applyFont="1" applyFill="1" applyBorder="1" applyAlignment="1">
      <alignment horizontal="center" vertical="center"/>
    </xf>
    <xf numFmtId="165" fontId="25" fillId="0" borderId="8" xfId="11" applyNumberFormat="1" applyFont="1" applyFill="1" applyBorder="1" applyAlignment="1">
      <alignment horizontal="center" vertical="center" wrapText="1"/>
    </xf>
    <xf numFmtId="0" fontId="82" fillId="0" borderId="4" xfId="22" applyFont="1" applyFill="1" applyBorder="1" applyAlignment="1">
      <alignment vertical="center" wrapText="1"/>
    </xf>
    <xf numFmtId="3" fontId="31" fillId="0" borderId="4" xfId="11" applyNumberFormat="1" applyFont="1" applyFill="1" applyBorder="1" applyAlignment="1">
      <alignment horizontal="center" vertical="center" wrapText="1"/>
    </xf>
    <xf numFmtId="3" fontId="32" fillId="0" borderId="4" xfId="11" applyNumberFormat="1" applyFont="1" applyFill="1" applyBorder="1" applyAlignment="1">
      <alignment horizontal="center" vertical="center"/>
    </xf>
    <xf numFmtId="165" fontId="25" fillId="0" borderId="4" xfId="11" applyNumberFormat="1" applyFont="1" applyFill="1" applyBorder="1" applyAlignment="1">
      <alignment horizontal="center" vertical="center" wrapText="1"/>
    </xf>
    <xf numFmtId="3" fontId="32" fillId="0" borderId="10" xfId="11" applyNumberFormat="1" applyFont="1" applyFill="1" applyBorder="1" applyAlignment="1">
      <alignment horizontal="center" vertical="center"/>
    </xf>
    <xf numFmtId="3" fontId="23" fillId="0" borderId="0" xfId="11" applyNumberFormat="1" applyFont="1" applyFill="1" applyAlignment="1">
      <alignment vertical="center"/>
    </xf>
    <xf numFmtId="0" fontId="82" fillId="0" borderId="5" xfId="22" applyFont="1" applyFill="1" applyBorder="1" applyAlignment="1">
      <alignment vertical="center" wrapText="1"/>
    </xf>
    <xf numFmtId="0" fontId="83" fillId="0" borderId="0" xfId="11" applyFont="1" applyFill="1"/>
    <xf numFmtId="0" fontId="29" fillId="0" borderId="1" xfId="11" applyFont="1" applyFill="1" applyBorder="1" applyAlignment="1">
      <alignment horizontal="center" vertical="center"/>
    </xf>
    <xf numFmtId="3" fontId="26" fillId="0" borderId="2" xfId="11" applyNumberFormat="1" applyFont="1" applyFill="1" applyBorder="1" applyAlignment="1">
      <alignment horizontal="center" vertical="center"/>
    </xf>
    <xf numFmtId="3" fontId="26" fillId="0" borderId="11" xfId="11" applyNumberFormat="1" applyFont="1" applyFill="1" applyBorder="1" applyAlignment="1">
      <alignment horizontal="center" vertical="center"/>
    </xf>
    <xf numFmtId="3" fontId="26" fillId="0" borderId="3" xfId="11" applyNumberFormat="1" applyFont="1" applyFill="1" applyBorder="1" applyAlignment="1">
      <alignment horizontal="center" vertical="center"/>
    </xf>
    <xf numFmtId="164" fontId="62" fillId="0" borderId="6" xfId="11" applyNumberFormat="1" applyFont="1" applyFill="1" applyBorder="1" applyAlignment="1">
      <alignment horizontal="center" vertical="center"/>
    </xf>
    <xf numFmtId="3" fontId="26" fillId="0" borderId="30" xfId="11" applyNumberFormat="1" applyFont="1" applyFill="1" applyBorder="1" applyAlignment="1">
      <alignment horizontal="center" vertical="center"/>
    </xf>
    <xf numFmtId="164" fontId="63" fillId="0" borderId="6" xfId="11" applyNumberFormat="1" applyFont="1" applyFill="1" applyBorder="1" applyAlignment="1">
      <alignment horizontal="center" vertical="center"/>
    </xf>
    <xf numFmtId="3" fontId="45" fillId="0" borderId="7" xfId="11" applyNumberFormat="1" applyFont="1" applyFill="1" applyBorder="1" applyAlignment="1">
      <alignment horizontal="center" vertical="center"/>
    </xf>
    <xf numFmtId="164" fontId="62" fillId="0" borderId="4" xfId="11" applyNumberFormat="1" applyFont="1" applyFill="1" applyBorder="1" applyAlignment="1">
      <alignment horizontal="center" vertical="center"/>
    </xf>
    <xf numFmtId="3" fontId="45" fillId="0" borderId="31" xfId="11" applyNumberFormat="1" applyFont="1" applyFill="1" applyBorder="1" applyAlignment="1">
      <alignment horizontal="center" vertical="center"/>
    </xf>
    <xf numFmtId="164" fontId="63" fillId="0" borderId="4" xfId="11" applyNumberFormat="1" applyFont="1" applyFill="1" applyBorder="1" applyAlignment="1">
      <alignment horizontal="center" vertical="center"/>
    </xf>
    <xf numFmtId="3" fontId="27" fillId="0" borderId="10" xfId="11" applyNumberFormat="1" applyFont="1" applyFill="1" applyBorder="1" applyAlignment="1">
      <alignment horizontal="center" vertical="center"/>
    </xf>
    <xf numFmtId="3" fontId="27" fillId="0" borderId="4" xfId="11" applyNumberFormat="1" applyFont="1" applyFill="1" applyBorder="1" applyAlignment="1">
      <alignment horizontal="center" vertical="center"/>
    </xf>
    <xf numFmtId="0" fontId="17" fillId="0" borderId="0" xfId="6" applyFont="1"/>
    <xf numFmtId="0" fontId="3" fillId="0" borderId="0" xfId="6" applyFont="1" applyAlignment="1">
      <alignment horizontal="center"/>
    </xf>
    <xf numFmtId="0" fontId="6" fillId="2" borderId="5" xfId="6" applyFont="1" applyFill="1" applyBorder="1" applyAlignment="1">
      <alignment horizontal="left" vertical="center" wrapText="1"/>
    </xf>
    <xf numFmtId="3" fontId="6" fillId="0" borderId="5" xfId="6" applyNumberFormat="1" applyFont="1" applyFill="1" applyBorder="1" applyAlignment="1">
      <alignment horizontal="center" vertical="center" wrapText="1"/>
    </xf>
    <xf numFmtId="3" fontId="19" fillId="0" borderId="2" xfId="6" applyNumberFormat="1" applyFont="1" applyFill="1" applyBorder="1" applyAlignment="1">
      <alignment horizontal="center" vertical="center" wrapText="1"/>
    </xf>
    <xf numFmtId="3" fontId="6" fillId="0" borderId="32" xfId="6" applyNumberFormat="1" applyFont="1" applyFill="1" applyBorder="1" applyAlignment="1">
      <alignment horizontal="center" vertical="center" wrapText="1"/>
    </xf>
    <xf numFmtId="0" fontId="3" fillId="0" borderId="0" xfId="6" applyFont="1" applyFill="1"/>
    <xf numFmtId="0" fontId="6" fillId="0" borderId="5" xfId="6" applyFont="1" applyBorder="1" applyAlignment="1">
      <alignment horizontal="left" vertical="center" wrapText="1"/>
    </xf>
    <xf numFmtId="3" fontId="19" fillId="0" borderId="2" xfId="6" applyNumberFormat="1" applyFont="1" applyBorder="1" applyAlignment="1">
      <alignment horizontal="center" vertical="center" wrapText="1"/>
    </xf>
    <xf numFmtId="3" fontId="6" fillId="0" borderId="32" xfId="6" applyNumberFormat="1" applyFont="1" applyBorder="1" applyAlignment="1">
      <alignment horizontal="center" vertical="center" wrapText="1"/>
    </xf>
    <xf numFmtId="3" fontId="19" fillId="0" borderId="0" xfId="6" applyNumberFormat="1" applyFont="1"/>
    <xf numFmtId="0" fontId="6" fillId="0" borderId="1" xfId="6" applyFont="1" applyFill="1" applyBorder="1" applyAlignment="1">
      <alignment horizontal="center" vertical="center"/>
    </xf>
    <xf numFmtId="3" fontId="13" fillId="0" borderId="0" xfId="6" applyNumberFormat="1" applyFont="1" applyAlignment="1">
      <alignment horizontal="right"/>
    </xf>
    <xf numFmtId="0" fontId="13" fillId="0" borderId="0" xfId="6" applyFont="1" applyAlignment="1">
      <alignment horizontal="right"/>
    </xf>
    <xf numFmtId="0" fontId="6" fillId="0" borderId="5" xfId="6" applyFont="1" applyBorder="1" applyAlignment="1">
      <alignment vertical="center" wrapText="1"/>
    </xf>
    <xf numFmtId="3" fontId="6" fillId="2" borderId="5" xfId="6" applyNumberFormat="1" applyFont="1" applyFill="1" applyBorder="1" applyAlignment="1">
      <alignment horizontal="center" vertical="center" wrapText="1"/>
    </xf>
    <xf numFmtId="0" fontId="6" fillId="0" borderId="5" xfId="6" applyFont="1" applyBorder="1" applyAlignment="1">
      <alignment horizontal="center"/>
    </xf>
    <xf numFmtId="0" fontId="25" fillId="0" borderId="4" xfId="11" applyFont="1" applyFill="1" applyBorder="1" applyAlignment="1">
      <alignment horizontal="center" vertical="center" wrapText="1"/>
    </xf>
    <xf numFmtId="3" fontId="25" fillId="0" borderId="4" xfId="11" applyNumberFormat="1" applyFont="1" applyFill="1" applyBorder="1" applyAlignment="1">
      <alignment horizontal="center" vertical="center"/>
    </xf>
    <xf numFmtId="3" fontId="25" fillId="0" borderId="4" xfId="11" applyNumberFormat="1" applyFont="1" applyFill="1" applyBorder="1" applyAlignment="1">
      <alignment horizontal="center" vertical="center" wrapText="1"/>
    </xf>
    <xf numFmtId="0" fontId="32" fillId="0" borderId="0" xfId="11" applyFont="1" applyFill="1" applyAlignment="1">
      <alignment vertical="center"/>
    </xf>
    <xf numFmtId="3" fontId="27" fillId="0" borderId="5" xfId="11" applyNumberFormat="1" applyFont="1" applyFill="1" applyBorder="1" applyAlignment="1">
      <alignment horizontal="center" vertical="center"/>
    </xf>
    <xf numFmtId="3" fontId="34" fillId="0" borderId="5" xfId="11" applyNumberFormat="1" applyFont="1" applyFill="1" applyBorder="1" applyAlignment="1">
      <alignment horizontal="center" vertical="center"/>
    </xf>
    <xf numFmtId="3" fontId="45" fillId="0" borderId="5" xfId="11" applyNumberFormat="1" applyFont="1" applyFill="1" applyBorder="1" applyAlignment="1">
      <alignment horizontal="center" vertical="center" wrapText="1"/>
    </xf>
    <xf numFmtId="0" fontId="42" fillId="0" borderId="11" xfId="11" applyFont="1" applyFill="1" applyBorder="1" applyAlignment="1">
      <alignment vertical="center"/>
    </xf>
    <xf numFmtId="0" fontId="42" fillId="0" borderId="3" xfId="11" applyFont="1" applyFill="1" applyBorder="1" applyAlignment="1">
      <alignment vertical="center"/>
    </xf>
    <xf numFmtId="0" fontId="84" fillId="0" borderId="0" xfId="11" applyFont="1" applyFill="1" applyAlignment="1">
      <alignment vertical="center"/>
    </xf>
    <xf numFmtId="3" fontId="21" fillId="0" borderId="5" xfId="11" applyNumberFormat="1" applyFont="1" applyFill="1" applyBorder="1" applyAlignment="1">
      <alignment horizontal="center" vertical="center" wrapText="1"/>
    </xf>
    <xf numFmtId="0" fontId="85" fillId="0" borderId="0" xfId="11" applyFont="1" applyFill="1" applyBorder="1" applyAlignment="1">
      <alignment horizontal="right" vertical="center"/>
    </xf>
    <xf numFmtId="3" fontId="29" fillId="0" borderId="6" xfId="11" applyNumberFormat="1" applyFont="1" applyFill="1" applyBorder="1" applyAlignment="1">
      <alignment horizontal="center" vertical="center"/>
    </xf>
    <xf numFmtId="3" fontId="29" fillId="0" borderId="33" xfId="11" applyNumberFormat="1" applyFont="1" applyFill="1" applyBorder="1" applyAlignment="1">
      <alignment horizontal="center" vertical="center"/>
    </xf>
    <xf numFmtId="3" fontId="25" fillId="0" borderId="1" xfId="11" applyNumberFormat="1" applyFont="1" applyFill="1" applyBorder="1" applyAlignment="1">
      <alignment horizontal="center" vertical="center"/>
    </xf>
    <xf numFmtId="3" fontId="25" fillId="0" borderId="5" xfId="11" applyNumberFormat="1" applyFont="1" applyFill="1" applyBorder="1" applyAlignment="1">
      <alignment horizontal="center" vertical="center"/>
    </xf>
    <xf numFmtId="0" fontId="86" fillId="0" borderId="0" xfId="11" applyFont="1" applyFill="1"/>
    <xf numFmtId="2" fontId="6" fillId="0" borderId="5" xfId="6" applyNumberFormat="1" applyFont="1" applyBorder="1" applyAlignment="1">
      <alignment horizontal="center" vertical="center" wrapText="1"/>
    </xf>
    <xf numFmtId="0" fontId="4" fillId="0" borderId="5" xfId="6" applyFont="1" applyBorder="1" applyAlignment="1">
      <alignment horizontal="center" vertical="center" wrapText="1"/>
    </xf>
    <xf numFmtId="0" fontId="4" fillId="0" borderId="5" xfId="6" applyNumberFormat="1" applyFont="1" applyBorder="1" applyAlignment="1">
      <alignment horizontal="center" vertical="center" wrapText="1"/>
    </xf>
    <xf numFmtId="0" fontId="89" fillId="0" borderId="0" xfId="1" applyFont="1" applyAlignment="1"/>
    <xf numFmtId="0" fontId="3" fillId="0" borderId="0" xfId="1" applyFont="1"/>
    <xf numFmtId="0" fontId="6" fillId="0" borderId="5" xfId="1" applyFont="1" applyFill="1" applyBorder="1" applyAlignment="1">
      <alignment horizontal="center" vertical="center"/>
    </xf>
    <xf numFmtId="0" fontId="6" fillId="0" borderId="5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left" vertical="center" wrapText="1"/>
    </xf>
    <xf numFmtId="3" fontId="7" fillId="0" borderId="1" xfId="1" applyNumberFormat="1" applyFont="1" applyFill="1" applyBorder="1" applyAlignment="1">
      <alignment horizontal="center" vertical="center" wrapText="1"/>
    </xf>
    <xf numFmtId="165" fontId="7" fillId="0" borderId="34" xfId="1" applyNumberFormat="1" applyFont="1" applyFill="1" applyBorder="1" applyAlignment="1">
      <alignment horizontal="center" vertical="center"/>
    </xf>
    <xf numFmtId="165" fontId="6" fillId="0" borderId="0" xfId="1" applyNumberFormat="1" applyFont="1"/>
    <xf numFmtId="0" fontId="7" fillId="0" borderId="34" xfId="1" applyFont="1" applyBorder="1" applyAlignment="1">
      <alignment vertical="center" wrapText="1"/>
    </xf>
    <xf numFmtId="3" fontId="7" fillId="0" borderId="34" xfId="1" applyNumberFormat="1" applyFont="1" applyFill="1" applyBorder="1" applyAlignment="1">
      <alignment horizontal="center" vertical="center" wrapText="1"/>
    </xf>
    <xf numFmtId="164" fontId="7" fillId="0" borderId="34" xfId="1" applyNumberFormat="1" applyFont="1" applyFill="1" applyBorder="1" applyAlignment="1">
      <alignment horizontal="center" vertical="center" wrapText="1"/>
    </xf>
    <xf numFmtId="0" fontId="7" fillId="0" borderId="5" xfId="1" applyFont="1" applyBorder="1" applyAlignment="1">
      <alignment vertical="center" wrapText="1"/>
    </xf>
    <xf numFmtId="3" fontId="7" fillId="0" borderId="5" xfId="1" applyNumberFormat="1" applyFont="1" applyFill="1" applyBorder="1" applyAlignment="1">
      <alignment horizontal="center" vertical="center" wrapText="1"/>
    </xf>
    <xf numFmtId="3" fontId="7" fillId="0" borderId="5" xfId="2" applyNumberFormat="1" applyFont="1" applyFill="1" applyBorder="1" applyAlignment="1">
      <alignment horizontal="center" vertical="center" wrapText="1"/>
    </xf>
    <xf numFmtId="0" fontId="90" fillId="0" borderId="5" xfId="1" applyFont="1" applyBorder="1" applyAlignment="1">
      <alignment horizontal="left" vertical="center" wrapText="1" indent="1"/>
    </xf>
    <xf numFmtId="0" fontId="91" fillId="0" borderId="35" xfId="1" applyFont="1" applyBorder="1" applyAlignment="1">
      <alignment vertical="center" wrapText="1"/>
    </xf>
    <xf numFmtId="3" fontId="8" fillId="0" borderId="35" xfId="1" applyNumberFormat="1" applyFont="1" applyFill="1" applyBorder="1" applyAlignment="1">
      <alignment horizontal="center" vertical="center" wrapText="1"/>
    </xf>
    <xf numFmtId="164" fontId="8" fillId="0" borderId="35" xfId="1" applyNumberFormat="1" applyFont="1" applyFill="1" applyBorder="1" applyAlignment="1">
      <alignment horizontal="center" vertical="center" wrapText="1"/>
    </xf>
    <xf numFmtId="0" fontId="91" fillId="0" borderId="36" xfId="1" applyFont="1" applyBorder="1" applyAlignment="1">
      <alignment vertical="center" wrapText="1"/>
    </xf>
    <xf numFmtId="3" fontId="8" fillId="0" borderId="36" xfId="1" applyNumberFormat="1" applyFont="1" applyFill="1" applyBorder="1" applyAlignment="1">
      <alignment horizontal="center" vertical="center" wrapText="1"/>
    </xf>
    <xf numFmtId="164" fontId="8" fillId="0" borderId="36" xfId="1" applyNumberFormat="1" applyFont="1" applyFill="1" applyBorder="1" applyAlignment="1">
      <alignment horizontal="center" vertical="center" wrapText="1"/>
    </xf>
    <xf numFmtId="0" fontId="7" fillId="0" borderId="4" xfId="1" applyFont="1" applyBorder="1" applyAlignment="1">
      <alignment vertical="center" wrapText="1"/>
    </xf>
    <xf numFmtId="3" fontId="7" fillId="0" borderId="4" xfId="1" applyNumberFormat="1" applyFont="1" applyFill="1" applyBorder="1" applyAlignment="1">
      <alignment horizontal="center" vertical="center" wrapText="1"/>
    </xf>
    <xf numFmtId="0" fontId="7" fillId="0" borderId="4" xfId="1" applyFont="1" applyFill="1" applyBorder="1" applyAlignment="1">
      <alignment vertical="center" wrapText="1"/>
    </xf>
    <xf numFmtId="0" fontId="8" fillId="0" borderId="36" xfId="1" applyFont="1" applyBorder="1" applyAlignment="1">
      <alignment vertical="center" wrapText="1"/>
    </xf>
    <xf numFmtId="3" fontId="8" fillId="0" borderId="4" xfId="1" applyNumberFormat="1" applyFont="1" applyFill="1" applyBorder="1" applyAlignment="1">
      <alignment horizontal="center" vertical="center" wrapText="1"/>
    </xf>
    <xf numFmtId="3" fontId="4" fillId="0" borderId="4" xfId="1" applyNumberFormat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vertical="center" wrapText="1"/>
    </xf>
    <xf numFmtId="0" fontId="7" fillId="0" borderId="35" xfId="1" applyFont="1" applyBorder="1" applyAlignment="1">
      <alignment vertical="center" wrapText="1"/>
    </xf>
    <xf numFmtId="0" fontId="7" fillId="0" borderId="5" xfId="1" applyFont="1" applyFill="1" applyBorder="1" applyAlignment="1">
      <alignment horizontal="left" vertical="center" wrapText="1"/>
    </xf>
    <xf numFmtId="0" fontId="7" fillId="0" borderId="5" xfId="3" applyFont="1" applyFill="1" applyBorder="1" applyAlignment="1">
      <alignment horizontal="left" vertical="center" wrapText="1"/>
    </xf>
    <xf numFmtId="3" fontId="7" fillId="0" borderId="5" xfId="3" applyNumberFormat="1" applyFont="1" applyFill="1" applyBorder="1" applyAlignment="1">
      <alignment horizontal="center" vertical="center" wrapText="1"/>
    </xf>
    <xf numFmtId="0" fontId="3" fillId="0" borderId="0" xfId="1" applyFont="1" applyBorder="1"/>
    <xf numFmtId="0" fontId="93" fillId="0" borderId="5" xfId="4" applyFont="1" applyFill="1" applyBorder="1" applyAlignment="1">
      <alignment vertical="center" wrapText="1"/>
    </xf>
    <xf numFmtId="0" fontId="7" fillId="0" borderId="5" xfId="1" applyFont="1" applyFill="1" applyBorder="1" applyAlignment="1">
      <alignment vertical="center" wrapText="1"/>
    </xf>
    <xf numFmtId="0" fontId="3" fillId="0" borderId="0" xfId="1" applyFont="1" applyFill="1"/>
    <xf numFmtId="3" fontId="7" fillId="0" borderId="34" xfId="1" applyNumberFormat="1" applyFont="1" applyFill="1" applyBorder="1" applyAlignment="1">
      <alignment horizontal="center" vertical="center"/>
    </xf>
    <xf numFmtId="3" fontId="7" fillId="0" borderId="4" xfId="1" applyNumberFormat="1" applyFont="1" applyFill="1" applyBorder="1" applyAlignment="1">
      <alignment horizontal="center" vertical="center"/>
    </xf>
    <xf numFmtId="3" fontId="6" fillId="0" borderId="0" xfId="6" applyNumberFormat="1" applyFont="1" applyAlignment="1">
      <alignment horizontal="center" vertical="center" wrapText="1"/>
    </xf>
    <xf numFmtId="0" fontId="6" fillId="0" borderId="5" xfId="6" applyFont="1" applyBorder="1" applyAlignment="1">
      <alignment horizontal="center" vertical="center" wrapText="1"/>
    </xf>
    <xf numFmtId="2" fontId="6" fillId="0" borderId="5" xfId="6" applyNumberFormat="1" applyFont="1" applyBorder="1" applyAlignment="1">
      <alignment horizontal="center" vertical="center" wrapText="1"/>
    </xf>
    <xf numFmtId="0" fontId="4" fillId="0" borderId="5" xfId="6" applyFont="1" applyBorder="1" applyAlignment="1">
      <alignment horizontal="center" vertical="center" wrapText="1"/>
    </xf>
    <xf numFmtId="0" fontId="4" fillId="0" borderId="5" xfId="6" applyNumberFormat="1" applyFont="1" applyBorder="1" applyAlignment="1">
      <alignment horizontal="center" vertical="center" wrapText="1"/>
    </xf>
    <xf numFmtId="0" fontId="15" fillId="0" borderId="5" xfId="6" applyFont="1" applyBorder="1" applyAlignment="1">
      <alignment horizontal="center" vertical="center" wrapText="1"/>
    </xf>
    <xf numFmtId="0" fontId="6" fillId="0" borderId="5" xfId="6" applyFont="1" applyFill="1" applyBorder="1" applyAlignment="1">
      <alignment horizontal="center" vertical="center" wrapText="1"/>
    </xf>
    <xf numFmtId="1" fontId="3" fillId="0" borderId="0" xfId="5" applyNumberFormat="1" applyFont="1" applyFill="1" applyProtection="1">
      <protection locked="0"/>
    </xf>
    <xf numFmtId="0" fontId="11" fillId="0" borderId="0" xfId="1128" applyFont="1"/>
    <xf numFmtId="1" fontId="10" fillId="0" borderId="0" xfId="5" applyNumberFormat="1" applyFont="1" applyFill="1" applyProtection="1">
      <protection locked="0"/>
    </xf>
    <xf numFmtId="1" fontId="94" fillId="0" borderId="0" xfId="5" applyNumberFormat="1" applyFont="1" applyFill="1" applyAlignment="1" applyProtection="1">
      <alignment horizontal="center"/>
      <protection locked="0"/>
    </xf>
    <xf numFmtId="1" fontId="94" fillId="0" borderId="0" xfId="5" applyNumberFormat="1" applyFont="1" applyFill="1" applyAlignment="1" applyProtection="1">
      <protection locked="0"/>
    </xf>
    <xf numFmtId="1" fontId="11" fillId="0" borderId="0" xfId="5" applyNumberFormat="1" applyFont="1" applyFill="1" applyAlignment="1" applyProtection="1">
      <protection locked="0"/>
    </xf>
    <xf numFmtId="1" fontId="95" fillId="0" borderId="0" xfId="5" applyNumberFormat="1" applyFont="1" applyFill="1" applyAlignment="1" applyProtection="1">
      <alignment horizontal="center"/>
      <protection locked="0"/>
    </xf>
    <xf numFmtId="1" fontId="3" fillId="0" borderId="0" xfId="5" applyNumberFormat="1" applyFont="1" applyFill="1" applyAlignment="1" applyProtection="1">
      <protection locked="0"/>
    </xf>
    <xf numFmtId="1" fontId="13" fillId="0" borderId="0" xfId="5" applyNumberFormat="1" applyFont="1" applyFill="1" applyAlignment="1" applyProtection="1">
      <alignment horizontal="right"/>
      <protection locked="0"/>
    </xf>
    <xf numFmtId="1" fontId="7" fillId="0" borderId="0" xfId="5" applyNumberFormat="1" applyFont="1" applyFill="1" applyProtection="1">
      <protection locked="0"/>
    </xf>
    <xf numFmtId="1" fontId="94" fillId="0" borderId="0" xfId="5" applyNumberFormat="1" applyFont="1" applyFill="1" applyBorder="1" applyAlignment="1" applyProtection="1">
      <protection locked="0"/>
    </xf>
    <xf numFmtId="1" fontId="11" fillId="0" borderId="0" xfId="5" applyNumberFormat="1" applyFont="1" applyFill="1" applyBorder="1" applyAlignment="1" applyProtection="1">
      <protection locked="0"/>
    </xf>
    <xf numFmtId="1" fontId="95" fillId="0" borderId="0" xfId="5" applyNumberFormat="1" applyFont="1" applyFill="1" applyBorder="1" applyAlignment="1" applyProtection="1">
      <alignment horizontal="center"/>
      <protection locked="0"/>
    </xf>
    <xf numFmtId="1" fontId="3" fillId="0" borderId="0" xfId="5" applyNumberFormat="1" applyFont="1" applyFill="1" applyBorder="1" applyProtection="1">
      <protection locked="0"/>
    </xf>
    <xf numFmtId="1" fontId="17" fillId="0" borderId="0" xfId="5" applyNumberFormat="1" applyFont="1" applyFill="1" applyAlignment="1" applyProtection="1">
      <alignment vertical="center"/>
      <protection locked="0"/>
    </xf>
    <xf numFmtId="1" fontId="17" fillId="0" borderId="0" xfId="5" applyNumberFormat="1" applyFont="1" applyFill="1" applyProtection="1">
      <protection locked="0"/>
    </xf>
    <xf numFmtId="1" fontId="4" fillId="0" borderId="5" xfId="5" applyNumberFormat="1" applyFont="1" applyFill="1" applyBorder="1" applyAlignment="1" applyProtection="1">
      <alignment horizontal="center" vertical="center" wrapText="1"/>
    </xf>
    <xf numFmtId="1" fontId="95" fillId="0" borderId="5" xfId="5" applyNumberFormat="1" applyFont="1" applyFill="1" applyBorder="1" applyAlignment="1" applyProtection="1">
      <alignment horizontal="center" vertical="center" wrapText="1"/>
    </xf>
    <xf numFmtId="1" fontId="96" fillId="0" borderId="5" xfId="5" applyNumberFormat="1" applyFont="1" applyFill="1" applyBorder="1" applyAlignment="1" applyProtection="1">
      <alignment horizontal="center" vertical="center" wrapText="1"/>
    </xf>
    <xf numFmtId="1" fontId="96" fillId="0" borderId="0" xfId="5" applyNumberFormat="1" applyFont="1" applyFill="1" applyProtection="1">
      <protection locked="0"/>
    </xf>
    <xf numFmtId="1" fontId="3" fillId="0" borderId="5" xfId="5" applyNumberFormat="1" applyFont="1" applyFill="1" applyBorder="1" applyAlignment="1" applyProtection="1">
      <alignment horizontal="center"/>
    </xf>
    <xf numFmtId="1" fontId="6" fillId="0" borderId="5" xfId="5" applyNumberFormat="1" applyFont="1" applyFill="1" applyBorder="1" applyAlignment="1" applyProtection="1">
      <alignment horizontal="center"/>
    </xf>
    <xf numFmtId="1" fontId="3" fillId="0" borderId="3" xfId="5" applyNumberFormat="1" applyFont="1" applyFill="1" applyBorder="1" applyAlignment="1" applyProtection="1">
      <alignment horizontal="center"/>
    </xf>
    <xf numFmtId="1" fontId="3" fillId="2" borderId="0" xfId="5" applyNumberFormat="1" applyFont="1" applyFill="1" applyBorder="1" applyProtection="1">
      <protection locked="0"/>
    </xf>
    <xf numFmtId="1" fontId="7" fillId="0" borderId="5" xfId="5" applyNumberFormat="1" applyFont="1" applyFill="1" applyBorder="1" applyProtection="1">
      <protection locked="0"/>
    </xf>
    <xf numFmtId="3" fontId="7" fillId="0" borderId="5" xfId="5" applyNumberFormat="1" applyFont="1" applyFill="1" applyBorder="1" applyAlignment="1" applyProtection="1">
      <alignment horizontal="center" vertical="center"/>
      <protection locked="0"/>
    </xf>
    <xf numFmtId="164" fontId="7" fillId="0" borderId="5" xfId="5" applyNumberFormat="1" applyFont="1" applyFill="1" applyBorder="1" applyAlignment="1" applyProtection="1">
      <alignment horizontal="center" vertical="center"/>
      <protection locked="0"/>
    </xf>
    <xf numFmtId="1" fontId="7" fillId="0" borderId="5" xfId="5" applyNumberFormat="1" applyFont="1" applyFill="1" applyBorder="1" applyAlignment="1" applyProtection="1">
      <alignment horizontal="center"/>
      <protection locked="0"/>
    </xf>
    <xf numFmtId="165" fontId="7" fillId="0" borderId="5" xfId="5" applyNumberFormat="1" applyFont="1" applyFill="1" applyBorder="1" applyAlignment="1" applyProtection="1">
      <alignment horizontal="center"/>
      <protection locked="0"/>
    </xf>
    <xf numFmtId="1" fontId="7" fillId="0" borderId="5" xfId="5" applyNumberFormat="1" applyFont="1" applyFill="1" applyBorder="1" applyAlignment="1" applyProtection="1">
      <alignment horizontal="center" vertical="center"/>
      <protection locked="0"/>
    </xf>
    <xf numFmtId="165" fontId="7" fillId="0" borderId="5" xfId="5" applyNumberFormat="1" applyFont="1" applyFill="1" applyBorder="1" applyAlignment="1" applyProtection="1">
      <alignment horizontal="center" vertical="center"/>
      <protection locked="0"/>
    </xf>
    <xf numFmtId="3" fontId="7" fillId="0" borderId="3" xfId="5" applyNumberFormat="1" applyFont="1" applyFill="1" applyBorder="1" applyAlignment="1" applyProtection="1">
      <alignment horizontal="center" vertical="center"/>
      <protection locked="0"/>
    </xf>
    <xf numFmtId="3" fontId="7" fillId="0" borderId="5" xfId="5" applyNumberFormat="1" applyFont="1" applyFill="1" applyBorder="1" applyAlignment="1" applyProtection="1">
      <alignment horizontal="center" vertical="center" wrapText="1"/>
      <protection locked="0"/>
    </xf>
    <xf numFmtId="165" fontId="7" fillId="0" borderId="5" xfId="5" applyNumberFormat="1" applyFont="1" applyFill="1" applyBorder="1" applyAlignment="1" applyProtection="1">
      <alignment horizontal="center" vertical="center" wrapText="1"/>
      <protection locked="0"/>
    </xf>
    <xf numFmtId="3" fontId="7" fillId="0" borderId="5" xfId="1129" applyNumberFormat="1" applyFont="1" applyFill="1" applyBorder="1" applyAlignment="1">
      <alignment horizontal="center" vertical="center" wrapText="1"/>
    </xf>
    <xf numFmtId="1" fontId="7" fillId="0" borderId="0" xfId="5" applyNumberFormat="1" applyFont="1" applyFill="1" applyBorder="1" applyProtection="1">
      <protection locked="0"/>
    </xf>
    <xf numFmtId="0" fontId="7" fillId="2" borderId="0" xfId="21" applyFont="1" applyFill="1" applyBorder="1" applyAlignment="1">
      <alignment horizontal="center" vertical="center" wrapText="1"/>
    </xf>
    <xf numFmtId="1" fontId="7" fillId="2" borderId="0" xfId="21" applyNumberFormat="1" applyFont="1" applyFill="1" applyBorder="1" applyAlignment="1">
      <alignment horizontal="center" vertical="center" wrapText="1"/>
    </xf>
    <xf numFmtId="3" fontId="17" fillId="0" borderId="5" xfId="5" applyNumberFormat="1" applyFont="1" applyFill="1" applyBorder="1" applyAlignment="1" applyProtection="1">
      <alignment horizontal="center" vertical="center" wrapText="1"/>
      <protection locked="0"/>
    </xf>
    <xf numFmtId="3" fontId="17" fillId="0" borderId="5" xfId="5" applyNumberFormat="1" applyFont="1" applyFill="1" applyBorder="1" applyAlignment="1" applyProtection="1">
      <alignment horizontal="center" vertical="center"/>
      <protection locked="0"/>
    </xf>
    <xf numFmtId="1" fontId="17" fillId="0" borderId="5" xfId="5" applyNumberFormat="1" applyFont="1" applyFill="1" applyBorder="1" applyAlignment="1" applyProtection="1">
      <alignment horizontal="center" vertical="center"/>
      <protection locked="0"/>
    </xf>
    <xf numFmtId="1" fontId="17" fillId="2" borderId="5" xfId="5" applyNumberFormat="1" applyFont="1" applyFill="1" applyBorder="1" applyAlignment="1" applyProtection="1">
      <alignment horizontal="center" vertical="center"/>
      <protection locked="0"/>
    </xf>
    <xf numFmtId="1" fontId="17" fillId="0" borderId="3" xfId="5" applyNumberFormat="1" applyFont="1" applyFill="1" applyBorder="1" applyAlignment="1" applyProtection="1">
      <alignment horizontal="center" vertical="center"/>
      <protection locked="0"/>
    </xf>
    <xf numFmtId="1" fontId="97" fillId="0" borderId="0" xfId="5" applyNumberFormat="1" applyFont="1" applyFill="1" applyBorder="1" applyProtection="1">
      <protection locked="0"/>
    </xf>
    <xf numFmtId="1" fontId="7" fillId="0" borderId="0" xfId="5" applyNumberFormat="1" applyFont="1" applyFill="1" applyBorder="1" applyAlignment="1" applyProtection="1">
      <alignment horizontal="center" vertical="center"/>
      <protection locked="0"/>
    </xf>
    <xf numFmtId="0" fontId="17" fillId="2" borderId="0" xfId="21" applyFont="1" applyFill="1" applyBorder="1" applyAlignment="1">
      <alignment horizontal="center" vertical="center" wrapText="1"/>
    </xf>
    <xf numFmtId="1" fontId="17" fillId="2" borderId="0" xfId="21" applyNumberFormat="1" applyFont="1" applyFill="1" applyBorder="1" applyAlignment="1">
      <alignment horizontal="center" vertical="center" wrapText="1"/>
    </xf>
    <xf numFmtId="0" fontId="17" fillId="2" borderId="0" xfId="21" applyFont="1" applyFill="1" applyBorder="1" applyAlignment="1">
      <alignment horizontal="center" vertical="center"/>
    </xf>
    <xf numFmtId="49" fontId="7" fillId="0" borderId="5" xfId="5" applyNumberFormat="1" applyFont="1" applyFill="1" applyBorder="1" applyAlignment="1" applyProtection="1">
      <alignment horizontal="center" vertical="center"/>
      <protection locked="0"/>
    </xf>
    <xf numFmtId="1" fontId="19" fillId="0" borderId="0" xfId="5" applyNumberFormat="1" applyFont="1" applyFill="1" applyAlignment="1" applyProtection="1">
      <alignment horizontal="right"/>
      <protection locked="0"/>
    </xf>
    <xf numFmtId="2" fontId="6" fillId="2" borderId="5" xfId="6" applyNumberFormat="1" applyFont="1" applyFill="1" applyBorder="1" applyAlignment="1">
      <alignment horizontal="left" wrapText="1"/>
    </xf>
    <xf numFmtId="0" fontId="44" fillId="0" borderId="5" xfId="7" applyFont="1" applyBorder="1" applyAlignment="1">
      <alignment vertical="center" wrapText="1"/>
    </xf>
    <xf numFmtId="164" fontId="6" fillId="0" borderId="5" xfId="6" applyNumberFormat="1" applyFont="1" applyBorder="1" applyAlignment="1">
      <alignment horizontal="center" vertical="center" wrapText="1"/>
    </xf>
    <xf numFmtId="164" fontId="6" fillId="0" borderId="5" xfId="6" applyNumberFormat="1" applyFont="1" applyBorder="1" applyAlignment="1">
      <alignment horizontal="center" vertical="center"/>
    </xf>
    <xf numFmtId="164" fontId="6" fillId="0" borderId="0" xfId="6" applyNumberFormat="1" applyFont="1" applyAlignment="1">
      <alignment horizontal="center" vertical="center"/>
    </xf>
    <xf numFmtId="0" fontId="17" fillId="0" borderId="0" xfId="6" applyFont="1" applyFill="1"/>
    <xf numFmtId="0" fontId="3" fillId="0" borderId="0" xfId="6" applyFont="1" applyAlignment="1">
      <alignment horizontal="center" vertical="center"/>
    </xf>
    <xf numFmtId="2" fontId="3" fillId="0" borderId="0" xfId="6" applyNumberFormat="1" applyFont="1" applyAlignment="1">
      <alignment wrapText="1"/>
    </xf>
    <xf numFmtId="0" fontId="95" fillId="0" borderId="0" xfId="6" applyFont="1"/>
    <xf numFmtId="2" fontId="15" fillId="0" borderId="5" xfId="6" applyNumberFormat="1" applyFont="1" applyBorder="1" applyAlignment="1">
      <alignment horizontal="center" vertical="center" wrapText="1"/>
    </xf>
    <xf numFmtId="0" fontId="6" fillId="0" borderId="5" xfId="7" applyFont="1" applyBorder="1" applyAlignment="1">
      <alignment horizontal="center" vertical="center"/>
    </xf>
    <xf numFmtId="0" fontId="6" fillId="0" borderId="0" xfId="6" applyFont="1" applyAlignment="1">
      <alignment horizontal="center" vertical="center"/>
    </xf>
    <xf numFmtId="0" fontId="4" fillId="0" borderId="0" xfId="6" applyFont="1" applyAlignment="1">
      <alignment vertical="center"/>
    </xf>
    <xf numFmtId="0" fontId="3" fillId="0" borderId="0" xfId="6" applyFont="1" applyAlignment="1">
      <alignment wrapText="1"/>
    </xf>
    <xf numFmtId="0" fontId="6" fillId="0" borderId="5" xfId="6" applyFont="1" applyFill="1" applyBorder="1" applyAlignment="1">
      <alignment vertical="center" wrapText="1"/>
    </xf>
    <xf numFmtId="49" fontId="6" fillId="0" borderId="5" xfId="6" applyNumberFormat="1" applyFont="1" applyFill="1" applyBorder="1" applyAlignment="1">
      <alignment horizontal="center" vertical="center" wrapText="1"/>
    </xf>
    <xf numFmtId="0" fontId="6" fillId="0" borderId="5" xfId="6" applyFont="1" applyFill="1" applyBorder="1" applyAlignment="1">
      <alignment horizontal="left" wrapText="1"/>
    </xf>
    <xf numFmtId="0" fontId="6" fillId="0" borderId="5" xfId="6" applyFont="1" applyBorder="1" applyAlignment="1">
      <alignment horizontal="left" wrapText="1"/>
    </xf>
    <xf numFmtId="0" fontId="6" fillId="0" borderId="5" xfId="6" applyFont="1" applyFill="1" applyBorder="1" applyAlignment="1">
      <alignment horizontal="left" vertical="center" wrapText="1"/>
    </xf>
    <xf numFmtId="0" fontId="6" fillId="0" borderId="0" xfId="6" applyFont="1" applyAlignment="1">
      <alignment wrapText="1"/>
    </xf>
    <xf numFmtId="0" fontId="6" fillId="0" borderId="5" xfId="7" applyFont="1" applyBorder="1" applyAlignment="1">
      <alignment vertical="center" wrapText="1"/>
    </xf>
    <xf numFmtId="0" fontId="7" fillId="0" borderId="5" xfId="9" applyFont="1" applyFill="1" applyBorder="1" applyAlignment="1">
      <alignment horizontal="center" vertical="center" wrapText="1"/>
    </xf>
    <xf numFmtId="0" fontId="4" fillId="0" borderId="5" xfId="9" applyFont="1" applyFill="1" applyBorder="1" applyAlignment="1">
      <alignment horizontal="center" vertical="center" wrapText="1"/>
    </xf>
    <xf numFmtId="0" fontId="4" fillId="0" borderId="5" xfId="9" applyFont="1" applyFill="1" applyBorder="1" applyAlignment="1">
      <alignment horizontal="center" vertical="top" wrapText="1"/>
    </xf>
    <xf numFmtId="0" fontId="11" fillId="0" borderId="0" xfId="9" applyFont="1" applyFill="1" applyAlignment="1">
      <alignment horizontal="center" vertical="top" wrapText="1"/>
    </xf>
    <xf numFmtId="0" fontId="12" fillId="0" borderId="0" xfId="9" applyFont="1" applyFill="1" applyAlignment="1">
      <alignment horizontal="center" vertical="center" wrapText="1"/>
    </xf>
    <xf numFmtId="0" fontId="5" fillId="0" borderId="0" xfId="9" applyFont="1" applyFill="1" applyAlignment="1">
      <alignment horizontal="center" vertical="center" wrapText="1"/>
    </xf>
    <xf numFmtId="0" fontId="8" fillId="0" borderId="0" xfId="9" applyFont="1" applyFill="1" applyAlignment="1">
      <alignment horizontal="center" vertical="top" wrapText="1"/>
    </xf>
    <xf numFmtId="0" fontId="7" fillId="0" borderId="0" xfId="9" applyFont="1" applyFill="1" applyAlignment="1">
      <alignment horizontal="center" vertical="top" wrapText="1"/>
    </xf>
    <xf numFmtId="0" fontId="27" fillId="0" borderId="0" xfId="11" applyFont="1" applyFill="1" applyAlignment="1">
      <alignment horizontal="center" vertical="center"/>
    </xf>
    <xf numFmtId="0" fontId="11" fillId="0" borderId="0" xfId="9" applyFont="1" applyFill="1" applyAlignment="1">
      <alignment horizontal="center" vertical="center" wrapText="1"/>
    </xf>
    <xf numFmtId="0" fontId="33" fillId="0" borderId="0" xfId="11" applyFont="1" applyFill="1" applyAlignment="1">
      <alignment horizontal="center" wrapText="1"/>
    </xf>
    <xf numFmtId="0" fontId="23" fillId="0" borderId="1" xfId="11" applyFont="1" applyFill="1" applyBorder="1" applyAlignment="1">
      <alignment horizontal="center"/>
    </xf>
    <xf numFmtId="0" fontId="23" fillId="0" borderId="4" xfId="11" applyFont="1" applyFill="1" applyBorder="1" applyAlignment="1">
      <alignment horizontal="center"/>
    </xf>
    <xf numFmtId="49" fontId="7" fillId="0" borderId="5" xfId="9" applyNumberFormat="1" applyFont="1" applyFill="1" applyBorder="1" applyAlignment="1">
      <alignment horizontal="center" vertical="center" wrapText="1"/>
    </xf>
    <xf numFmtId="49" fontId="7" fillId="0" borderId="1" xfId="9" applyNumberFormat="1" applyFont="1" applyFill="1" applyBorder="1" applyAlignment="1">
      <alignment horizontal="center" vertical="center" wrapText="1"/>
    </xf>
    <xf numFmtId="49" fontId="7" fillId="0" borderId="4" xfId="9" applyNumberFormat="1" applyFont="1" applyFill="1" applyBorder="1" applyAlignment="1">
      <alignment horizontal="center" vertical="center" wrapText="1"/>
    </xf>
    <xf numFmtId="0" fontId="5" fillId="0" borderId="5" xfId="9" applyNumberFormat="1" applyFont="1" applyFill="1" applyBorder="1" applyAlignment="1">
      <alignment horizontal="center" vertical="center" wrapText="1"/>
    </xf>
    <xf numFmtId="0" fontId="88" fillId="0" borderId="0" xfId="9" applyFont="1" applyFill="1" applyAlignment="1">
      <alignment horizontal="center" vertical="center" wrapText="1"/>
    </xf>
    <xf numFmtId="0" fontId="20" fillId="0" borderId="0" xfId="11" applyFont="1" applyFill="1" applyAlignment="1">
      <alignment horizontal="center"/>
    </xf>
    <xf numFmtId="0" fontId="22" fillId="0" borderId="0" xfId="11" applyFont="1" applyFill="1" applyAlignment="1">
      <alignment horizontal="center"/>
    </xf>
    <xf numFmtId="0" fontId="33" fillId="0" borderId="0" xfId="11" applyFont="1" applyFill="1" applyAlignment="1">
      <alignment horizontal="center"/>
    </xf>
    <xf numFmtId="0" fontId="30" fillId="0" borderId="0" xfId="11" applyFont="1" applyFill="1" applyAlignment="1">
      <alignment horizontal="center"/>
    </xf>
    <xf numFmtId="0" fontId="6" fillId="0" borderId="5" xfId="6" applyFont="1" applyBorder="1" applyAlignment="1">
      <alignment horizontal="center" vertical="center" wrapText="1"/>
    </xf>
    <xf numFmtId="0" fontId="11" fillId="0" borderId="0" xfId="6" applyFont="1" applyAlignment="1">
      <alignment horizontal="center" vertical="center" wrapText="1"/>
    </xf>
    <xf numFmtId="0" fontId="5" fillId="0" borderId="0" xfId="6" applyFont="1" applyAlignment="1">
      <alignment horizontal="center" vertical="center" wrapText="1"/>
    </xf>
    <xf numFmtId="0" fontId="6" fillId="0" borderId="1" xfId="6" applyFont="1" applyFill="1" applyBorder="1" applyAlignment="1">
      <alignment horizontal="center" vertical="center"/>
    </xf>
    <xf numFmtId="0" fontId="6" fillId="0" borderId="6" xfId="6" applyFont="1" applyFill="1" applyBorder="1" applyAlignment="1">
      <alignment horizontal="center" vertical="center"/>
    </xf>
    <xf numFmtId="0" fontId="6" fillId="0" borderId="4" xfId="6" applyFont="1" applyFill="1" applyBorder="1" applyAlignment="1">
      <alignment horizontal="center" vertical="center"/>
    </xf>
    <xf numFmtId="2" fontId="6" fillId="0" borderId="5" xfId="6" applyNumberFormat="1" applyFont="1" applyBorder="1" applyAlignment="1">
      <alignment horizontal="center" vertical="center" wrapText="1"/>
    </xf>
    <xf numFmtId="0" fontId="4" fillId="0" borderId="5" xfId="6" applyFont="1" applyBorder="1" applyAlignment="1">
      <alignment horizontal="center" vertical="center" wrapText="1"/>
    </xf>
    <xf numFmtId="0" fontId="4" fillId="0" borderId="5" xfId="6" applyNumberFormat="1" applyFont="1" applyBorder="1" applyAlignment="1">
      <alignment horizontal="center" vertical="center" wrapText="1"/>
    </xf>
    <xf numFmtId="0" fontId="88" fillId="0" borderId="0" xfId="6" applyFont="1" applyAlignment="1">
      <alignment horizontal="center" vertical="center" wrapText="1"/>
    </xf>
    <xf numFmtId="0" fontId="15" fillId="0" borderId="5" xfId="6" applyFont="1" applyBorder="1" applyAlignment="1">
      <alignment horizontal="center" vertical="center" wrapText="1"/>
    </xf>
    <xf numFmtId="0" fontId="7" fillId="19" borderId="5" xfId="6" applyFont="1" applyFill="1" applyBorder="1" applyAlignment="1">
      <alignment horizontal="center" vertical="center" wrapText="1"/>
    </xf>
    <xf numFmtId="0" fontId="23" fillId="0" borderId="5" xfId="11" applyFont="1" applyFill="1" applyBorder="1" applyAlignment="1">
      <alignment horizontal="center"/>
    </xf>
    <xf numFmtId="0" fontId="25" fillId="0" borderId="2" xfId="11" applyFont="1" applyFill="1" applyBorder="1" applyAlignment="1">
      <alignment horizontal="center" vertical="center"/>
    </xf>
    <xf numFmtId="0" fontId="25" fillId="0" borderId="11" xfId="11" applyFont="1" applyFill="1" applyBorder="1" applyAlignment="1">
      <alignment horizontal="center" vertical="center"/>
    </xf>
    <xf numFmtId="0" fontId="25" fillId="0" borderId="3" xfId="11" applyFont="1" applyFill="1" applyBorder="1" applyAlignment="1">
      <alignment horizontal="center" vertical="center"/>
    </xf>
    <xf numFmtId="0" fontId="25" fillId="0" borderId="2" xfId="11" applyFont="1" applyFill="1" applyBorder="1" applyAlignment="1">
      <alignment horizontal="center" vertical="center" wrapText="1"/>
    </xf>
    <xf numFmtId="0" fontId="25" fillId="0" borderId="11" xfId="11" applyFont="1" applyFill="1" applyBorder="1" applyAlignment="1">
      <alignment horizontal="center" vertical="center" wrapText="1"/>
    </xf>
    <xf numFmtId="0" fontId="25" fillId="0" borderId="3" xfId="11" applyFont="1" applyFill="1" applyBorder="1" applyAlignment="1">
      <alignment horizontal="center" vertical="center" wrapText="1"/>
    </xf>
    <xf numFmtId="0" fontId="24" fillId="0" borderId="0" xfId="11" applyFont="1" applyFill="1" applyAlignment="1">
      <alignment horizontal="center"/>
    </xf>
    <xf numFmtId="0" fontId="29" fillId="0" borderId="5" xfId="11" applyFont="1" applyFill="1" applyBorder="1" applyAlignment="1">
      <alignment horizontal="center" vertical="center"/>
    </xf>
    <xf numFmtId="1" fontId="25" fillId="0" borderId="2" xfId="11" applyNumberFormat="1" applyFont="1" applyFill="1" applyBorder="1" applyAlignment="1">
      <alignment horizontal="center" vertical="center"/>
    </xf>
    <xf numFmtId="0" fontId="6" fillId="0" borderId="5" xfId="6" applyFont="1" applyFill="1" applyBorder="1" applyAlignment="1">
      <alignment horizontal="center" vertical="center" wrapText="1"/>
    </xf>
    <xf numFmtId="0" fontId="7" fillId="19" borderId="2" xfId="6" applyFont="1" applyFill="1" applyBorder="1" applyAlignment="1">
      <alignment horizontal="center" vertical="center" wrapText="1"/>
    </xf>
    <xf numFmtId="0" fontId="7" fillId="19" borderId="11" xfId="6" applyFont="1" applyFill="1" applyBorder="1" applyAlignment="1">
      <alignment horizontal="center" vertical="center" wrapText="1"/>
    </xf>
    <xf numFmtId="0" fontId="7" fillId="19" borderId="3" xfId="6" applyFont="1" applyFill="1" applyBorder="1" applyAlignment="1">
      <alignment horizontal="center" vertical="center" wrapText="1"/>
    </xf>
    <xf numFmtId="0" fontId="85" fillId="0" borderId="0" xfId="11" applyFont="1" applyFill="1" applyBorder="1" applyAlignment="1">
      <alignment horizontal="center" vertical="center" wrapText="1"/>
    </xf>
    <xf numFmtId="0" fontId="20" fillId="0" borderId="0" xfId="11" applyFont="1" applyFill="1" applyAlignment="1">
      <alignment horizontal="center" wrapText="1"/>
    </xf>
    <xf numFmtId="2" fontId="32" fillId="0" borderId="5" xfId="11" applyNumberFormat="1" applyFont="1" applyFill="1" applyBorder="1" applyAlignment="1">
      <alignment horizontal="center" vertical="center" wrapText="1"/>
    </xf>
    <xf numFmtId="0" fontId="32" fillId="0" borderId="5" xfId="11" applyFont="1" applyFill="1" applyBorder="1" applyAlignment="1">
      <alignment horizontal="center" vertical="center" wrapText="1"/>
    </xf>
    <xf numFmtId="14" fontId="27" fillId="0" borderId="5" xfId="12" applyNumberFormat="1" applyFont="1" applyFill="1" applyBorder="1" applyAlignment="1">
      <alignment horizontal="center" vertical="center" wrapText="1"/>
    </xf>
    <xf numFmtId="3" fontId="7" fillId="0" borderId="2" xfId="1" applyNumberFormat="1" applyFont="1" applyFill="1" applyBorder="1" applyAlignment="1">
      <alignment horizontal="center" vertical="center" wrapText="1"/>
    </xf>
    <xf numFmtId="3" fontId="7" fillId="0" borderId="3" xfId="1" applyNumberFormat="1" applyFont="1" applyFill="1" applyBorder="1" applyAlignment="1">
      <alignment horizontal="center" vertical="center" wrapText="1"/>
    </xf>
    <xf numFmtId="0" fontId="94" fillId="0" borderId="0" xfId="1" applyFont="1" applyAlignment="1">
      <alignment horizontal="center"/>
    </xf>
    <xf numFmtId="0" fontId="94" fillId="0" borderId="31" xfId="1" applyFont="1" applyFill="1" applyBorder="1" applyAlignment="1">
      <alignment horizontal="center" vertical="top" wrapText="1"/>
    </xf>
    <xf numFmtId="0" fontId="4" fillId="0" borderId="1" xfId="1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center" vertical="center" wrapText="1"/>
    </xf>
    <xf numFmtId="49" fontId="5" fillId="0" borderId="1" xfId="1" applyNumberFormat="1" applyFont="1" applyFill="1" applyBorder="1" applyAlignment="1">
      <alignment horizontal="center" vertical="center" wrapText="1"/>
    </xf>
    <xf numFmtId="49" fontId="5" fillId="0" borderId="4" xfId="1" applyNumberFormat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/>
    </xf>
    <xf numFmtId="0" fontId="6" fillId="0" borderId="3" xfId="1" applyFont="1" applyFill="1" applyBorder="1" applyAlignment="1">
      <alignment horizontal="center" vertical="center"/>
    </xf>
    <xf numFmtId="0" fontId="92" fillId="0" borderId="8" xfId="1" applyFont="1" applyFill="1" applyBorder="1" applyAlignment="1">
      <alignment horizontal="center" vertical="center" wrapText="1"/>
    </xf>
    <xf numFmtId="0" fontId="92" fillId="0" borderId="30" xfId="1" applyFont="1" applyFill="1" applyBorder="1" applyAlignment="1">
      <alignment horizontal="center" vertical="center" wrapText="1"/>
    </xf>
    <xf numFmtId="0" fontId="92" fillId="0" borderId="9" xfId="1" applyFont="1" applyFill="1" applyBorder="1" applyAlignment="1">
      <alignment horizontal="center" vertical="center" wrapText="1"/>
    </xf>
    <xf numFmtId="0" fontId="92" fillId="0" borderId="7" xfId="1" applyFont="1" applyFill="1" applyBorder="1" applyAlignment="1">
      <alignment horizontal="center" vertical="center" wrapText="1"/>
    </xf>
    <xf numFmtId="0" fontId="92" fillId="0" borderId="31" xfId="1" applyFont="1" applyFill="1" applyBorder="1" applyAlignment="1">
      <alignment horizontal="center" vertical="center" wrapText="1"/>
    </xf>
    <xf numFmtId="0" fontId="92" fillId="0" borderId="10" xfId="1" applyFont="1" applyFill="1" applyBorder="1" applyAlignment="1">
      <alignment horizontal="center" vertical="center" wrapText="1"/>
    </xf>
    <xf numFmtId="0" fontId="4" fillId="0" borderId="1" xfId="2" applyFont="1" applyFill="1" applyBorder="1" applyAlignment="1">
      <alignment horizontal="center" vertical="center" wrapText="1"/>
    </xf>
    <xf numFmtId="0" fontId="4" fillId="0" borderId="4" xfId="2" applyFont="1" applyFill="1" applyBorder="1" applyAlignment="1">
      <alignment horizontal="center" vertical="center" wrapText="1"/>
    </xf>
    <xf numFmtId="1" fontId="17" fillId="0" borderId="8" xfId="5" applyNumberFormat="1" applyFont="1" applyFill="1" applyBorder="1" applyAlignment="1" applyProtection="1">
      <alignment horizontal="center" vertical="center" wrapText="1"/>
      <protection locked="0"/>
    </xf>
    <xf numFmtId="1" fontId="17" fillId="0" borderId="30" xfId="5" applyNumberFormat="1" applyFont="1" applyFill="1" applyBorder="1" applyAlignment="1" applyProtection="1">
      <alignment horizontal="center" vertical="center" wrapText="1"/>
      <protection locked="0"/>
    </xf>
    <xf numFmtId="1" fontId="17" fillId="0" borderId="9" xfId="5" applyNumberFormat="1" applyFont="1" applyFill="1" applyBorder="1" applyAlignment="1" applyProtection="1">
      <alignment horizontal="center" vertical="center" wrapText="1"/>
      <protection locked="0"/>
    </xf>
    <xf numFmtId="1" fontId="17" fillId="0" borderId="33" xfId="5" applyNumberFormat="1" applyFont="1" applyFill="1" applyBorder="1" applyAlignment="1" applyProtection="1">
      <alignment horizontal="center" vertical="center" wrapText="1"/>
      <protection locked="0"/>
    </xf>
    <xf numFmtId="1" fontId="17" fillId="0" borderId="0" xfId="5" applyNumberFormat="1" applyFont="1" applyFill="1" applyBorder="1" applyAlignment="1" applyProtection="1">
      <alignment horizontal="center" vertical="center" wrapText="1"/>
      <protection locked="0"/>
    </xf>
    <xf numFmtId="1" fontId="17" fillId="0" borderId="37" xfId="5" applyNumberFormat="1" applyFont="1" applyFill="1" applyBorder="1" applyAlignment="1" applyProtection="1">
      <alignment horizontal="center" vertical="center" wrapText="1"/>
      <protection locked="0"/>
    </xf>
    <xf numFmtId="1" fontId="17" fillId="0" borderId="7" xfId="5" applyNumberFormat="1" applyFont="1" applyFill="1" applyBorder="1" applyAlignment="1" applyProtection="1">
      <alignment horizontal="center" vertical="center" wrapText="1"/>
      <protection locked="0"/>
    </xf>
    <xf numFmtId="1" fontId="17" fillId="0" borderId="31" xfId="5" applyNumberFormat="1" applyFont="1" applyFill="1" applyBorder="1" applyAlignment="1" applyProtection="1">
      <alignment horizontal="center" vertical="center" wrapText="1"/>
      <protection locked="0"/>
    </xf>
    <xf numFmtId="1" fontId="17" fillId="0" borderId="10" xfId="5" applyNumberFormat="1" applyFont="1" applyFill="1" applyBorder="1" applyAlignment="1" applyProtection="1">
      <alignment horizontal="center" vertical="center" wrapText="1"/>
      <protection locked="0"/>
    </xf>
    <xf numFmtId="1" fontId="94" fillId="0" borderId="0" xfId="5" applyNumberFormat="1" applyFont="1" applyFill="1" applyAlignment="1" applyProtection="1">
      <alignment horizontal="center" vertical="center"/>
      <protection locked="0"/>
    </xf>
    <xf numFmtId="1" fontId="94" fillId="0" borderId="31" xfId="5" applyNumberFormat="1" applyFont="1" applyFill="1" applyBorder="1" applyAlignment="1" applyProtection="1">
      <alignment horizontal="center" vertical="center"/>
      <protection locked="0"/>
    </xf>
    <xf numFmtId="1" fontId="3" fillId="0" borderId="5" xfId="5" applyNumberFormat="1" applyFont="1" applyFill="1" applyBorder="1" applyAlignment="1" applyProtection="1">
      <alignment horizontal="center"/>
    </xf>
    <xf numFmtId="1" fontId="17" fillId="0" borderId="5" xfId="5" applyNumberFormat="1" applyFont="1" applyFill="1" applyBorder="1" applyAlignment="1" applyProtection="1">
      <alignment horizontal="center" vertical="center" wrapText="1"/>
    </xf>
    <xf numFmtId="1" fontId="17" fillId="0" borderId="1" xfId="5" applyNumberFormat="1" applyFont="1" applyFill="1" applyBorder="1" applyAlignment="1" applyProtection="1">
      <alignment horizontal="center" vertical="center" wrapText="1"/>
    </xf>
    <xf numFmtId="1" fontId="17" fillId="0" borderId="8" xfId="5" applyNumberFormat="1" applyFont="1" applyFill="1" applyBorder="1" applyAlignment="1" applyProtection="1">
      <alignment horizontal="center" vertical="center" wrapText="1"/>
    </xf>
    <xf numFmtId="1" fontId="17" fillId="0" borderId="30" xfId="5" applyNumberFormat="1" applyFont="1" applyFill="1" applyBorder="1" applyAlignment="1" applyProtection="1">
      <alignment horizontal="center" vertical="center" wrapText="1"/>
    </xf>
    <xf numFmtId="1" fontId="17" fillId="0" borderId="9" xfId="5" applyNumberFormat="1" applyFont="1" applyFill="1" applyBorder="1" applyAlignment="1" applyProtection="1">
      <alignment horizontal="center" vertical="center" wrapText="1"/>
    </xf>
    <xf numFmtId="1" fontId="17" fillId="0" borderId="33" xfId="5" applyNumberFormat="1" applyFont="1" applyFill="1" applyBorder="1" applyAlignment="1" applyProtection="1">
      <alignment horizontal="center" vertical="center" wrapText="1"/>
    </xf>
    <xf numFmtId="1" fontId="17" fillId="0" borderId="0" xfId="5" applyNumberFormat="1" applyFont="1" applyFill="1" applyBorder="1" applyAlignment="1" applyProtection="1">
      <alignment horizontal="center" vertical="center" wrapText="1"/>
    </xf>
    <xf numFmtId="1" fontId="17" fillId="0" borderId="37" xfId="5" applyNumberFormat="1" applyFont="1" applyFill="1" applyBorder="1" applyAlignment="1" applyProtection="1">
      <alignment horizontal="center" vertical="center" wrapText="1"/>
    </xf>
    <xf numFmtId="1" fontId="17" fillId="0" borderId="7" xfId="5" applyNumberFormat="1" applyFont="1" applyFill="1" applyBorder="1" applyAlignment="1" applyProtection="1">
      <alignment horizontal="center" vertical="center" wrapText="1"/>
    </xf>
    <xf numFmtId="1" fontId="17" fillId="0" borderId="31" xfId="5" applyNumberFormat="1" applyFont="1" applyFill="1" applyBorder="1" applyAlignment="1" applyProtection="1">
      <alignment horizontal="center" vertical="center" wrapText="1"/>
    </xf>
    <xf numFmtId="1" fontId="17" fillId="0" borderId="10" xfId="5" applyNumberFormat="1" applyFont="1" applyFill="1" applyBorder="1" applyAlignment="1" applyProtection="1">
      <alignment horizontal="center" vertical="center" wrapText="1"/>
    </xf>
    <xf numFmtId="1" fontId="4" fillId="0" borderId="5" xfId="5" applyNumberFormat="1" applyFont="1" applyFill="1" applyBorder="1" applyAlignment="1" applyProtection="1">
      <alignment horizontal="center" vertical="center" wrapText="1"/>
    </xf>
    <xf numFmtId="1" fontId="95" fillId="0" borderId="5" xfId="5" applyNumberFormat="1" applyFont="1" applyFill="1" applyBorder="1" applyAlignment="1" applyProtection="1">
      <alignment horizontal="center" vertical="center" wrapText="1"/>
    </xf>
    <xf numFmtId="1" fontId="17" fillId="0" borderId="3" xfId="5" applyNumberFormat="1" applyFont="1" applyFill="1" applyBorder="1" applyAlignment="1" applyProtection="1">
      <alignment horizontal="center" vertical="center" wrapText="1"/>
    </xf>
    <xf numFmtId="1" fontId="96" fillId="0" borderId="5" xfId="5" applyNumberFormat="1" applyFont="1" applyFill="1" applyBorder="1" applyAlignment="1" applyProtection="1">
      <alignment horizontal="center" vertical="center" wrapText="1"/>
    </xf>
    <xf numFmtId="1" fontId="95" fillId="0" borderId="2" xfId="5" applyNumberFormat="1" applyFont="1" applyFill="1" applyBorder="1" applyAlignment="1" applyProtection="1">
      <alignment horizontal="center" vertical="center" wrapText="1"/>
    </xf>
    <xf numFmtId="1" fontId="95" fillId="0" borderId="3" xfId="5" applyNumberFormat="1" applyFont="1" applyFill="1" applyBorder="1" applyAlignment="1" applyProtection="1">
      <alignment horizontal="center" vertical="center" wrapText="1"/>
    </xf>
    <xf numFmtId="1" fontId="3" fillId="0" borderId="1" xfId="5" applyNumberFormat="1" applyFont="1" applyFill="1" applyBorder="1" applyAlignment="1" applyProtection="1">
      <alignment horizontal="center" vertical="center"/>
      <protection locked="0"/>
    </xf>
    <xf numFmtId="1" fontId="3" fillId="0" borderId="4" xfId="5" applyNumberFormat="1" applyFont="1" applyFill="1" applyBorder="1" applyAlignment="1" applyProtection="1">
      <alignment horizontal="center" vertical="center"/>
      <protection locked="0"/>
    </xf>
    <xf numFmtId="0" fontId="5" fillId="0" borderId="0" xfId="6" applyFont="1" applyFill="1" applyAlignment="1">
      <alignment horizontal="center" vertical="center" wrapText="1"/>
    </xf>
  </cellXfs>
  <cellStyles count="1130">
    <cellStyle name=" 1" xfId="79"/>
    <cellStyle name="20% - Accent1" xfId="23"/>
    <cellStyle name="20% - Accent1 2" xfId="80"/>
    <cellStyle name="20% - Accent1 2 2" xfId="81"/>
    <cellStyle name="20% - Accent1 2 3" xfId="82"/>
    <cellStyle name="20% - Accent1 3" xfId="83"/>
    <cellStyle name="20% - Accent1 4" xfId="84"/>
    <cellStyle name="20% - Accent1 5" xfId="85"/>
    <cellStyle name="20% - Accent1 6" xfId="86"/>
    <cellStyle name="20% - Accent1 7" xfId="87"/>
    <cellStyle name="20% - Accent1 8" xfId="88"/>
    <cellStyle name="20% - Accent1 9" xfId="89"/>
    <cellStyle name="20% - Accent2" xfId="24"/>
    <cellStyle name="20% - Accent2 2" xfId="90"/>
    <cellStyle name="20% - Accent2 2 2" xfId="91"/>
    <cellStyle name="20% - Accent2 2 3" xfId="92"/>
    <cellStyle name="20% - Accent2 3" xfId="93"/>
    <cellStyle name="20% - Accent2 4" xfId="94"/>
    <cellStyle name="20% - Accent2 5" xfId="95"/>
    <cellStyle name="20% - Accent2 6" xfId="96"/>
    <cellStyle name="20% - Accent2 7" xfId="97"/>
    <cellStyle name="20% - Accent2 8" xfId="98"/>
    <cellStyle name="20% - Accent2 9" xfId="99"/>
    <cellStyle name="20% - Accent3" xfId="25"/>
    <cellStyle name="20% - Accent3 2" xfId="100"/>
    <cellStyle name="20% - Accent3 2 2" xfId="101"/>
    <cellStyle name="20% - Accent3 2 3" xfId="102"/>
    <cellStyle name="20% - Accent3 3" xfId="103"/>
    <cellStyle name="20% - Accent3 4" xfId="104"/>
    <cellStyle name="20% - Accent3 5" xfId="105"/>
    <cellStyle name="20% - Accent3 6" xfId="106"/>
    <cellStyle name="20% - Accent3 7" xfId="107"/>
    <cellStyle name="20% - Accent3 8" xfId="108"/>
    <cellStyle name="20% - Accent3 9" xfId="109"/>
    <cellStyle name="20% - Accent4" xfId="26"/>
    <cellStyle name="20% - Accent4 2" xfId="110"/>
    <cellStyle name="20% - Accent4 2 2" xfId="111"/>
    <cellStyle name="20% - Accent4 2 3" xfId="112"/>
    <cellStyle name="20% - Accent4 3" xfId="113"/>
    <cellStyle name="20% - Accent4 4" xfId="114"/>
    <cellStyle name="20% - Accent4 5" xfId="115"/>
    <cellStyle name="20% - Accent4 6" xfId="116"/>
    <cellStyle name="20% - Accent4 7" xfId="117"/>
    <cellStyle name="20% - Accent4 8" xfId="118"/>
    <cellStyle name="20% - Accent4 9" xfId="119"/>
    <cellStyle name="20% - Accent5" xfId="27"/>
    <cellStyle name="20% - Accent5 2" xfId="120"/>
    <cellStyle name="20% - Accent5 2 2" xfId="121"/>
    <cellStyle name="20% - Accent5 2 3" xfId="122"/>
    <cellStyle name="20% - Accent5 3" xfId="123"/>
    <cellStyle name="20% - Accent5 4" xfId="124"/>
    <cellStyle name="20% - Accent5 5" xfId="125"/>
    <cellStyle name="20% - Accent5 6" xfId="126"/>
    <cellStyle name="20% - Accent5 7" xfId="127"/>
    <cellStyle name="20% - Accent5 8" xfId="128"/>
    <cellStyle name="20% - Accent6" xfId="28"/>
    <cellStyle name="20% - Accent6 2" xfId="129"/>
    <cellStyle name="20% - Accent6 2 2" xfId="130"/>
    <cellStyle name="20% - Accent6 2 3" xfId="131"/>
    <cellStyle name="20% - Accent6 3" xfId="132"/>
    <cellStyle name="20% - Accent6 4" xfId="133"/>
    <cellStyle name="20% - Accent6 5" xfId="134"/>
    <cellStyle name="20% - Accent6 6" xfId="135"/>
    <cellStyle name="20% - Accent6 7" xfId="136"/>
    <cellStyle name="20% - Accent6 8" xfId="137"/>
    <cellStyle name="20% - Accent6 9" xfId="138"/>
    <cellStyle name="20% — акцент1" xfId="29"/>
    <cellStyle name="20% - Акцент1 2" xfId="139"/>
    <cellStyle name="20% — акцент1 2" xfId="140"/>
    <cellStyle name="20% - Акцент1 2 10" xfId="141"/>
    <cellStyle name="20% - Акцент1 2 11" xfId="142"/>
    <cellStyle name="20% - Акцент1 2 12" xfId="143"/>
    <cellStyle name="20% - Акцент1 2 13" xfId="144"/>
    <cellStyle name="20% - Акцент1 2 14" xfId="145"/>
    <cellStyle name="20% - Акцент1 2 15" xfId="146"/>
    <cellStyle name="20% - Акцент1 2 16" xfId="147"/>
    <cellStyle name="20% - Акцент1 2 17" xfId="148"/>
    <cellStyle name="20% - Акцент1 2 18" xfId="149"/>
    <cellStyle name="20% - Акцент1 2 19" xfId="150"/>
    <cellStyle name="20% - Акцент1 2 2" xfId="151"/>
    <cellStyle name="20% - Акцент1 2 20" xfId="152"/>
    <cellStyle name="20% - Акцент1 2 21" xfId="153"/>
    <cellStyle name="20% - Акцент1 2 22" xfId="154"/>
    <cellStyle name="20% - Акцент1 2 23" xfId="155"/>
    <cellStyle name="20% - Акцент1 2 24" xfId="156"/>
    <cellStyle name="20% - Акцент1 2 25" xfId="157"/>
    <cellStyle name="20% - Акцент1 2 26" xfId="158"/>
    <cellStyle name="20% - Акцент1 2 27" xfId="159"/>
    <cellStyle name="20% - Акцент1 2 28" xfId="160"/>
    <cellStyle name="20% - Акцент1 2 29" xfId="161"/>
    <cellStyle name="20% - Акцент1 2 3" xfId="162"/>
    <cellStyle name="20% - Акцент1 2 30" xfId="163"/>
    <cellStyle name="20% - Акцент1 2 31" xfId="164"/>
    <cellStyle name="20% - Акцент1 2 32" xfId="165"/>
    <cellStyle name="20% - Акцент1 2 33" xfId="166"/>
    <cellStyle name="20% - Акцент1 2 34" xfId="167"/>
    <cellStyle name="20% - Акцент1 2 35" xfId="168"/>
    <cellStyle name="20% - Акцент1 2 36" xfId="169"/>
    <cellStyle name="20% - Акцент1 2 37" xfId="170"/>
    <cellStyle name="20% - Акцент1 2 38" xfId="171"/>
    <cellStyle name="20% - Акцент1 2 39" xfId="172"/>
    <cellStyle name="20% - Акцент1 2 4" xfId="173"/>
    <cellStyle name="20% - Акцент1 2 5" xfId="174"/>
    <cellStyle name="20% - Акцент1 2 6" xfId="175"/>
    <cellStyle name="20% - Акцент1 2 7" xfId="176"/>
    <cellStyle name="20% - Акцент1 2 8" xfId="177"/>
    <cellStyle name="20% - Акцент1 2 9" xfId="178"/>
    <cellStyle name="20% - Акцент1 3" xfId="179"/>
    <cellStyle name="20% — акцент1 3" xfId="180"/>
    <cellStyle name="20% - Акцент1 4" xfId="181"/>
    <cellStyle name="20% — акцент1 4" xfId="182"/>
    <cellStyle name="20% - Акцент1 5" xfId="183"/>
    <cellStyle name="20% — акцент1 5" xfId="184"/>
    <cellStyle name="20% - Акцент1 6" xfId="185"/>
    <cellStyle name="20% — акцент1 6" xfId="186"/>
    <cellStyle name="20% — акцент1 7" xfId="187"/>
    <cellStyle name="20% — акцент2" xfId="30"/>
    <cellStyle name="20% - Акцент2 2" xfId="188"/>
    <cellStyle name="20% — акцент2 2" xfId="189"/>
    <cellStyle name="20% - Акцент2 2 10" xfId="190"/>
    <cellStyle name="20% - Акцент2 2 11" xfId="191"/>
    <cellStyle name="20% - Акцент2 2 12" xfId="192"/>
    <cellStyle name="20% - Акцент2 2 13" xfId="193"/>
    <cellStyle name="20% - Акцент2 2 14" xfId="194"/>
    <cellStyle name="20% - Акцент2 2 15" xfId="195"/>
    <cellStyle name="20% - Акцент2 2 16" xfId="196"/>
    <cellStyle name="20% - Акцент2 2 17" xfId="197"/>
    <cellStyle name="20% - Акцент2 2 18" xfId="198"/>
    <cellStyle name="20% - Акцент2 2 19" xfId="199"/>
    <cellStyle name="20% - Акцент2 2 2" xfId="200"/>
    <cellStyle name="20% - Акцент2 2 20" xfId="201"/>
    <cellStyle name="20% - Акцент2 2 21" xfId="202"/>
    <cellStyle name="20% - Акцент2 2 22" xfId="203"/>
    <cellStyle name="20% - Акцент2 2 23" xfId="204"/>
    <cellStyle name="20% - Акцент2 2 24" xfId="205"/>
    <cellStyle name="20% - Акцент2 2 25" xfId="206"/>
    <cellStyle name="20% - Акцент2 2 26" xfId="207"/>
    <cellStyle name="20% - Акцент2 2 27" xfId="208"/>
    <cellStyle name="20% - Акцент2 2 28" xfId="209"/>
    <cellStyle name="20% - Акцент2 2 29" xfId="210"/>
    <cellStyle name="20% - Акцент2 2 3" xfId="211"/>
    <cellStyle name="20% - Акцент2 2 30" xfId="212"/>
    <cellStyle name="20% - Акцент2 2 31" xfId="213"/>
    <cellStyle name="20% - Акцент2 2 32" xfId="214"/>
    <cellStyle name="20% - Акцент2 2 33" xfId="215"/>
    <cellStyle name="20% - Акцент2 2 34" xfId="216"/>
    <cellStyle name="20% - Акцент2 2 35" xfId="217"/>
    <cellStyle name="20% - Акцент2 2 36" xfId="218"/>
    <cellStyle name="20% - Акцент2 2 37" xfId="219"/>
    <cellStyle name="20% - Акцент2 2 38" xfId="220"/>
    <cellStyle name="20% - Акцент2 2 39" xfId="221"/>
    <cellStyle name="20% - Акцент2 2 4" xfId="222"/>
    <cellStyle name="20% - Акцент2 2 5" xfId="223"/>
    <cellStyle name="20% - Акцент2 2 6" xfId="224"/>
    <cellStyle name="20% - Акцент2 2 7" xfId="225"/>
    <cellStyle name="20% - Акцент2 2 8" xfId="226"/>
    <cellStyle name="20% - Акцент2 2 9" xfId="227"/>
    <cellStyle name="20% - Акцент2 3" xfId="228"/>
    <cellStyle name="20% — акцент2 3" xfId="229"/>
    <cellStyle name="20% - Акцент2 4" xfId="230"/>
    <cellStyle name="20% — акцент2 4" xfId="231"/>
    <cellStyle name="20% - Акцент2 5" xfId="232"/>
    <cellStyle name="20% — акцент2 5" xfId="233"/>
    <cellStyle name="20% - Акцент2 6" xfId="234"/>
    <cellStyle name="20% — акцент2 6" xfId="235"/>
    <cellStyle name="20% — акцент2 7" xfId="236"/>
    <cellStyle name="20% — акцент3" xfId="31"/>
    <cellStyle name="20% - Акцент3 2" xfId="237"/>
    <cellStyle name="20% — акцент3 2" xfId="238"/>
    <cellStyle name="20% - Акцент3 2 10" xfId="239"/>
    <cellStyle name="20% - Акцент3 2 11" xfId="240"/>
    <cellStyle name="20% - Акцент3 2 12" xfId="241"/>
    <cellStyle name="20% - Акцент3 2 13" xfId="242"/>
    <cellStyle name="20% - Акцент3 2 14" xfId="243"/>
    <cellStyle name="20% - Акцент3 2 15" xfId="244"/>
    <cellStyle name="20% - Акцент3 2 16" xfId="245"/>
    <cellStyle name="20% - Акцент3 2 17" xfId="246"/>
    <cellStyle name="20% - Акцент3 2 18" xfId="247"/>
    <cellStyle name="20% - Акцент3 2 19" xfId="248"/>
    <cellStyle name="20% - Акцент3 2 2" xfId="249"/>
    <cellStyle name="20% - Акцент3 2 20" xfId="250"/>
    <cellStyle name="20% - Акцент3 2 21" xfId="251"/>
    <cellStyle name="20% - Акцент3 2 22" xfId="252"/>
    <cellStyle name="20% - Акцент3 2 23" xfId="253"/>
    <cellStyle name="20% - Акцент3 2 24" xfId="254"/>
    <cellStyle name="20% - Акцент3 2 25" xfId="255"/>
    <cellStyle name="20% - Акцент3 2 26" xfId="256"/>
    <cellStyle name="20% - Акцент3 2 27" xfId="257"/>
    <cellStyle name="20% - Акцент3 2 28" xfId="258"/>
    <cellStyle name="20% - Акцент3 2 29" xfId="259"/>
    <cellStyle name="20% - Акцент3 2 3" xfId="260"/>
    <cellStyle name="20% - Акцент3 2 30" xfId="261"/>
    <cellStyle name="20% - Акцент3 2 31" xfId="262"/>
    <cellStyle name="20% - Акцент3 2 32" xfId="263"/>
    <cellStyle name="20% - Акцент3 2 33" xfId="264"/>
    <cellStyle name="20% - Акцент3 2 34" xfId="265"/>
    <cellStyle name="20% - Акцент3 2 35" xfId="266"/>
    <cellStyle name="20% - Акцент3 2 36" xfId="267"/>
    <cellStyle name="20% - Акцент3 2 37" xfId="268"/>
    <cellStyle name="20% - Акцент3 2 38" xfId="269"/>
    <cellStyle name="20% - Акцент3 2 39" xfId="270"/>
    <cellStyle name="20% - Акцент3 2 4" xfId="271"/>
    <cellStyle name="20% - Акцент3 2 5" xfId="272"/>
    <cellStyle name="20% - Акцент3 2 6" xfId="273"/>
    <cellStyle name="20% - Акцент3 2 7" xfId="274"/>
    <cellStyle name="20% - Акцент3 2 8" xfId="275"/>
    <cellStyle name="20% - Акцент3 2 9" xfId="276"/>
    <cellStyle name="20% - Акцент3 3" xfId="277"/>
    <cellStyle name="20% — акцент3 3" xfId="278"/>
    <cellStyle name="20% - Акцент3 4" xfId="279"/>
    <cellStyle name="20% — акцент3 4" xfId="280"/>
    <cellStyle name="20% - Акцент3 5" xfId="281"/>
    <cellStyle name="20% — акцент3 5" xfId="282"/>
    <cellStyle name="20% - Акцент3 6" xfId="283"/>
    <cellStyle name="20% — акцент3 6" xfId="284"/>
    <cellStyle name="20% — акцент3 7" xfId="285"/>
    <cellStyle name="20% — акцент4" xfId="32"/>
    <cellStyle name="20% - Акцент4 2" xfId="286"/>
    <cellStyle name="20% — акцент4 2" xfId="287"/>
    <cellStyle name="20% - Акцент4 2 10" xfId="288"/>
    <cellStyle name="20% - Акцент4 2 11" xfId="289"/>
    <cellStyle name="20% - Акцент4 2 12" xfId="290"/>
    <cellStyle name="20% - Акцент4 2 13" xfId="291"/>
    <cellStyle name="20% - Акцент4 2 14" xfId="292"/>
    <cellStyle name="20% - Акцент4 2 15" xfId="293"/>
    <cellStyle name="20% - Акцент4 2 16" xfId="294"/>
    <cellStyle name="20% - Акцент4 2 17" xfId="295"/>
    <cellStyle name="20% - Акцент4 2 18" xfId="296"/>
    <cellStyle name="20% - Акцент4 2 19" xfId="297"/>
    <cellStyle name="20% - Акцент4 2 2" xfId="298"/>
    <cellStyle name="20% - Акцент4 2 20" xfId="299"/>
    <cellStyle name="20% - Акцент4 2 21" xfId="300"/>
    <cellStyle name="20% - Акцент4 2 22" xfId="301"/>
    <cellStyle name="20% - Акцент4 2 23" xfId="302"/>
    <cellStyle name="20% - Акцент4 2 24" xfId="303"/>
    <cellStyle name="20% - Акцент4 2 25" xfId="304"/>
    <cellStyle name="20% - Акцент4 2 26" xfId="305"/>
    <cellStyle name="20% - Акцент4 2 27" xfId="306"/>
    <cellStyle name="20% - Акцент4 2 28" xfId="307"/>
    <cellStyle name="20% - Акцент4 2 29" xfId="308"/>
    <cellStyle name="20% - Акцент4 2 3" xfId="309"/>
    <cellStyle name="20% - Акцент4 2 30" xfId="310"/>
    <cellStyle name="20% - Акцент4 2 31" xfId="311"/>
    <cellStyle name="20% - Акцент4 2 32" xfId="312"/>
    <cellStyle name="20% - Акцент4 2 33" xfId="313"/>
    <cellStyle name="20% - Акцент4 2 34" xfId="314"/>
    <cellStyle name="20% - Акцент4 2 35" xfId="315"/>
    <cellStyle name="20% - Акцент4 2 36" xfId="316"/>
    <cellStyle name="20% - Акцент4 2 37" xfId="317"/>
    <cellStyle name="20% - Акцент4 2 38" xfId="318"/>
    <cellStyle name="20% - Акцент4 2 39" xfId="319"/>
    <cellStyle name="20% - Акцент4 2 4" xfId="320"/>
    <cellStyle name="20% - Акцент4 2 5" xfId="321"/>
    <cellStyle name="20% - Акцент4 2 6" xfId="322"/>
    <cellStyle name="20% - Акцент4 2 7" xfId="323"/>
    <cellStyle name="20% - Акцент4 2 8" xfId="324"/>
    <cellStyle name="20% - Акцент4 2 9" xfId="325"/>
    <cellStyle name="20% - Акцент4 3" xfId="326"/>
    <cellStyle name="20% — акцент4 3" xfId="327"/>
    <cellStyle name="20% - Акцент4 4" xfId="328"/>
    <cellStyle name="20% — акцент4 4" xfId="329"/>
    <cellStyle name="20% - Акцент4 5" xfId="330"/>
    <cellStyle name="20% — акцент4 5" xfId="331"/>
    <cellStyle name="20% - Акцент4 6" xfId="332"/>
    <cellStyle name="20% — акцент4 6" xfId="333"/>
    <cellStyle name="20% — акцент4 7" xfId="334"/>
    <cellStyle name="20% — акцент5" xfId="33"/>
    <cellStyle name="20% - Акцент5 2" xfId="335"/>
    <cellStyle name="20% — акцент5 2" xfId="336"/>
    <cellStyle name="20% - Акцент5 2 10" xfId="337"/>
    <cellStyle name="20% - Акцент5 2 11" xfId="338"/>
    <cellStyle name="20% - Акцент5 2 12" xfId="339"/>
    <cellStyle name="20% - Акцент5 2 13" xfId="340"/>
    <cellStyle name="20% - Акцент5 2 14" xfId="341"/>
    <cellStyle name="20% - Акцент5 2 15" xfId="342"/>
    <cellStyle name="20% - Акцент5 2 16" xfId="343"/>
    <cellStyle name="20% - Акцент5 2 17" xfId="344"/>
    <cellStyle name="20% - Акцент5 2 18" xfId="345"/>
    <cellStyle name="20% - Акцент5 2 19" xfId="346"/>
    <cellStyle name="20% - Акцент5 2 2" xfId="347"/>
    <cellStyle name="20% - Акцент5 2 20" xfId="348"/>
    <cellStyle name="20% - Акцент5 2 21" xfId="349"/>
    <cellStyle name="20% - Акцент5 2 22" xfId="350"/>
    <cellStyle name="20% - Акцент5 2 23" xfId="351"/>
    <cellStyle name="20% - Акцент5 2 24" xfId="352"/>
    <cellStyle name="20% - Акцент5 2 25" xfId="353"/>
    <cellStyle name="20% - Акцент5 2 26" xfId="354"/>
    <cellStyle name="20% - Акцент5 2 27" xfId="355"/>
    <cellStyle name="20% - Акцент5 2 28" xfId="356"/>
    <cellStyle name="20% - Акцент5 2 29" xfId="357"/>
    <cellStyle name="20% - Акцент5 2 3" xfId="358"/>
    <cellStyle name="20% - Акцент5 2 30" xfId="359"/>
    <cellStyle name="20% - Акцент5 2 31" xfId="360"/>
    <cellStyle name="20% - Акцент5 2 32" xfId="361"/>
    <cellStyle name="20% - Акцент5 2 33" xfId="362"/>
    <cellStyle name="20% - Акцент5 2 34" xfId="363"/>
    <cellStyle name="20% - Акцент5 2 35" xfId="364"/>
    <cellStyle name="20% - Акцент5 2 36" xfId="365"/>
    <cellStyle name="20% - Акцент5 2 37" xfId="366"/>
    <cellStyle name="20% - Акцент5 2 38" xfId="367"/>
    <cellStyle name="20% - Акцент5 2 39" xfId="368"/>
    <cellStyle name="20% - Акцент5 2 4" xfId="369"/>
    <cellStyle name="20% - Акцент5 2 5" xfId="370"/>
    <cellStyle name="20% - Акцент5 2 6" xfId="371"/>
    <cellStyle name="20% - Акцент5 2 7" xfId="372"/>
    <cellStyle name="20% - Акцент5 2 8" xfId="373"/>
    <cellStyle name="20% - Акцент5 2 9" xfId="374"/>
    <cellStyle name="20% - Акцент5 3" xfId="375"/>
    <cellStyle name="20% — акцент5 3" xfId="376"/>
    <cellStyle name="20% - Акцент5 4" xfId="377"/>
    <cellStyle name="20% — акцент5 4" xfId="378"/>
    <cellStyle name="20% - Акцент5 5" xfId="379"/>
    <cellStyle name="20% — акцент5 5" xfId="380"/>
    <cellStyle name="20% - Акцент5 6" xfId="381"/>
    <cellStyle name="20% — акцент5 6" xfId="382"/>
    <cellStyle name="20% — акцент6" xfId="34"/>
    <cellStyle name="20% - Акцент6 2" xfId="383"/>
    <cellStyle name="20% — акцент6 2" xfId="384"/>
    <cellStyle name="20% - Акцент6 2 10" xfId="385"/>
    <cellStyle name="20% - Акцент6 2 11" xfId="386"/>
    <cellStyle name="20% - Акцент6 2 12" xfId="387"/>
    <cellStyle name="20% - Акцент6 2 13" xfId="388"/>
    <cellStyle name="20% - Акцент6 2 14" xfId="389"/>
    <cellStyle name="20% - Акцент6 2 15" xfId="390"/>
    <cellStyle name="20% - Акцент6 2 16" xfId="391"/>
    <cellStyle name="20% - Акцент6 2 17" xfId="392"/>
    <cellStyle name="20% - Акцент6 2 18" xfId="393"/>
    <cellStyle name="20% - Акцент6 2 19" xfId="394"/>
    <cellStyle name="20% - Акцент6 2 2" xfId="395"/>
    <cellStyle name="20% - Акцент6 2 20" xfId="396"/>
    <cellStyle name="20% - Акцент6 2 21" xfId="397"/>
    <cellStyle name="20% - Акцент6 2 22" xfId="398"/>
    <cellStyle name="20% - Акцент6 2 23" xfId="399"/>
    <cellStyle name="20% - Акцент6 2 24" xfId="400"/>
    <cellStyle name="20% - Акцент6 2 25" xfId="401"/>
    <cellStyle name="20% - Акцент6 2 26" xfId="402"/>
    <cellStyle name="20% - Акцент6 2 27" xfId="403"/>
    <cellStyle name="20% - Акцент6 2 28" xfId="404"/>
    <cellStyle name="20% - Акцент6 2 29" xfId="405"/>
    <cellStyle name="20% - Акцент6 2 3" xfId="406"/>
    <cellStyle name="20% - Акцент6 2 30" xfId="407"/>
    <cellStyle name="20% - Акцент6 2 31" xfId="408"/>
    <cellStyle name="20% - Акцент6 2 32" xfId="409"/>
    <cellStyle name="20% - Акцент6 2 33" xfId="410"/>
    <cellStyle name="20% - Акцент6 2 34" xfId="411"/>
    <cellStyle name="20% - Акцент6 2 35" xfId="412"/>
    <cellStyle name="20% - Акцент6 2 36" xfId="413"/>
    <cellStyle name="20% - Акцент6 2 37" xfId="414"/>
    <cellStyle name="20% - Акцент6 2 38" xfId="415"/>
    <cellStyle name="20% - Акцент6 2 39" xfId="416"/>
    <cellStyle name="20% - Акцент6 2 4" xfId="417"/>
    <cellStyle name="20% - Акцент6 2 5" xfId="418"/>
    <cellStyle name="20% - Акцент6 2 6" xfId="419"/>
    <cellStyle name="20% - Акцент6 2 7" xfId="420"/>
    <cellStyle name="20% - Акцент6 2 8" xfId="421"/>
    <cellStyle name="20% - Акцент6 2 9" xfId="422"/>
    <cellStyle name="20% - Акцент6 3" xfId="423"/>
    <cellStyle name="20% — акцент6 3" xfId="424"/>
    <cellStyle name="20% - Акцент6 4" xfId="425"/>
    <cellStyle name="20% — акцент6 4" xfId="426"/>
    <cellStyle name="20% - Акцент6 5" xfId="427"/>
    <cellStyle name="20% — акцент6 5" xfId="428"/>
    <cellStyle name="20% - Акцент6 6" xfId="429"/>
    <cellStyle name="20% — акцент6 6" xfId="430"/>
    <cellStyle name="20% — акцент6 7" xfId="431"/>
    <cellStyle name="20% – Акцентування1" xfId="432"/>
    <cellStyle name="20% – Акцентування1 2" xfId="433"/>
    <cellStyle name="20% – Акцентування1 2 2" xfId="434"/>
    <cellStyle name="20% – Акцентування1 3" xfId="435"/>
    <cellStyle name="20% – Акцентування2" xfId="436"/>
    <cellStyle name="20% – Акцентування2 2" xfId="437"/>
    <cellStyle name="20% – Акцентування2 2 2" xfId="438"/>
    <cellStyle name="20% – Акцентування2 3" xfId="439"/>
    <cellStyle name="20% – Акцентування3" xfId="440"/>
    <cellStyle name="20% – Акцентування3 2" xfId="441"/>
    <cellStyle name="20% – Акцентування3 2 2" xfId="442"/>
    <cellStyle name="20% – Акцентування3 3" xfId="443"/>
    <cellStyle name="20% – Акцентування4" xfId="444"/>
    <cellStyle name="20% – Акцентування4 2" xfId="445"/>
    <cellStyle name="20% – Акцентування4 2 2" xfId="446"/>
    <cellStyle name="20% – Акцентування4 3" xfId="447"/>
    <cellStyle name="20% – Акцентування5" xfId="448"/>
    <cellStyle name="20% – Акцентування5 2" xfId="449"/>
    <cellStyle name="20% – Акцентування5 2 2" xfId="450"/>
    <cellStyle name="20% – Акцентування6" xfId="451"/>
    <cellStyle name="20% – Акцентування6 2" xfId="452"/>
    <cellStyle name="20% – Акцентування6 2 2" xfId="453"/>
    <cellStyle name="20% – Акцентування6 3" xfId="454"/>
    <cellStyle name="40% - Accent1" xfId="35"/>
    <cellStyle name="40% - Accent1 2" xfId="455"/>
    <cellStyle name="40% - Accent1 2 2" xfId="456"/>
    <cellStyle name="40% - Accent1 2 3" xfId="457"/>
    <cellStyle name="40% - Accent1 3" xfId="458"/>
    <cellStyle name="40% - Accent1 4" xfId="459"/>
    <cellStyle name="40% - Accent1 5" xfId="460"/>
    <cellStyle name="40% - Accent1 6" xfId="461"/>
    <cellStyle name="40% - Accent1 7" xfId="462"/>
    <cellStyle name="40% - Accent1 8" xfId="463"/>
    <cellStyle name="40% - Accent1 9" xfId="464"/>
    <cellStyle name="40% - Accent2" xfId="36"/>
    <cellStyle name="40% - Accent2 2" xfId="465"/>
    <cellStyle name="40% - Accent2 2 2" xfId="466"/>
    <cellStyle name="40% - Accent2 2 3" xfId="467"/>
    <cellStyle name="40% - Accent2 3" xfId="468"/>
    <cellStyle name="40% - Accent2 4" xfId="469"/>
    <cellStyle name="40% - Accent2 5" xfId="470"/>
    <cellStyle name="40% - Accent2 6" xfId="471"/>
    <cellStyle name="40% - Accent2 7" xfId="472"/>
    <cellStyle name="40% - Accent2 8" xfId="473"/>
    <cellStyle name="40% - Accent3" xfId="37"/>
    <cellStyle name="40% - Accent3 2" xfId="474"/>
    <cellStyle name="40% - Accent3 2 2" xfId="475"/>
    <cellStyle name="40% - Accent3 2 3" xfId="476"/>
    <cellStyle name="40% - Accent3 3" xfId="477"/>
    <cellStyle name="40% - Accent3 4" xfId="478"/>
    <cellStyle name="40% - Accent3 5" xfId="479"/>
    <cellStyle name="40% - Accent3 6" xfId="480"/>
    <cellStyle name="40% - Accent3 7" xfId="481"/>
    <cellStyle name="40% - Accent3 8" xfId="482"/>
    <cellStyle name="40% - Accent3 9" xfId="483"/>
    <cellStyle name="40% - Accent4" xfId="38"/>
    <cellStyle name="40% - Accent4 2" xfId="484"/>
    <cellStyle name="40% - Accent4 2 2" xfId="485"/>
    <cellStyle name="40% - Accent4 2 3" xfId="486"/>
    <cellStyle name="40% - Accent4 3" xfId="487"/>
    <cellStyle name="40% - Accent4 4" xfId="488"/>
    <cellStyle name="40% - Accent4 5" xfId="489"/>
    <cellStyle name="40% - Accent4 6" xfId="490"/>
    <cellStyle name="40% - Accent4 7" xfId="491"/>
    <cellStyle name="40% - Accent4 8" xfId="492"/>
    <cellStyle name="40% - Accent4 9" xfId="493"/>
    <cellStyle name="40% - Accent5" xfId="39"/>
    <cellStyle name="40% - Accent5 2" xfId="494"/>
    <cellStyle name="40% - Accent5 2 2" xfId="495"/>
    <cellStyle name="40% - Accent5 2 3" xfId="496"/>
    <cellStyle name="40% - Accent5 3" xfId="497"/>
    <cellStyle name="40% - Accent5 4" xfId="498"/>
    <cellStyle name="40% - Accent5 5" xfId="499"/>
    <cellStyle name="40% - Accent5 6" xfId="500"/>
    <cellStyle name="40% - Accent5 7" xfId="501"/>
    <cellStyle name="40% - Accent5 8" xfId="502"/>
    <cellStyle name="40% - Accent5 9" xfId="503"/>
    <cellStyle name="40% - Accent6" xfId="40"/>
    <cellStyle name="40% - Accent6 2" xfId="504"/>
    <cellStyle name="40% - Accent6 2 2" xfId="505"/>
    <cellStyle name="40% - Accent6 2 3" xfId="506"/>
    <cellStyle name="40% - Accent6 3" xfId="507"/>
    <cellStyle name="40% - Accent6 4" xfId="508"/>
    <cellStyle name="40% - Accent6 5" xfId="509"/>
    <cellStyle name="40% - Accent6 6" xfId="510"/>
    <cellStyle name="40% - Accent6 7" xfId="511"/>
    <cellStyle name="40% - Accent6 8" xfId="512"/>
    <cellStyle name="40% - Accent6 9" xfId="513"/>
    <cellStyle name="40% — акцент1" xfId="41"/>
    <cellStyle name="40% - Акцент1 2" xfId="514"/>
    <cellStyle name="40% — акцент1 2" xfId="515"/>
    <cellStyle name="40% - Акцент1 2 10" xfId="516"/>
    <cellStyle name="40% - Акцент1 2 11" xfId="517"/>
    <cellStyle name="40% - Акцент1 2 12" xfId="518"/>
    <cellStyle name="40% - Акцент1 2 13" xfId="519"/>
    <cellStyle name="40% - Акцент1 2 14" xfId="520"/>
    <cellStyle name="40% - Акцент1 2 15" xfId="521"/>
    <cellStyle name="40% - Акцент1 2 16" xfId="522"/>
    <cellStyle name="40% - Акцент1 2 17" xfId="523"/>
    <cellStyle name="40% - Акцент1 2 18" xfId="524"/>
    <cellStyle name="40% - Акцент1 2 19" xfId="525"/>
    <cellStyle name="40% - Акцент1 2 2" xfId="526"/>
    <cellStyle name="40% - Акцент1 2 20" xfId="527"/>
    <cellStyle name="40% - Акцент1 2 21" xfId="528"/>
    <cellStyle name="40% - Акцент1 2 22" xfId="529"/>
    <cellStyle name="40% - Акцент1 2 23" xfId="530"/>
    <cellStyle name="40% - Акцент1 2 24" xfId="531"/>
    <cellStyle name="40% - Акцент1 2 25" xfId="532"/>
    <cellStyle name="40% - Акцент1 2 26" xfId="533"/>
    <cellStyle name="40% - Акцент1 2 27" xfId="534"/>
    <cellStyle name="40% - Акцент1 2 28" xfId="535"/>
    <cellStyle name="40% - Акцент1 2 29" xfId="536"/>
    <cellStyle name="40% - Акцент1 2 3" xfId="537"/>
    <cellStyle name="40% - Акцент1 2 30" xfId="538"/>
    <cellStyle name="40% - Акцент1 2 31" xfId="539"/>
    <cellStyle name="40% - Акцент1 2 32" xfId="540"/>
    <cellStyle name="40% - Акцент1 2 33" xfId="541"/>
    <cellStyle name="40% - Акцент1 2 34" xfId="542"/>
    <cellStyle name="40% - Акцент1 2 35" xfId="543"/>
    <cellStyle name="40% - Акцент1 2 36" xfId="544"/>
    <cellStyle name="40% - Акцент1 2 37" xfId="545"/>
    <cellStyle name="40% - Акцент1 2 38" xfId="546"/>
    <cellStyle name="40% - Акцент1 2 39" xfId="547"/>
    <cellStyle name="40% - Акцент1 2 4" xfId="548"/>
    <cellStyle name="40% - Акцент1 2 5" xfId="549"/>
    <cellStyle name="40% - Акцент1 2 6" xfId="550"/>
    <cellStyle name="40% - Акцент1 2 7" xfId="551"/>
    <cellStyle name="40% - Акцент1 2 8" xfId="552"/>
    <cellStyle name="40% - Акцент1 2 9" xfId="553"/>
    <cellStyle name="40% - Акцент1 3" xfId="554"/>
    <cellStyle name="40% — акцент1 3" xfId="555"/>
    <cellStyle name="40% - Акцент1 4" xfId="556"/>
    <cellStyle name="40% — акцент1 4" xfId="557"/>
    <cellStyle name="40% - Акцент1 5" xfId="558"/>
    <cellStyle name="40% — акцент1 5" xfId="559"/>
    <cellStyle name="40% - Акцент1 6" xfId="560"/>
    <cellStyle name="40% — акцент1 6" xfId="561"/>
    <cellStyle name="40% — акцент1 7" xfId="562"/>
    <cellStyle name="40% — акцент2" xfId="42"/>
    <cellStyle name="40% - Акцент2 2" xfId="563"/>
    <cellStyle name="40% — акцент2 2" xfId="564"/>
    <cellStyle name="40% - Акцент2 2 10" xfId="565"/>
    <cellStyle name="40% - Акцент2 2 11" xfId="566"/>
    <cellStyle name="40% - Акцент2 2 12" xfId="567"/>
    <cellStyle name="40% - Акцент2 2 13" xfId="568"/>
    <cellStyle name="40% - Акцент2 2 14" xfId="569"/>
    <cellStyle name="40% - Акцент2 2 15" xfId="570"/>
    <cellStyle name="40% - Акцент2 2 16" xfId="571"/>
    <cellStyle name="40% - Акцент2 2 17" xfId="572"/>
    <cellStyle name="40% - Акцент2 2 18" xfId="573"/>
    <cellStyle name="40% - Акцент2 2 19" xfId="574"/>
    <cellStyle name="40% - Акцент2 2 2" xfId="575"/>
    <cellStyle name="40% - Акцент2 2 20" xfId="576"/>
    <cellStyle name="40% - Акцент2 2 21" xfId="577"/>
    <cellStyle name="40% - Акцент2 2 22" xfId="578"/>
    <cellStyle name="40% - Акцент2 2 23" xfId="579"/>
    <cellStyle name="40% - Акцент2 2 24" xfId="580"/>
    <cellStyle name="40% - Акцент2 2 25" xfId="581"/>
    <cellStyle name="40% - Акцент2 2 26" xfId="582"/>
    <cellStyle name="40% - Акцент2 2 27" xfId="583"/>
    <cellStyle name="40% - Акцент2 2 28" xfId="584"/>
    <cellStyle name="40% - Акцент2 2 29" xfId="585"/>
    <cellStyle name="40% - Акцент2 2 3" xfId="586"/>
    <cellStyle name="40% - Акцент2 2 30" xfId="587"/>
    <cellStyle name="40% - Акцент2 2 31" xfId="588"/>
    <cellStyle name="40% - Акцент2 2 32" xfId="589"/>
    <cellStyle name="40% - Акцент2 2 33" xfId="590"/>
    <cellStyle name="40% - Акцент2 2 34" xfId="591"/>
    <cellStyle name="40% - Акцент2 2 35" xfId="592"/>
    <cellStyle name="40% - Акцент2 2 36" xfId="593"/>
    <cellStyle name="40% - Акцент2 2 37" xfId="594"/>
    <cellStyle name="40% - Акцент2 2 38" xfId="595"/>
    <cellStyle name="40% - Акцент2 2 39" xfId="596"/>
    <cellStyle name="40% - Акцент2 2 4" xfId="597"/>
    <cellStyle name="40% - Акцент2 2 5" xfId="598"/>
    <cellStyle name="40% - Акцент2 2 6" xfId="599"/>
    <cellStyle name="40% - Акцент2 2 7" xfId="600"/>
    <cellStyle name="40% - Акцент2 2 8" xfId="601"/>
    <cellStyle name="40% - Акцент2 2 9" xfId="602"/>
    <cellStyle name="40% - Акцент2 3" xfId="603"/>
    <cellStyle name="40% — акцент2 3" xfId="604"/>
    <cellStyle name="40% - Акцент2 4" xfId="605"/>
    <cellStyle name="40% — акцент2 4" xfId="606"/>
    <cellStyle name="40% - Акцент2 5" xfId="607"/>
    <cellStyle name="40% — акцент2 5" xfId="608"/>
    <cellStyle name="40% - Акцент2 6" xfId="609"/>
    <cellStyle name="40% — акцент2 6" xfId="610"/>
    <cellStyle name="40% — акцент3" xfId="43"/>
    <cellStyle name="40% - Акцент3 2" xfId="611"/>
    <cellStyle name="40% — акцент3 2" xfId="612"/>
    <cellStyle name="40% - Акцент3 2 10" xfId="613"/>
    <cellStyle name="40% - Акцент3 2 11" xfId="614"/>
    <cellStyle name="40% - Акцент3 2 12" xfId="615"/>
    <cellStyle name="40% - Акцент3 2 13" xfId="616"/>
    <cellStyle name="40% - Акцент3 2 14" xfId="617"/>
    <cellStyle name="40% - Акцент3 2 15" xfId="618"/>
    <cellStyle name="40% - Акцент3 2 16" xfId="619"/>
    <cellStyle name="40% - Акцент3 2 17" xfId="620"/>
    <cellStyle name="40% - Акцент3 2 18" xfId="621"/>
    <cellStyle name="40% - Акцент3 2 19" xfId="622"/>
    <cellStyle name="40% - Акцент3 2 2" xfId="623"/>
    <cellStyle name="40% - Акцент3 2 20" xfId="624"/>
    <cellStyle name="40% - Акцент3 2 21" xfId="625"/>
    <cellStyle name="40% - Акцент3 2 22" xfId="626"/>
    <cellStyle name="40% - Акцент3 2 23" xfId="627"/>
    <cellStyle name="40% - Акцент3 2 24" xfId="628"/>
    <cellStyle name="40% - Акцент3 2 25" xfId="629"/>
    <cellStyle name="40% - Акцент3 2 26" xfId="630"/>
    <cellStyle name="40% - Акцент3 2 27" xfId="631"/>
    <cellStyle name="40% - Акцент3 2 28" xfId="632"/>
    <cellStyle name="40% - Акцент3 2 29" xfId="633"/>
    <cellStyle name="40% - Акцент3 2 3" xfId="634"/>
    <cellStyle name="40% - Акцент3 2 30" xfId="635"/>
    <cellStyle name="40% - Акцент3 2 31" xfId="636"/>
    <cellStyle name="40% - Акцент3 2 32" xfId="637"/>
    <cellStyle name="40% - Акцент3 2 33" xfId="638"/>
    <cellStyle name="40% - Акцент3 2 34" xfId="639"/>
    <cellStyle name="40% - Акцент3 2 35" xfId="640"/>
    <cellStyle name="40% - Акцент3 2 36" xfId="641"/>
    <cellStyle name="40% - Акцент3 2 37" xfId="642"/>
    <cellStyle name="40% - Акцент3 2 38" xfId="643"/>
    <cellStyle name="40% - Акцент3 2 39" xfId="644"/>
    <cellStyle name="40% - Акцент3 2 4" xfId="645"/>
    <cellStyle name="40% - Акцент3 2 5" xfId="646"/>
    <cellStyle name="40% - Акцент3 2 6" xfId="647"/>
    <cellStyle name="40% - Акцент3 2 7" xfId="648"/>
    <cellStyle name="40% - Акцент3 2 8" xfId="649"/>
    <cellStyle name="40% - Акцент3 2 9" xfId="650"/>
    <cellStyle name="40% - Акцент3 3" xfId="651"/>
    <cellStyle name="40% — акцент3 3" xfId="652"/>
    <cellStyle name="40% - Акцент3 4" xfId="653"/>
    <cellStyle name="40% — акцент3 4" xfId="654"/>
    <cellStyle name="40% - Акцент3 5" xfId="655"/>
    <cellStyle name="40% — акцент3 5" xfId="656"/>
    <cellStyle name="40% - Акцент3 6" xfId="657"/>
    <cellStyle name="40% — акцент3 6" xfId="658"/>
    <cellStyle name="40% — акцент3 7" xfId="659"/>
    <cellStyle name="40% — акцент4" xfId="44"/>
    <cellStyle name="40% - Акцент4 2" xfId="660"/>
    <cellStyle name="40% — акцент4 2" xfId="661"/>
    <cellStyle name="40% - Акцент4 2 10" xfId="662"/>
    <cellStyle name="40% - Акцент4 2 11" xfId="663"/>
    <cellStyle name="40% - Акцент4 2 12" xfId="664"/>
    <cellStyle name="40% - Акцент4 2 13" xfId="665"/>
    <cellStyle name="40% - Акцент4 2 14" xfId="666"/>
    <cellStyle name="40% - Акцент4 2 15" xfId="667"/>
    <cellStyle name="40% - Акцент4 2 16" xfId="668"/>
    <cellStyle name="40% - Акцент4 2 17" xfId="669"/>
    <cellStyle name="40% - Акцент4 2 18" xfId="670"/>
    <cellStyle name="40% - Акцент4 2 19" xfId="671"/>
    <cellStyle name="40% - Акцент4 2 2" xfId="672"/>
    <cellStyle name="40% - Акцент4 2 20" xfId="673"/>
    <cellStyle name="40% - Акцент4 2 21" xfId="674"/>
    <cellStyle name="40% - Акцент4 2 22" xfId="675"/>
    <cellStyle name="40% - Акцент4 2 23" xfId="676"/>
    <cellStyle name="40% - Акцент4 2 24" xfId="677"/>
    <cellStyle name="40% - Акцент4 2 25" xfId="678"/>
    <cellStyle name="40% - Акцент4 2 26" xfId="679"/>
    <cellStyle name="40% - Акцент4 2 27" xfId="680"/>
    <cellStyle name="40% - Акцент4 2 28" xfId="681"/>
    <cellStyle name="40% - Акцент4 2 29" xfId="682"/>
    <cellStyle name="40% - Акцент4 2 3" xfId="683"/>
    <cellStyle name="40% - Акцент4 2 30" xfId="684"/>
    <cellStyle name="40% - Акцент4 2 31" xfId="685"/>
    <cellStyle name="40% - Акцент4 2 32" xfId="686"/>
    <cellStyle name="40% - Акцент4 2 33" xfId="687"/>
    <cellStyle name="40% - Акцент4 2 34" xfId="688"/>
    <cellStyle name="40% - Акцент4 2 35" xfId="689"/>
    <cellStyle name="40% - Акцент4 2 36" xfId="690"/>
    <cellStyle name="40% - Акцент4 2 37" xfId="691"/>
    <cellStyle name="40% - Акцент4 2 38" xfId="692"/>
    <cellStyle name="40% - Акцент4 2 39" xfId="693"/>
    <cellStyle name="40% - Акцент4 2 4" xfId="694"/>
    <cellStyle name="40% - Акцент4 2 5" xfId="695"/>
    <cellStyle name="40% - Акцент4 2 6" xfId="696"/>
    <cellStyle name="40% - Акцент4 2 7" xfId="697"/>
    <cellStyle name="40% - Акцент4 2 8" xfId="698"/>
    <cellStyle name="40% - Акцент4 2 9" xfId="699"/>
    <cellStyle name="40% - Акцент4 3" xfId="700"/>
    <cellStyle name="40% — акцент4 3" xfId="701"/>
    <cellStyle name="40% - Акцент4 4" xfId="702"/>
    <cellStyle name="40% — акцент4 4" xfId="703"/>
    <cellStyle name="40% - Акцент4 5" xfId="704"/>
    <cellStyle name="40% — акцент4 5" xfId="705"/>
    <cellStyle name="40% - Акцент4 6" xfId="706"/>
    <cellStyle name="40% — акцент4 6" xfId="707"/>
    <cellStyle name="40% — акцент4 7" xfId="708"/>
    <cellStyle name="40% — акцент5" xfId="45"/>
    <cellStyle name="40% - Акцент5 2" xfId="709"/>
    <cellStyle name="40% — акцент5 2" xfId="710"/>
    <cellStyle name="40% - Акцент5 2 10" xfId="711"/>
    <cellStyle name="40% - Акцент5 2 11" xfId="712"/>
    <cellStyle name="40% - Акцент5 2 12" xfId="713"/>
    <cellStyle name="40% - Акцент5 2 13" xfId="714"/>
    <cellStyle name="40% - Акцент5 2 14" xfId="715"/>
    <cellStyle name="40% - Акцент5 2 15" xfId="716"/>
    <cellStyle name="40% - Акцент5 2 16" xfId="717"/>
    <cellStyle name="40% - Акцент5 2 17" xfId="718"/>
    <cellStyle name="40% - Акцент5 2 18" xfId="719"/>
    <cellStyle name="40% - Акцент5 2 19" xfId="720"/>
    <cellStyle name="40% - Акцент5 2 2" xfId="721"/>
    <cellStyle name="40% - Акцент5 2 20" xfId="722"/>
    <cellStyle name="40% - Акцент5 2 21" xfId="723"/>
    <cellStyle name="40% - Акцент5 2 22" xfId="724"/>
    <cellStyle name="40% - Акцент5 2 23" xfId="725"/>
    <cellStyle name="40% - Акцент5 2 24" xfId="726"/>
    <cellStyle name="40% - Акцент5 2 25" xfId="727"/>
    <cellStyle name="40% - Акцент5 2 26" xfId="728"/>
    <cellStyle name="40% - Акцент5 2 27" xfId="729"/>
    <cellStyle name="40% - Акцент5 2 28" xfId="730"/>
    <cellStyle name="40% - Акцент5 2 29" xfId="731"/>
    <cellStyle name="40% - Акцент5 2 3" xfId="732"/>
    <cellStyle name="40% - Акцент5 2 30" xfId="733"/>
    <cellStyle name="40% - Акцент5 2 31" xfId="734"/>
    <cellStyle name="40% - Акцент5 2 32" xfId="735"/>
    <cellStyle name="40% - Акцент5 2 33" xfId="736"/>
    <cellStyle name="40% - Акцент5 2 34" xfId="737"/>
    <cellStyle name="40% - Акцент5 2 35" xfId="738"/>
    <cellStyle name="40% - Акцент5 2 36" xfId="739"/>
    <cellStyle name="40% - Акцент5 2 37" xfId="740"/>
    <cellStyle name="40% - Акцент5 2 38" xfId="741"/>
    <cellStyle name="40% - Акцент5 2 39" xfId="742"/>
    <cellStyle name="40% - Акцент5 2 4" xfId="743"/>
    <cellStyle name="40% - Акцент5 2 5" xfId="744"/>
    <cellStyle name="40% - Акцент5 2 6" xfId="745"/>
    <cellStyle name="40% - Акцент5 2 7" xfId="746"/>
    <cellStyle name="40% - Акцент5 2 8" xfId="747"/>
    <cellStyle name="40% - Акцент5 2 9" xfId="748"/>
    <cellStyle name="40% - Акцент5 3" xfId="749"/>
    <cellStyle name="40% — акцент5 3" xfId="750"/>
    <cellStyle name="40% - Акцент5 4" xfId="751"/>
    <cellStyle name="40% — акцент5 4" xfId="752"/>
    <cellStyle name="40% - Акцент5 5" xfId="753"/>
    <cellStyle name="40% — акцент5 5" xfId="754"/>
    <cellStyle name="40% - Акцент5 6" xfId="755"/>
    <cellStyle name="40% — акцент5 6" xfId="756"/>
    <cellStyle name="40% — акцент5 7" xfId="757"/>
    <cellStyle name="40% — акцент6" xfId="46"/>
    <cellStyle name="40% - Акцент6 2" xfId="758"/>
    <cellStyle name="40% — акцент6 2" xfId="759"/>
    <cellStyle name="40% - Акцент6 2 10" xfId="760"/>
    <cellStyle name="40% - Акцент6 2 11" xfId="761"/>
    <cellStyle name="40% - Акцент6 2 12" xfId="762"/>
    <cellStyle name="40% - Акцент6 2 13" xfId="763"/>
    <cellStyle name="40% - Акцент6 2 14" xfId="764"/>
    <cellStyle name="40% - Акцент6 2 15" xfId="765"/>
    <cellStyle name="40% - Акцент6 2 16" xfId="766"/>
    <cellStyle name="40% - Акцент6 2 17" xfId="767"/>
    <cellStyle name="40% - Акцент6 2 18" xfId="768"/>
    <cellStyle name="40% - Акцент6 2 19" xfId="769"/>
    <cellStyle name="40% - Акцент6 2 2" xfId="770"/>
    <cellStyle name="40% - Акцент6 2 20" xfId="771"/>
    <cellStyle name="40% - Акцент6 2 21" xfId="772"/>
    <cellStyle name="40% - Акцент6 2 22" xfId="773"/>
    <cellStyle name="40% - Акцент6 2 23" xfId="774"/>
    <cellStyle name="40% - Акцент6 2 24" xfId="775"/>
    <cellStyle name="40% - Акцент6 2 25" xfId="776"/>
    <cellStyle name="40% - Акцент6 2 26" xfId="777"/>
    <cellStyle name="40% - Акцент6 2 27" xfId="778"/>
    <cellStyle name="40% - Акцент6 2 28" xfId="779"/>
    <cellStyle name="40% - Акцент6 2 29" xfId="780"/>
    <cellStyle name="40% - Акцент6 2 3" xfId="781"/>
    <cellStyle name="40% - Акцент6 2 30" xfId="782"/>
    <cellStyle name="40% - Акцент6 2 31" xfId="783"/>
    <cellStyle name="40% - Акцент6 2 32" xfId="784"/>
    <cellStyle name="40% - Акцент6 2 33" xfId="785"/>
    <cellStyle name="40% - Акцент6 2 34" xfId="786"/>
    <cellStyle name="40% - Акцент6 2 35" xfId="787"/>
    <cellStyle name="40% - Акцент6 2 36" xfId="788"/>
    <cellStyle name="40% - Акцент6 2 37" xfId="789"/>
    <cellStyle name="40% - Акцент6 2 38" xfId="790"/>
    <cellStyle name="40% - Акцент6 2 39" xfId="791"/>
    <cellStyle name="40% - Акцент6 2 4" xfId="792"/>
    <cellStyle name="40% - Акцент6 2 5" xfId="793"/>
    <cellStyle name="40% - Акцент6 2 6" xfId="794"/>
    <cellStyle name="40% - Акцент6 2 7" xfId="795"/>
    <cellStyle name="40% - Акцент6 2 8" xfId="796"/>
    <cellStyle name="40% - Акцент6 2 9" xfId="797"/>
    <cellStyle name="40% - Акцент6 3" xfId="798"/>
    <cellStyle name="40% — акцент6 3" xfId="799"/>
    <cellStyle name="40% - Акцент6 4" xfId="800"/>
    <cellStyle name="40% — акцент6 4" xfId="801"/>
    <cellStyle name="40% - Акцент6 5" xfId="802"/>
    <cellStyle name="40% — акцент6 5" xfId="803"/>
    <cellStyle name="40% - Акцент6 6" xfId="804"/>
    <cellStyle name="40% — акцент6 6" xfId="805"/>
    <cellStyle name="40% — акцент6 7" xfId="806"/>
    <cellStyle name="40% – Акцентування1" xfId="807"/>
    <cellStyle name="40% – Акцентування1 2" xfId="808"/>
    <cellStyle name="40% – Акцентування1 2 2" xfId="809"/>
    <cellStyle name="40% – Акцентування1 3" xfId="810"/>
    <cellStyle name="40% – Акцентування2" xfId="811"/>
    <cellStyle name="40% – Акцентування2 2" xfId="812"/>
    <cellStyle name="40% – Акцентування2 2 2" xfId="813"/>
    <cellStyle name="40% – Акцентування3" xfId="814"/>
    <cellStyle name="40% – Акцентування3 2" xfId="815"/>
    <cellStyle name="40% – Акцентування3 2 2" xfId="816"/>
    <cellStyle name="40% – Акцентування3 3" xfId="817"/>
    <cellStyle name="40% – Акцентування4" xfId="818"/>
    <cellStyle name="40% – Акцентування4 2" xfId="819"/>
    <cellStyle name="40% – Акцентування4 2 2" xfId="820"/>
    <cellStyle name="40% – Акцентування4 3" xfId="821"/>
    <cellStyle name="40% – Акцентування5" xfId="822"/>
    <cellStyle name="40% – Акцентування5 2" xfId="823"/>
    <cellStyle name="40% – Акцентування5 2 2" xfId="824"/>
    <cellStyle name="40% – Акцентування5 3" xfId="825"/>
    <cellStyle name="40% – Акцентування6" xfId="826"/>
    <cellStyle name="40% – Акцентування6 2" xfId="827"/>
    <cellStyle name="40% – Акцентування6 2 2" xfId="828"/>
    <cellStyle name="40% – Акцентування6 3" xfId="829"/>
    <cellStyle name="60% - Accent1" xfId="47"/>
    <cellStyle name="60% - Accent1 2" xfId="830"/>
    <cellStyle name="60% - Accent1 3" xfId="831"/>
    <cellStyle name="60% - Accent2" xfId="48"/>
    <cellStyle name="60% - Accent2 2" xfId="832"/>
    <cellStyle name="60% - Accent2 3" xfId="833"/>
    <cellStyle name="60% - Accent3" xfId="49"/>
    <cellStyle name="60% - Accent3 2" xfId="834"/>
    <cellStyle name="60% - Accent3 3" xfId="835"/>
    <cellStyle name="60% - Accent4" xfId="50"/>
    <cellStyle name="60% - Accent4 2" xfId="836"/>
    <cellStyle name="60% - Accent4 3" xfId="837"/>
    <cellStyle name="60% - Accent5" xfId="51"/>
    <cellStyle name="60% - Accent5 2" xfId="838"/>
    <cellStyle name="60% - Accent5 3" xfId="839"/>
    <cellStyle name="60% - Accent6" xfId="52"/>
    <cellStyle name="60% - Accent6 2" xfId="840"/>
    <cellStyle name="60% - Accent6 3" xfId="841"/>
    <cellStyle name="60% — акцент1" xfId="53"/>
    <cellStyle name="60% - Акцент1 2" xfId="842"/>
    <cellStyle name="60% — акцент1 2" xfId="843"/>
    <cellStyle name="60% - Акцент1 2 2" xfId="844"/>
    <cellStyle name="60% - Акцент1 2 3" xfId="845"/>
    <cellStyle name="60% - Акцент1 2 4" xfId="846"/>
    <cellStyle name="60% - Акцент1 2 5" xfId="847"/>
    <cellStyle name="60% - Акцент1 3" xfId="848"/>
    <cellStyle name="60% — акцент1 3" xfId="849"/>
    <cellStyle name="60% - Акцент1 4" xfId="850"/>
    <cellStyle name="60% — акцент1 4" xfId="851"/>
    <cellStyle name="60% - Акцент1 5" xfId="852"/>
    <cellStyle name="60% — акцент1 5" xfId="853"/>
    <cellStyle name="60% - Акцент1 6" xfId="854"/>
    <cellStyle name="60% — акцент1 6" xfId="855"/>
    <cellStyle name="60% — акцент1 7" xfId="856"/>
    <cellStyle name="60% — акцент2" xfId="54"/>
    <cellStyle name="60% - Акцент2 2" xfId="857"/>
    <cellStyle name="60% — акцент2 2" xfId="858"/>
    <cellStyle name="60% - Акцент2 2 2" xfId="859"/>
    <cellStyle name="60% - Акцент2 2 3" xfId="860"/>
    <cellStyle name="60% - Акцент2 2 4" xfId="861"/>
    <cellStyle name="60% - Акцент2 2 5" xfId="862"/>
    <cellStyle name="60% - Акцент2 3" xfId="863"/>
    <cellStyle name="60% — акцент2 3" xfId="864"/>
    <cellStyle name="60% - Акцент2 4" xfId="865"/>
    <cellStyle name="60% — акцент2 4" xfId="866"/>
    <cellStyle name="60% - Акцент2 5" xfId="867"/>
    <cellStyle name="60% — акцент2 5" xfId="868"/>
    <cellStyle name="60% - Акцент2 6" xfId="869"/>
    <cellStyle name="60% — акцент2 6" xfId="870"/>
    <cellStyle name="60% — акцент2 7" xfId="871"/>
    <cellStyle name="60% — акцент3" xfId="55"/>
    <cellStyle name="60% - Акцент3 2" xfId="872"/>
    <cellStyle name="60% — акцент3 2" xfId="873"/>
    <cellStyle name="60% - Акцент3 2 2" xfId="874"/>
    <cellStyle name="60% - Акцент3 2 3" xfId="875"/>
    <cellStyle name="60% - Акцент3 2 4" xfId="876"/>
    <cellStyle name="60% - Акцент3 2 5" xfId="877"/>
    <cellStyle name="60% - Акцент3 3" xfId="878"/>
    <cellStyle name="60% — акцент3 3" xfId="879"/>
    <cellStyle name="60% - Акцент3 4" xfId="880"/>
    <cellStyle name="60% — акцент3 4" xfId="881"/>
    <cellStyle name="60% - Акцент3 5" xfId="882"/>
    <cellStyle name="60% — акцент3 5" xfId="883"/>
    <cellStyle name="60% - Акцент3 6" xfId="884"/>
    <cellStyle name="60% — акцент3 6" xfId="885"/>
    <cellStyle name="60% — акцент3 7" xfId="886"/>
    <cellStyle name="60% — акцент4" xfId="56"/>
    <cellStyle name="60% - Акцент4 2" xfId="887"/>
    <cellStyle name="60% — акцент4 2" xfId="888"/>
    <cellStyle name="60% - Акцент4 2 2" xfId="889"/>
    <cellStyle name="60% - Акцент4 2 3" xfId="890"/>
    <cellStyle name="60% - Акцент4 2 4" xfId="891"/>
    <cellStyle name="60% - Акцент4 2 5" xfId="892"/>
    <cellStyle name="60% - Акцент4 3" xfId="893"/>
    <cellStyle name="60% — акцент4 3" xfId="894"/>
    <cellStyle name="60% - Акцент4 4" xfId="895"/>
    <cellStyle name="60% — акцент4 4" xfId="896"/>
    <cellStyle name="60% - Акцент4 5" xfId="897"/>
    <cellStyle name="60% — акцент4 5" xfId="898"/>
    <cellStyle name="60% - Акцент4 6" xfId="899"/>
    <cellStyle name="60% — акцент4 6" xfId="900"/>
    <cellStyle name="60% — акцент4 7" xfId="901"/>
    <cellStyle name="60% — акцент5" xfId="57"/>
    <cellStyle name="60% - Акцент5 2" xfId="902"/>
    <cellStyle name="60% — акцент5 2" xfId="903"/>
    <cellStyle name="60% - Акцент5 2 2" xfId="904"/>
    <cellStyle name="60% - Акцент5 2 3" xfId="905"/>
    <cellStyle name="60% - Акцент5 2 4" xfId="906"/>
    <cellStyle name="60% - Акцент5 2 5" xfId="907"/>
    <cellStyle name="60% - Акцент5 3" xfId="908"/>
    <cellStyle name="60% — акцент5 3" xfId="909"/>
    <cellStyle name="60% - Акцент5 4" xfId="910"/>
    <cellStyle name="60% — акцент5 4" xfId="911"/>
    <cellStyle name="60% - Акцент5 5" xfId="912"/>
    <cellStyle name="60% — акцент5 5" xfId="913"/>
    <cellStyle name="60% - Акцент5 6" xfId="914"/>
    <cellStyle name="60% — акцент5 6" xfId="915"/>
    <cellStyle name="60% — акцент5 7" xfId="916"/>
    <cellStyle name="60% — акцент6" xfId="58"/>
    <cellStyle name="60% - Акцент6 2" xfId="917"/>
    <cellStyle name="60% — акцент6 2" xfId="918"/>
    <cellStyle name="60% - Акцент6 2 2" xfId="919"/>
    <cellStyle name="60% - Акцент6 2 3" xfId="920"/>
    <cellStyle name="60% - Акцент6 2 4" xfId="921"/>
    <cellStyle name="60% - Акцент6 2 5" xfId="922"/>
    <cellStyle name="60% - Акцент6 3" xfId="923"/>
    <cellStyle name="60% — акцент6 3" xfId="924"/>
    <cellStyle name="60% - Акцент6 4" xfId="925"/>
    <cellStyle name="60% — акцент6 4" xfId="926"/>
    <cellStyle name="60% - Акцент6 5" xfId="927"/>
    <cellStyle name="60% — акцент6 5" xfId="928"/>
    <cellStyle name="60% - Акцент6 6" xfId="929"/>
    <cellStyle name="60% — акцент6 6" xfId="930"/>
    <cellStyle name="60% — акцент6 7" xfId="931"/>
    <cellStyle name="60% – Акцентування1" xfId="932"/>
    <cellStyle name="60% – Акцентування1 2" xfId="933"/>
    <cellStyle name="60% – Акцентування1 3" xfId="934"/>
    <cellStyle name="60% – Акцентування2" xfId="935"/>
    <cellStyle name="60% – Акцентування2 2" xfId="936"/>
    <cellStyle name="60% – Акцентування2 3" xfId="937"/>
    <cellStyle name="60% – Акцентування3" xfId="938"/>
    <cellStyle name="60% – Акцентування3 2" xfId="939"/>
    <cellStyle name="60% – Акцентування3 3" xfId="940"/>
    <cellStyle name="60% – Акцентування4" xfId="941"/>
    <cellStyle name="60% – Акцентування4 2" xfId="942"/>
    <cellStyle name="60% – Акцентування4 3" xfId="943"/>
    <cellStyle name="60% – Акцентування5" xfId="944"/>
    <cellStyle name="60% – Акцентування5 2" xfId="945"/>
    <cellStyle name="60% – Акцентування5 3" xfId="946"/>
    <cellStyle name="60% – Акцентування6" xfId="947"/>
    <cellStyle name="60% – Акцентування6 2" xfId="948"/>
    <cellStyle name="60% – Акцентування6 3" xfId="949"/>
    <cellStyle name="Accent1" xfId="59"/>
    <cellStyle name="Accent1 2" xfId="950"/>
    <cellStyle name="Accent1 3" xfId="951"/>
    <cellStyle name="Accent2" xfId="60"/>
    <cellStyle name="Accent2 2" xfId="952"/>
    <cellStyle name="Accent2 3" xfId="953"/>
    <cellStyle name="Accent3" xfId="61"/>
    <cellStyle name="Accent3 2" xfId="954"/>
    <cellStyle name="Accent3 3" xfId="955"/>
    <cellStyle name="Accent4" xfId="62"/>
    <cellStyle name="Accent4 2" xfId="956"/>
    <cellStyle name="Accent4 3" xfId="957"/>
    <cellStyle name="Accent5" xfId="63"/>
    <cellStyle name="Accent5 2" xfId="958"/>
    <cellStyle name="Accent6" xfId="64"/>
    <cellStyle name="Accent6 2" xfId="959"/>
    <cellStyle name="Accent6 3" xfId="960"/>
    <cellStyle name="Bad" xfId="65"/>
    <cellStyle name="Bad 2" xfId="961"/>
    <cellStyle name="Bad 3" xfId="962"/>
    <cellStyle name="Calculation" xfId="66"/>
    <cellStyle name="Calculation 2" xfId="963"/>
    <cellStyle name="Calculation 3" xfId="964"/>
    <cellStyle name="Check Cell" xfId="67"/>
    <cellStyle name="Check Cell 2" xfId="965"/>
    <cellStyle name="Explanatory Text" xfId="68"/>
    <cellStyle name="fEr" xfId="966"/>
    <cellStyle name="fHead" xfId="967"/>
    <cellStyle name="fHead 2" xfId="968"/>
    <cellStyle name="Good" xfId="69"/>
    <cellStyle name="Good 2" xfId="969"/>
    <cellStyle name="Good 3" xfId="970"/>
    <cellStyle name="Heading 1" xfId="70"/>
    <cellStyle name="Heading 1 2" xfId="971"/>
    <cellStyle name="Heading 2" xfId="71"/>
    <cellStyle name="Heading 2 2" xfId="972"/>
    <cellStyle name="Heading 3" xfId="72"/>
    <cellStyle name="Heading 3 2" xfId="973"/>
    <cellStyle name="Heading 4" xfId="73"/>
    <cellStyle name="Heading 4 2" xfId="974"/>
    <cellStyle name="Input" xfId="74"/>
    <cellStyle name="Input 2" xfId="975"/>
    <cellStyle name="Input 3" xfId="976"/>
    <cellStyle name="Linked Cell" xfId="75"/>
    <cellStyle name="Linked Cell 2" xfId="977"/>
    <cellStyle name="Neutral" xfId="76"/>
    <cellStyle name="Neutral 2" xfId="978"/>
    <cellStyle name="Neutral 3" xfId="979"/>
    <cellStyle name="Normal_Sheet1" xfId="980"/>
    <cellStyle name="Note" xfId="77"/>
    <cellStyle name="Note 2" xfId="981"/>
    <cellStyle name="Note 2 2" xfId="982"/>
    <cellStyle name="Note 3" xfId="983"/>
    <cellStyle name="Note 3 2" xfId="984"/>
    <cellStyle name="Note 4" xfId="985"/>
    <cellStyle name="Output" xfId="78"/>
    <cellStyle name="Output 2" xfId="986"/>
    <cellStyle name="Output 3" xfId="987"/>
    <cellStyle name="Title" xfId="988"/>
    <cellStyle name="Total" xfId="989"/>
    <cellStyle name="vDa" xfId="990"/>
    <cellStyle name="vHl" xfId="991"/>
    <cellStyle name="vN0" xfId="992"/>
    <cellStyle name="vSt" xfId="993"/>
    <cellStyle name="Warning Text" xfId="994"/>
    <cellStyle name="Акцент1 2" xfId="995"/>
    <cellStyle name="Акцент1 2 2" xfId="996"/>
    <cellStyle name="Акцент1 3" xfId="997"/>
    <cellStyle name="Акцент2 2" xfId="998"/>
    <cellStyle name="Акцент2 2 2" xfId="999"/>
    <cellStyle name="Акцент2 3" xfId="1000"/>
    <cellStyle name="Акцент3 2" xfId="1001"/>
    <cellStyle name="Акцент3 2 2" xfId="1002"/>
    <cellStyle name="Акцент3 3" xfId="1003"/>
    <cellStyle name="Акцент4 2" xfId="1004"/>
    <cellStyle name="Акцент4 2 2" xfId="1005"/>
    <cellStyle name="Акцент4 3" xfId="1006"/>
    <cellStyle name="Акцент5 2" xfId="1007"/>
    <cellStyle name="Акцент5 2 2" xfId="1008"/>
    <cellStyle name="Акцент5 3" xfId="1009"/>
    <cellStyle name="Акцент6 2" xfId="1010"/>
    <cellStyle name="Акцент6 2 2" xfId="1011"/>
    <cellStyle name="Акцент6 3" xfId="1012"/>
    <cellStyle name="Акцентування1" xfId="1013"/>
    <cellStyle name="Акцентування1 2" xfId="1014"/>
    <cellStyle name="Акцентування2" xfId="1015"/>
    <cellStyle name="Акцентування2 2" xfId="1016"/>
    <cellStyle name="Акцентування3" xfId="1017"/>
    <cellStyle name="Акцентування3 2" xfId="1018"/>
    <cellStyle name="Акцентування4" xfId="1019"/>
    <cellStyle name="Акцентування4 2" xfId="1020"/>
    <cellStyle name="Акцентування5" xfId="1021"/>
    <cellStyle name="Акцентування6" xfId="1022"/>
    <cellStyle name="Акцентування6 2" xfId="1023"/>
    <cellStyle name="Ввід" xfId="1024"/>
    <cellStyle name="Ввід 2" xfId="1025"/>
    <cellStyle name="Ввод  2" xfId="1026"/>
    <cellStyle name="Ввод  2 2" xfId="1027"/>
    <cellStyle name="Ввод  3" xfId="1028"/>
    <cellStyle name="Вывод 2" xfId="1029"/>
    <cellStyle name="Вывод 2 2" xfId="1030"/>
    <cellStyle name="Вывод 3" xfId="1031"/>
    <cellStyle name="Вычисление 2" xfId="1032"/>
    <cellStyle name="Вычисление 2 2" xfId="1033"/>
    <cellStyle name="Вычисление 3" xfId="1034"/>
    <cellStyle name="Добре" xfId="1035"/>
    <cellStyle name="Добре 2" xfId="1036"/>
    <cellStyle name="Заголовок 1 2" xfId="1037"/>
    <cellStyle name="Заголовок 2 2" xfId="1038"/>
    <cellStyle name="Заголовок 3 2" xfId="1039"/>
    <cellStyle name="Заголовок 4 2" xfId="1040"/>
    <cellStyle name="Звичайний 2" xfId="1041"/>
    <cellStyle name="Звичайний 2 3" xfId="12"/>
    <cellStyle name="Звичайний 3" xfId="1042"/>
    <cellStyle name="Звичайний 3 2" xfId="4"/>
    <cellStyle name="Звичайний 3 2 3" xfId="14"/>
    <cellStyle name="Звичайний 4" xfId="1043"/>
    <cellStyle name="Звичайний 5" xfId="1044"/>
    <cellStyle name="Звичайний 6" xfId="1045"/>
    <cellStyle name="Звичайний_11.1. Дотації розрахункова" xfId="1046"/>
    <cellStyle name="Зв'язана клітинка" xfId="1047"/>
    <cellStyle name="Зв'язана клітинка 2" xfId="1048"/>
    <cellStyle name="Итог 2" xfId="1049"/>
    <cellStyle name="Контрольна клітинка" xfId="1050"/>
    <cellStyle name="Контрольная ячейка 2" xfId="1051"/>
    <cellStyle name="Контрольная ячейка 2 2" xfId="1052"/>
    <cellStyle name="Контрольная ячейка 3" xfId="1053"/>
    <cellStyle name="Назва" xfId="1054"/>
    <cellStyle name="Назва 2" xfId="1055"/>
    <cellStyle name="Название 2" xfId="1056"/>
    <cellStyle name="Нейтральный 2" xfId="1057"/>
    <cellStyle name="Нейтральный 2 2" xfId="1058"/>
    <cellStyle name="Нейтральный 3" xfId="1059"/>
    <cellStyle name="Обчислення" xfId="1060"/>
    <cellStyle name="Обчислення 2" xfId="1061"/>
    <cellStyle name="Обычный" xfId="0" builtinId="0"/>
    <cellStyle name="Обычный 10" xfId="1062"/>
    <cellStyle name="Обычный 10 2" xfId="1063"/>
    <cellStyle name="Обычный 11" xfId="1064"/>
    <cellStyle name="Обычный 12" xfId="1065"/>
    <cellStyle name="Обычный 13" xfId="1066"/>
    <cellStyle name="Обычный 14" xfId="1067"/>
    <cellStyle name="Обычный 15" xfId="1068"/>
    <cellStyle name="Обычный 16" xfId="1069"/>
    <cellStyle name="Обычный 17" xfId="1070"/>
    <cellStyle name="Обычный 18" xfId="1071"/>
    <cellStyle name="Обычный 19" xfId="1072"/>
    <cellStyle name="Обычный 2" xfId="6"/>
    <cellStyle name="Обычный 2 2" xfId="7"/>
    <cellStyle name="Обычный 2 2 2" xfId="1073"/>
    <cellStyle name="Обычный 2 2 3" xfId="1074"/>
    <cellStyle name="Обычный 2 3" xfId="1075"/>
    <cellStyle name="Обычный 2 3 2" xfId="1076"/>
    <cellStyle name="Обычный 2 4" xfId="1077"/>
    <cellStyle name="Обычный 2 5" xfId="1078"/>
    <cellStyle name="Обычный 20" xfId="1079"/>
    <cellStyle name="Обычный 21" xfId="1080"/>
    <cellStyle name="Обычный 22" xfId="1081"/>
    <cellStyle name="Обычный 23" xfId="1082"/>
    <cellStyle name="Обычный 24" xfId="1083"/>
    <cellStyle name="Обычный 25" xfId="1084"/>
    <cellStyle name="Обычный 26" xfId="1085"/>
    <cellStyle name="Обычный 27" xfId="1086"/>
    <cellStyle name="Обычный 28" xfId="1087"/>
    <cellStyle name="Обычный 29" xfId="1088"/>
    <cellStyle name="Обычный 3" xfId="13"/>
    <cellStyle name="Обычный 3 2" xfId="21"/>
    <cellStyle name="Обычный 3 3" xfId="1089"/>
    <cellStyle name="Обычный 3 4" xfId="1090"/>
    <cellStyle name="Обычный 3 5" xfId="1091"/>
    <cellStyle name="Обычный 4" xfId="10"/>
    <cellStyle name="Обычный 4 2" xfId="1092"/>
    <cellStyle name="Обычный 4 3" xfId="1093"/>
    <cellStyle name="Обычный 4 4" xfId="1094"/>
    <cellStyle name="Обычный 4 5" xfId="1095"/>
    <cellStyle name="Обычный 5" xfId="3"/>
    <cellStyle name="Обычный 5 2" xfId="15"/>
    <cellStyle name="Обычный 5 3" xfId="16"/>
    <cellStyle name="Обычный 5 4" xfId="1096"/>
    <cellStyle name="Обычный 5 5" xfId="1097"/>
    <cellStyle name="Обычный 6" xfId="1"/>
    <cellStyle name="Обычный 6 2" xfId="8"/>
    <cellStyle name="Обычный 6 3" xfId="2"/>
    <cellStyle name="Обычный 7" xfId="1098"/>
    <cellStyle name="Обычный 7 2" xfId="1099"/>
    <cellStyle name="Обычный 7 2 2" xfId="1100"/>
    <cellStyle name="Обычный 7 3" xfId="1101"/>
    <cellStyle name="Обычный 8" xfId="1102"/>
    <cellStyle name="Обычный 8 2" xfId="1103"/>
    <cellStyle name="Обычный 8 3" xfId="1104"/>
    <cellStyle name="Обычный 9" xfId="1105"/>
    <cellStyle name="Обычный 9 2" xfId="1106"/>
    <cellStyle name="Обычный_06" xfId="5"/>
    <cellStyle name="Обычный_09_Професійний склад" xfId="22"/>
    <cellStyle name="Обычный_12 Зинкевич" xfId="1129"/>
    <cellStyle name="Обычный_27.08.2013" xfId="9"/>
    <cellStyle name="Обычный_Иванова_1.03.05" xfId="1128"/>
    <cellStyle name="Обычный_Форма7Н" xfId="11"/>
    <cellStyle name="Підсумок" xfId="1107"/>
    <cellStyle name="Підсумок 2" xfId="1108"/>
    <cellStyle name="Плохой 2" xfId="1109"/>
    <cellStyle name="Плохой 2 2" xfId="1110"/>
    <cellStyle name="Плохой 3" xfId="1111"/>
    <cellStyle name="Поганий" xfId="1112"/>
    <cellStyle name="Поганий 2" xfId="1113"/>
    <cellStyle name="Пояснение 2" xfId="1114"/>
    <cellStyle name="Примечание 2" xfId="1115"/>
    <cellStyle name="Примечание 2 2" xfId="1116"/>
    <cellStyle name="Примечание 3" xfId="1117"/>
    <cellStyle name="Примітка" xfId="1118"/>
    <cellStyle name="Результат" xfId="1119"/>
    <cellStyle name="Результат 2" xfId="1120"/>
    <cellStyle name="Связанная ячейка 2" xfId="1121"/>
    <cellStyle name="Середній" xfId="1122"/>
    <cellStyle name="Середній 2" xfId="1123"/>
    <cellStyle name="Стиль 1" xfId="17"/>
    <cellStyle name="Текст попередження" xfId="1124"/>
    <cellStyle name="Текст пояснення" xfId="1125"/>
    <cellStyle name="Текст предупреждения 2" xfId="1126"/>
    <cellStyle name="Тысячи [0]_Анализ" xfId="18"/>
    <cellStyle name="Тысячи_Анализ" xfId="19"/>
    <cellStyle name="ФинᎰнсовый_Лист1 (3)_1" xfId="20"/>
    <cellStyle name="Хороший 2" xfId="1127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CC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externalLink" Target="externalLinks/externalLink7.xml"/><Relationship Id="rId47" Type="http://schemas.openxmlformats.org/officeDocument/2006/relationships/externalLink" Target="externalLinks/externalLink12.xml"/><Relationship Id="rId50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externalLink" Target="externalLinks/externalLink3.xml"/><Relationship Id="rId46" Type="http://schemas.openxmlformats.org/officeDocument/2006/relationships/externalLink" Target="externalLinks/externalLink1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externalLink" Target="externalLinks/externalLink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externalLink" Target="externalLinks/externalLink2.xml"/><Relationship Id="rId40" Type="http://schemas.openxmlformats.org/officeDocument/2006/relationships/externalLink" Target="externalLinks/externalLink5.xml"/><Relationship Id="rId45" Type="http://schemas.openxmlformats.org/officeDocument/2006/relationships/externalLink" Target="externalLinks/externalLink10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1.xml"/><Relationship Id="rId49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externalLink" Target="externalLinks/externalLink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externalLink" Target="externalLinks/externalLink8.xml"/><Relationship Id="rId48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54</xdr:col>
      <xdr:colOff>0</xdr:colOff>
      <xdr:row>20</xdr:row>
      <xdr:rowOff>0</xdr:rowOff>
    </xdr:from>
    <xdr:ext cx="184731" cy="264560"/>
    <xdr:sp macro="" textlink="">
      <xdr:nvSpPr>
        <xdr:cNvPr id="2" name="TextBox 1"/>
        <xdr:cNvSpPr txBox="1"/>
      </xdr:nvSpPr>
      <xdr:spPr>
        <a:xfrm>
          <a:off x="36480750" y="789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54</xdr:col>
      <xdr:colOff>57150</xdr:colOff>
      <xdr:row>20</xdr:row>
      <xdr:rowOff>0</xdr:rowOff>
    </xdr:from>
    <xdr:ext cx="184731" cy="264560"/>
    <xdr:sp macro="" textlink="">
      <xdr:nvSpPr>
        <xdr:cNvPr id="3" name="TextBox 2"/>
        <xdr:cNvSpPr txBox="1"/>
      </xdr:nvSpPr>
      <xdr:spPr>
        <a:xfrm>
          <a:off x="36537900" y="789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71</xdr:col>
      <xdr:colOff>57150</xdr:colOff>
      <xdr:row>20</xdr:row>
      <xdr:rowOff>0</xdr:rowOff>
    </xdr:from>
    <xdr:ext cx="184731" cy="264560"/>
    <xdr:sp macro="" textlink="">
      <xdr:nvSpPr>
        <xdr:cNvPr id="4" name="TextBox 3"/>
        <xdr:cNvSpPr txBox="1"/>
      </xdr:nvSpPr>
      <xdr:spPr>
        <a:xfrm>
          <a:off x="47891700" y="789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69</xdr:col>
      <xdr:colOff>57150</xdr:colOff>
      <xdr:row>20</xdr:row>
      <xdr:rowOff>0</xdr:rowOff>
    </xdr:from>
    <xdr:ext cx="184731" cy="264560"/>
    <xdr:sp macro="" textlink="">
      <xdr:nvSpPr>
        <xdr:cNvPr id="5" name="TextBox 4"/>
        <xdr:cNvSpPr txBox="1"/>
      </xdr:nvSpPr>
      <xdr:spPr>
        <a:xfrm>
          <a:off x="46529625" y="789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70</xdr:col>
      <xdr:colOff>57150</xdr:colOff>
      <xdr:row>20</xdr:row>
      <xdr:rowOff>0</xdr:rowOff>
    </xdr:from>
    <xdr:ext cx="184731" cy="264560"/>
    <xdr:sp macro="" textlink="">
      <xdr:nvSpPr>
        <xdr:cNvPr id="6" name="TextBox 5"/>
        <xdr:cNvSpPr txBox="1"/>
      </xdr:nvSpPr>
      <xdr:spPr>
        <a:xfrm>
          <a:off x="47177325" y="789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58</xdr:col>
      <xdr:colOff>57150</xdr:colOff>
      <xdr:row>20</xdr:row>
      <xdr:rowOff>0</xdr:rowOff>
    </xdr:from>
    <xdr:ext cx="184731" cy="264560"/>
    <xdr:sp macro="" textlink="">
      <xdr:nvSpPr>
        <xdr:cNvPr id="7" name="TextBox 6"/>
        <xdr:cNvSpPr txBox="1"/>
      </xdr:nvSpPr>
      <xdr:spPr>
        <a:xfrm>
          <a:off x="39281100" y="789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62</xdr:col>
      <xdr:colOff>57150</xdr:colOff>
      <xdr:row>20</xdr:row>
      <xdr:rowOff>0</xdr:rowOff>
    </xdr:from>
    <xdr:ext cx="184731" cy="264560"/>
    <xdr:sp macro="" textlink="">
      <xdr:nvSpPr>
        <xdr:cNvPr id="8" name="TextBox 7"/>
        <xdr:cNvSpPr txBox="1"/>
      </xdr:nvSpPr>
      <xdr:spPr>
        <a:xfrm>
          <a:off x="41919525" y="789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77</xdr:col>
      <xdr:colOff>57150</xdr:colOff>
      <xdr:row>20</xdr:row>
      <xdr:rowOff>0</xdr:rowOff>
    </xdr:from>
    <xdr:ext cx="184731" cy="264560"/>
    <xdr:sp macro="" textlink="">
      <xdr:nvSpPr>
        <xdr:cNvPr id="9" name="TextBox 8"/>
        <xdr:cNvSpPr txBox="1"/>
      </xdr:nvSpPr>
      <xdr:spPr>
        <a:xfrm>
          <a:off x="51654075" y="789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73</xdr:col>
      <xdr:colOff>57150</xdr:colOff>
      <xdr:row>20</xdr:row>
      <xdr:rowOff>0</xdr:rowOff>
    </xdr:from>
    <xdr:ext cx="184731" cy="264560"/>
    <xdr:sp macro="" textlink="">
      <xdr:nvSpPr>
        <xdr:cNvPr id="10" name="TextBox 9"/>
        <xdr:cNvSpPr txBox="1"/>
      </xdr:nvSpPr>
      <xdr:spPr>
        <a:xfrm>
          <a:off x="49206150" y="789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74</xdr:col>
      <xdr:colOff>57150</xdr:colOff>
      <xdr:row>20</xdr:row>
      <xdr:rowOff>0</xdr:rowOff>
    </xdr:from>
    <xdr:ext cx="184731" cy="264560"/>
    <xdr:sp macro="" textlink="">
      <xdr:nvSpPr>
        <xdr:cNvPr id="11" name="TextBox 10"/>
        <xdr:cNvSpPr txBox="1"/>
      </xdr:nvSpPr>
      <xdr:spPr>
        <a:xfrm>
          <a:off x="49930050" y="7896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Local\Temp\Rar$DI00.418\23062014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KARE~1.ES\AppData\Local\Temp\Rar$DI00.418\23062014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okolova_DA\Downloads\&#1090;&#1072;&#1073;&#1083;%2012-29%20&#1075;&#1086;&#109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&#1060;&#1080;&#1083;&#1100;&#1090;&#1088;_1908&#1086;&#1073;&#1083;&#1110;&#1082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&#1060;&#1080;&#1083;&#1100;&#1090;&#1088;_1908&#1086;&#1073;&#1083;&#1110;&#1082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Local\Temp\Rar$DI00.418\&#1060;&#1080;&#1083;&#1100;&#1090;&#1088;_1908&#1086;&#1073;&#1083;&#1110;&#1082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KARE~1.ES\AppData\Local\Temp\Rar$DI00.418\&#1060;&#1080;&#1083;&#1100;&#1090;&#1088;_1908&#1086;&#1073;&#1083;&#1110;&#1082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23062014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За ВЕД 2021"/>
      <sheetName val="матриця2020"/>
      <sheetName val="Матриця 21 "/>
      <sheetName val="січень 2020-21"/>
    </sheetNames>
    <sheetDataSet>
      <sheetData sheetId="0"/>
      <sheetData sheetId="1"/>
      <sheetData sheetId="2"/>
      <sheetData sheetId="3"/>
      <sheetData sheetId="4">
        <row r="5">
          <cell r="F5">
            <v>21227</v>
          </cell>
        </row>
        <row r="7">
          <cell r="C7">
            <v>10157</v>
          </cell>
          <cell r="F7">
            <v>7808</v>
          </cell>
        </row>
        <row r="8">
          <cell r="C8">
            <v>5339</v>
          </cell>
          <cell r="F8">
            <v>4103</v>
          </cell>
        </row>
        <row r="9">
          <cell r="C9">
            <v>4819</v>
          </cell>
          <cell r="F9">
            <v>3664</v>
          </cell>
        </row>
        <row r="10">
          <cell r="C10">
            <v>2140</v>
          </cell>
          <cell r="F10">
            <v>1607</v>
          </cell>
        </row>
        <row r="11">
          <cell r="C11">
            <v>2704</v>
          </cell>
          <cell r="F11">
            <v>2015</v>
          </cell>
        </row>
        <row r="12">
          <cell r="C12">
            <v>29</v>
          </cell>
          <cell r="F12">
            <v>20</v>
          </cell>
        </row>
        <row r="13">
          <cell r="C13">
            <v>810</v>
          </cell>
          <cell r="F13">
            <v>613</v>
          </cell>
        </row>
        <row r="14">
          <cell r="C14">
            <v>1021</v>
          </cell>
          <cell r="F14">
            <v>782</v>
          </cell>
        </row>
        <row r="15">
          <cell r="C15">
            <v>871</v>
          </cell>
          <cell r="F15">
            <v>615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9">
          <cell r="AK9">
            <v>21227</v>
          </cell>
        </row>
        <row r="10">
          <cell r="AG10">
            <v>21</v>
          </cell>
          <cell r="AK10">
            <v>114</v>
          </cell>
        </row>
        <row r="11">
          <cell r="AG11">
            <v>1</v>
          </cell>
          <cell r="AK11">
            <v>56</v>
          </cell>
        </row>
        <row r="12">
          <cell r="AG12">
            <v>606</v>
          </cell>
          <cell r="AK12">
            <v>1705</v>
          </cell>
        </row>
        <row r="13">
          <cell r="AG13">
            <v>127</v>
          </cell>
          <cell r="AK13">
            <v>191</v>
          </cell>
        </row>
        <row r="14">
          <cell r="AG14">
            <v>447</v>
          </cell>
          <cell r="AK14">
            <v>54</v>
          </cell>
        </row>
        <row r="15">
          <cell r="AG15">
            <v>137</v>
          </cell>
          <cell r="AK15">
            <v>528</v>
          </cell>
        </row>
        <row r="16">
          <cell r="AG16">
            <v>950</v>
          </cell>
          <cell r="AK16">
            <v>4495</v>
          </cell>
        </row>
        <row r="17">
          <cell r="AG17">
            <v>1044</v>
          </cell>
          <cell r="AK17">
            <v>1274</v>
          </cell>
        </row>
        <row r="18">
          <cell r="AG18">
            <v>161</v>
          </cell>
          <cell r="AK18">
            <v>760</v>
          </cell>
        </row>
        <row r="19">
          <cell r="AG19">
            <v>48</v>
          </cell>
          <cell r="AK19">
            <v>1205</v>
          </cell>
        </row>
        <row r="20">
          <cell r="AG20">
            <v>146</v>
          </cell>
          <cell r="AK20">
            <v>1764</v>
          </cell>
        </row>
        <row r="21">
          <cell r="AG21">
            <v>310</v>
          </cell>
          <cell r="AK21">
            <v>397</v>
          </cell>
        </row>
        <row r="22">
          <cell r="AG22">
            <v>294</v>
          </cell>
          <cell r="AK22">
            <v>1356</v>
          </cell>
        </row>
        <row r="23">
          <cell r="AG23">
            <v>1392</v>
          </cell>
          <cell r="AK23">
            <v>1160</v>
          </cell>
        </row>
        <row r="24">
          <cell r="AG24">
            <v>1193</v>
          </cell>
          <cell r="AK24">
            <v>1794</v>
          </cell>
        </row>
        <row r="25">
          <cell r="AG25">
            <v>1011</v>
          </cell>
          <cell r="AK25">
            <v>600</v>
          </cell>
        </row>
        <row r="26">
          <cell r="AG26">
            <v>549</v>
          </cell>
          <cell r="AK26">
            <v>622</v>
          </cell>
        </row>
        <row r="27">
          <cell r="AG27">
            <v>109</v>
          </cell>
          <cell r="AK27">
            <v>278</v>
          </cell>
        </row>
        <row r="28">
          <cell r="AG28">
            <v>29</v>
          </cell>
          <cell r="AK28">
            <v>330</v>
          </cell>
        </row>
        <row r="29">
          <cell r="AG29">
            <v>0</v>
          </cell>
          <cell r="AK29">
            <v>2</v>
          </cell>
        </row>
        <row r="30">
          <cell r="AG30">
            <v>0</v>
          </cell>
          <cell r="AK30">
            <v>6</v>
          </cell>
        </row>
      </sheetData>
      <sheetData sheetId="25">
        <row r="8">
          <cell r="I8">
            <v>5321</v>
          </cell>
          <cell r="O8">
            <v>4102</v>
          </cell>
        </row>
        <row r="9">
          <cell r="I9">
            <v>3045</v>
          </cell>
          <cell r="O9">
            <v>2395</v>
          </cell>
        </row>
        <row r="10">
          <cell r="I10">
            <v>2056</v>
          </cell>
          <cell r="O10">
            <v>1598</v>
          </cell>
        </row>
        <row r="11">
          <cell r="I11">
            <v>607</v>
          </cell>
          <cell r="O11">
            <v>444</v>
          </cell>
        </row>
        <row r="12">
          <cell r="I12">
            <v>539</v>
          </cell>
          <cell r="O12">
            <v>400</v>
          </cell>
        </row>
        <row r="13">
          <cell r="I13">
            <v>6</v>
          </cell>
          <cell r="O13">
            <v>4</v>
          </cell>
        </row>
        <row r="14">
          <cell r="I14">
            <v>274</v>
          </cell>
          <cell r="O14">
            <v>206</v>
          </cell>
        </row>
        <row r="15">
          <cell r="I15">
            <v>460</v>
          </cell>
          <cell r="O15">
            <v>353</v>
          </cell>
        </row>
        <row r="16">
          <cell r="I16">
            <v>196</v>
          </cell>
          <cell r="O16">
            <v>137</v>
          </cell>
        </row>
        <row r="17">
          <cell r="I17">
            <v>7</v>
          </cell>
          <cell r="O17">
            <v>5</v>
          </cell>
        </row>
      </sheetData>
      <sheetData sheetId="26">
        <row r="10">
          <cell r="H10">
            <v>10157</v>
          </cell>
          <cell r="I10">
            <v>5976</v>
          </cell>
          <cell r="AG10">
            <v>252</v>
          </cell>
          <cell r="AK10">
            <v>7808</v>
          </cell>
          <cell r="AL10">
            <v>4558</v>
          </cell>
        </row>
        <row r="11">
          <cell r="H11">
            <v>5339</v>
          </cell>
          <cell r="I11">
            <v>3371</v>
          </cell>
          <cell r="AG11">
            <v>780</v>
          </cell>
          <cell r="AK11">
            <v>4103</v>
          </cell>
          <cell r="AL11">
            <v>2585</v>
          </cell>
        </row>
        <row r="12">
          <cell r="H12">
            <v>4819</v>
          </cell>
          <cell r="I12">
            <v>3392</v>
          </cell>
          <cell r="AG12">
            <v>1054</v>
          </cell>
          <cell r="AK12">
            <v>3664</v>
          </cell>
          <cell r="AL12">
            <v>2553</v>
          </cell>
        </row>
        <row r="13">
          <cell r="H13">
            <v>2140</v>
          </cell>
          <cell r="I13">
            <v>1799</v>
          </cell>
          <cell r="AG13">
            <v>936</v>
          </cell>
          <cell r="AK13">
            <v>1607</v>
          </cell>
          <cell r="AL13">
            <v>1346</v>
          </cell>
        </row>
        <row r="14">
          <cell r="H14">
            <v>2704</v>
          </cell>
          <cell r="I14">
            <v>1742</v>
          </cell>
          <cell r="AG14">
            <v>1183</v>
          </cell>
          <cell r="AK14">
            <v>2015</v>
          </cell>
          <cell r="AL14">
            <v>1281</v>
          </cell>
        </row>
        <row r="15">
          <cell r="H15">
            <v>29</v>
          </cell>
          <cell r="I15">
            <v>12</v>
          </cell>
          <cell r="AG15">
            <v>83</v>
          </cell>
          <cell r="AK15">
            <v>20</v>
          </cell>
          <cell r="AL15">
            <v>9</v>
          </cell>
        </row>
        <row r="16">
          <cell r="H16">
            <v>810</v>
          </cell>
          <cell r="I16">
            <v>285</v>
          </cell>
          <cell r="AG16">
            <v>1480</v>
          </cell>
          <cell r="AK16">
            <v>613</v>
          </cell>
          <cell r="AL16">
            <v>197</v>
          </cell>
        </row>
        <row r="17">
          <cell r="H17">
            <v>1021</v>
          </cell>
          <cell r="I17">
            <v>218</v>
          </cell>
          <cell r="AG17">
            <v>934</v>
          </cell>
          <cell r="AK17">
            <v>782</v>
          </cell>
          <cell r="AL17">
            <v>169</v>
          </cell>
        </row>
        <row r="18">
          <cell r="H18">
            <v>827</v>
          </cell>
          <cell r="I18">
            <v>365</v>
          </cell>
          <cell r="AG18">
            <v>1873</v>
          </cell>
          <cell r="AK18">
            <v>582</v>
          </cell>
          <cell r="AL18">
            <v>256</v>
          </cell>
        </row>
        <row r="19">
          <cell r="H19">
            <v>44</v>
          </cell>
          <cell r="I19">
            <v>24</v>
          </cell>
          <cell r="AK19">
            <v>33</v>
          </cell>
          <cell r="AL19">
            <v>18</v>
          </cell>
        </row>
      </sheetData>
      <sheetData sheetId="27">
        <row r="34">
          <cell r="Z34">
            <v>0</v>
          </cell>
          <cell r="AA34">
            <v>0</v>
          </cell>
          <cell r="AE34">
            <v>100</v>
          </cell>
          <cell r="AF34">
            <v>0</v>
          </cell>
          <cell r="ES34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21"/>
  <sheetViews>
    <sheetView view="pageBreakPreview" topLeftCell="B1" zoomScale="85" zoomScaleNormal="70" zoomScaleSheetLayoutView="85" workbookViewId="0">
      <selection activeCell="F7" sqref="F7"/>
    </sheetView>
  </sheetViews>
  <sheetFormatPr defaultRowHeight="12.75"/>
  <cols>
    <col min="1" max="1" width="1.28515625" style="16" hidden="1" customWidth="1"/>
    <col min="2" max="2" width="41.85546875" style="16" customWidth="1"/>
    <col min="3" max="3" width="14" style="16" customWidth="1"/>
    <col min="4" max="4" width="13.42578125" style="16" customWidth="1"/>
    <col min="5" max="6" width="13" style="16" customWidth="1"/>
    <col min="7" max="9" width="9.140625" style="16" customWidth="1"/>
    <col min="10" max="255" width="9.140625" style="16"/>
    <col min="256" max="256" width="0" style="16" hidden="1" customWidth="1"/>
    <col min="257" max="257" width="22.5703125" style="16" customWidth="1"/>
    <col min="258" max="261" width="14.7109375" style="16" customWidth="1"/>
    <col min="262" max="262" width="9.140625" style="16"/>
    <col min="263" max="265" width="9.140625" style="16" customWidth="1"/>
    <col min="266" max="511" width="9.140625" style="16"/>
    <col min="512" max="512" width="0" style="16" hidden="1" customWidth="1"/>
    <col min="513" max="513" width="22.5703125" style="16" customWidth="1"/>
    <col min="514" max="517" width="14.7109375" style="16" customWidth="1"/>
    <col min="518" max="518" width="9.140625" style="16"/>
    <col min="519" max="521" width="9.140625" style="16" customWidth="1"/>
    <col min="522" max="767" width="9.140625" style="16"/>
    <col min="768" max="768" width="0" style="16" hidden="1" customWidth="1"/>
    <col min="769" max="769" width="22.5703125" style="16" customWidth="1"/>
    <col min="770" max="773" width="14.7109375" style="16" customWidth="1"/>
    <col min="774" max="774" width="9.140625" style="16"/>
    <col min="775" max="777" width="9.140625" style="16" customWidth="1"/>
    <col min="778" max="1023" width="9.140625" style="16"/>
    <col min="1024" max="1024" width="0" style="16" hidden="1" customWidth="1"/>
    <col min="1025" max="1025" width="22.5703125" style="16" customWidth="1"/>
    <col min="1026" max="1029" width="14.7109375" style="16" customWidth="1"/>
    <col min="1030" max="1030" width="9.140625" style="16"/>
    <col min="1031" max="1033" width="9.140625" style="16" customWidth="1"/>
    <col min="1034" max="1279" width="9.140625" style="16"/>
    <col min="1280" max="1280" width="0" style="16" hidden="1" customWidth="1"/>
    <col min="1281" max="1281" width="22.5703125" style="16" customWidth="1"/>
    <col min="1282" max="1285" width="14.7109375" style="16" customWidth="1"/>
    <col min="1286" max="1286" width="9.140625" style="16"/>
    <col min="1287" max="1289" width="9.140625" style="16" customWidth="1"/>
    <col min="1290" max="1535" width="9.140625" style="16"/>
    <col min="1536" max="1536" width="0" style="16" hidden="1" customWidth="1"/>
    <col min="1537" max="1537" width="22.5703125" style="16" customWidth="1"/>
    <col min="1538" max="1541" width="14.7109375" style="16" customWidth="1"/>
    <col min="1542" max="1542" width="9.140625" style="16"/>
    <col min="1543" max="1545" width="9.140625" style="16" customWidth="1"/>
    <col min="1546" max="1791" width="9.140625" style="16"/>
    <col min="1792" max="1792" width="0" style="16" hidden="1" customWidth="1"/>
    <col min="1793" max="1793" width="22.5703125" style="16" customWidth="1"/>
    <col min="1794" max="1797" width="14.7109375" style="16" customWidth="1"/>
    <col min="1798" max="1798" width="9.140625" style="16"/>
    <col min="1799" max="1801" width="9.140625" style="16" customWidth="1"/>
    <col min="1802" max="2047" width="9.140625" style="16"/>
    <col min="2048" max="2048" width="0" style="16" hidden="1" customWidth="1"/>
    <col min="2049" max="2049" width="22.5703125" style="16" customWidth="1"/>
    <col min="2050" max="2053" width="14.7109375" style="16" customWidth="1"/>
    <col min="2054" max="2054" width="9.140625" style="16"/>
    <col min="2055" max="2057" width="9.140625" style="16" customWidth="1"/>
    <col min="2058" max="2303" width="9.140625" style="16"/>
    <col min="2304" max="2304" width="0" style="16" hidden="1" customWidth="1"/>
    <col min="2305" max="2305" width="22.5703125" style="16" customWidth="1"/>
    <col min="2306" max="2309" width="14.7109375" style="16" customWidth="1"/>
    <col min="2310" max="2310" width="9.140625" style="16"/>
    <col min="2311" max="2313" width="9.140625" style="16" customWidth="1"/>
    <col min="2314" max="2559" width="9.140625" style="16"/>
    <col min="2560" max="2560" width="0" style="16" hidden="1" customWidth="1"/>
    <col min="2561" max="2561" width="22.5703125" style="16" customWidth="1"/>
    <col min="2562" max="2565" width="14.7109375" style="16" customWidth="1"/>
    <col min="2566" max="2566" width="9.140625" style="16"/>
    <col min="2567" max="2569" width="9.140625" style="16" customWidth="1"/>
    <col min="2570" max="2815" width="9.140625" style="16"/>
    <col min="2816" max="2816" width="0" style="16" hidden="1" customWidth="1"/>
    <col min="2817" max="2817" width="22.5703125" style="16" customWidth="1"/>
    <col min="2818" max="2821" width="14.7109375" style="16" customWidth="1"/>
    <col min="2822" max="2822" width="9.140625" style="16"/>
    <col min="2823" max="2825" width="9.140625" style="16" customWidth="1"/>
    <col min="2826" max="3071" width="9.140625" style="16"/>
    <col min="3072" max="3072" width="0" style="16" hidden="1" customWidth="1"/>
    <col min="3073" max="3073" width="22.5703125" style="16" customWidth="1"/>
    <col min="3074" max="3077" width="14.7109375" style="16" customWidth="1"/>
    <col min="3078" max="3078" width="9.140625" style="16"/>
    <col min="3079" max="3081" width="9.140625" style="16" customWidth="1"/>
    <col min="3082" max="3327" width="9.140625" style="16"/>
    <col min="3328" max="3328" width="0" style="16" hidden="1" customWidth="1"/>
    <col min="3329" max="3329" width="22.5703125" style="16" customWidth="1"/>
    <col min="3330" max="3333" width="14.7109375" style="16" customWidth="1"/>
    <col min="3334" max="3334" width="9.140625" style="16"/>
    <col min="3335" max="3337" width="9.140625" style="16" customWidth="1"/>
    <col min="3338" max="3583" width="9.140625" style="16"/>
    <col min="3584" max="3584" width="0" style="16" hidden="1" customWidth="1"/>
    <col min="3585" max="3585" width="22.5703125" style="16" customWidth="1"/>
    <col min="3586" max="3589" width="14.7109375" style="16" customWidth="1"/>
    <col min="3590" max="3590" width="9.140625" style="16"/>
    <col min="3591" max="3593" width="9.140625" style="16" customWidth="1"/>
    <col min="3594" max="3839" width="9.140625" style="16"/>
    <col min="3840" max="3840" width="0" style="16" hidden="1" customWidth="1"/>
    <col min="3841" max="3841" width="22.5703125" style="16" customWidth="1"/>
    <col min="3842" max="3845" width="14.7109375" style="16" customWidth="1"/>
    <col min="3846" max="3846" width="9.140625" style="16"/>
    <col min="3847" max="3849" width="9.140625" style="16" customWidth="1"/>
    <col min="3850" max="4095" width="9.140625" style="16"/>
    <col min="4096" max="4096" width="0" style="16" hidden="1" customWidth="1"/>
    <col min="4097" max="4097" width="22.5703125" style="16" customWidth="1"/>
    <col min="4098" max="4101" width="14.7109375" style="16" customWidth="1"/>
    <col min="4102" max="4102" width="9.140625" style="16"/>
    <col min="4103" max="4105" width="9.140625" style="16" customWidth="1"/>
    <col min="4106" max="4351" width="9.140625" style="16"/>
    <col min="4352" max="4352" width="0" style="16" hidden="1" customWidth="1"/>
    <col min="4353" max="4353" width="22.5703125" style="16" customWidth="1"/>
    <col min="4354" max="4357" width="14.7109375" style="16" customWidth="1"/>
    <col min="4358" max="4358" width="9.140625" style="16"/>
    <col min="4359" max="4361" width="9.140625" style="16" customWidth="1"/>
    <col min="4362" max="4607" width="9.140625" style="16"/>
    <col min="4608" max="4608" width="0" style="16" hidden="1" customWidth="1"/>
    <col min="4609" max="4609" width="22.5703125" style="16" customWidth="1"/>
    <col min="4610" max="4613" width="14.7109375" style="16" customWidth="1"/>
    <col min="4614" max="4614" width="9.140625" style="16"/>
    <col min="4615" max="4617" width="9.140625" style="16" customWidth="1"/>
    <col min="4618" max="4863" width="9.140625" style="16"/>
    <col min="4864" max="4864" width="0" style="16" hidden="1" customWidth="1"/>
    <col min="4865" max="4865" width="22.5703125" style="16" customWidth="1"/>
    <col min="4866" max="4869" width="14.7109375" style="16" customWidth="1"/>
    <col min="4870" max="4870" width="9.140625" style="16"/>
    <col min="4871" max="4873" width="9.140625" style="16" customWidth="1"/>
    <col min="4874" max="5119" width="9.140625" style="16"/>
    <col min="5120" max="5120" width="0" style="16" hidden="1" customWidth="1"/>
    <col min="5121" max="5121" width="22.5703125" style="16" customWidth="1"/>
    <col min="5122" max="5125" width="14.7109375" style="16" customWidth="1"/>
    <col min="5126" max="5126" width="9.140625" style="16"/>
    <col min="5127" max="5129" width="9.140625" style="16" customWidth="1"/>
    <col min="5130" max="5375" width="9.140625" style="16"/>
    <col min="5376" max="5376" width="0" style="16" hidden="1" customWidth="1"/>
    <col min="5377" max="5377" width="22.5703125" style="16" customWidth="1"/>
    <col min="5378" max="5381" width="14.7109375" style="16" customWidth="1"/>
    <col min="5382" max="5382" width="9.140625" style="16"/>
    <col min="5383" max="5385" width="9.140625" style="16" customWidth="1"/>
    <col min="5386" max="5631" width="9.140625" style="16"/>
    <col min="5632" max="5632" width="0" style="16" hidden="1" customWidth="1"/>
    <col min="5633" max="5633" width="22.5703125" style="16" customWidth="1"/>
    <col min="5634" max="5637" width="14.7109375" style="16" customWidth="1"/>
    <col min="5638" max="5638" width="9.140625" style="16"/>
    <col min="5639" max="5641" width="9.140625" style="16" customWidth="1"/>
    <col min="5642" max="5887" width="9.140625" style="16"/>
    <col min="5888" max="5888" width="0" style="16" hidden="1" customWidth="1"/>
    <col min="5889" max="5889" width="22.5703125" style="16" customWidth="1"/>
    <col min="5890" max="5893" width="14.7109375" style="16" customWidth="1"/>
    <col min="5894" max="5894" width="9.140625" style="16"/>
    <col min="5895" max="5897" width="9.140625" style="16" customWidth="1"/>
    <col min="5898" max="6143" width="9.140625" style="16"/>
    <col min="6144" max="6144" width="0" style="16" hidden="1" customWidth="1"/>
    <col min="6145" max="6145" width="22.5703125" style="16" customWidth="1"/>
    <col min="6146" max="6149" width="14.7109375" style="16" customWidth="1"/>
    <col min="6150" max="6150" width="9.140625" style="16"/>
    <col min="6151" max="6153" width="9.140625" style="16" customWidth="1"/>
    <col min="6154" max="6399" width="9.140625" style="16"/>
    <col min="6400" max="6400" width="0" style="16" hidden="1" customWidth="1"/>
    <col min="6401" max="6401" width="22.5703125" style="16" customWidth="1"/>
    <col min="6402" max="6405" width="14.7109375" style="16" customWidth="1"/>
    <col min="6406" max="6406" width="9.140625" style="16"/>
    <col min="6407" max="6409" width="9.140625" style="16" customWidth="1"/>
    <col min="6410" max="6655" width="9.140625" style="16"/>
    <col min="6656" max="6656" width="0" style="16" hidden="1" customWidth="1"/>
    <col min="6657" max="6657" width="22.5703125" style="16" customWidth="1"/>
    <col min="6658" max="6661" width="14.7109375" style="16" customWidth="1"/>
    <col min="6662" max="6662" width="9.140625" style="16"/>
    <col min="6663" max="6665" width="9.140625" style="16" customWidth="1"/>
    <col min="6666" max="6911" width="9.140625" style="16"/>
    <col min="6912" max="6912" width="0" style="16" hidden="1" customWidth="1"/>
    <col min="6913" max="6913" width="22.5703125" style="16" customWidth="1"/>
    <col min="6914" max="6917" width="14.7109375" style="16" customWidth="1"/>
    <col min="6918" max="6918" width="9.140625" style="16"/>
    <col min="6919" max="6921" width="9.140625" style="16" customWidth="1"/>
    <col min="6922" max="7167" width="9.140625" style="16"/>
    <col min="7168" max="7168" width="0" style="16" hidden="1" customWidth="1"/>
    <col min="7169" max="7169" width="22.5703125" style="16" customWidth="1"/>
    <col min="7170" max="7173" width="14.7109375" style="16" customWidth="1"/>
    <col min="7174" max="7174" width="9.140625" style="16"/>
    <col min="7175" max="7177" width="9.140625" style="16" customWidth="1"/>
    <col min="7178" max="7423" width="9.140625" style="16"/>
    <col min="7424" max="7424" width="0" style="16" hidden="1" customWidth="1"/>
    <col min="7425" max="7425" width="22.5703125" style="16" customWidth="1"/>
    <col min="7426" max="7429" width="14.7109375" style="16" customWidth="1"/>
    <col min="7430" max="7430" width="9.140625" style="16"/>
    <col min="7431" max="7433" width="9.140625" style="16" customWidth="1"/>
    <col min="7434" max="7679" width="9.140625" style="16"/>
    <col min="7680" max="7680" width="0" style="16" hidden="1" customWidth="1"/>
    <col min="7681" max="7681" width="22.5703125" style="16" customWidth="1"/>
    <col min="7682" max="7685" width="14.7109375" style="16" customWidth="1"/>
    <col min="7686" max="7686" width="9.140625" style="16"/>
    <col min="7687" max="7689" width="9.140625" style="16" customWidth="1"/>
    <col min="7690" max="7935" width="9.140625" style="16"/>
    <col min="7936" max="7936" width="0" style="16" hidden="1" customWidth="1"/>
    <col min="7937" max="7937" width="22.5703125" style="16" customWidth="1"/>
    <col min="7938" max="7941" width="14.7109375" style="16" customWidth="1"/>
    <col min="7942" max="7942" width="9.140625" style="16"/>
    <col min="7943" max="7945" width="9.140625" style="16" customWidth="1"/>
    <col min="7946" max="8191" width="9.140625" style="16"/>
    <col min="8192" max="8192" width="0" style="16" hidden="1" customWidth="1"/>
    <col min="8193" max="8193" width="22.5703125" style="16" customWidth="1"/>
    <col min="8194" max="8197" width="14.7109375" style="16" customWidth="1"/>
    <col min="8198" max="8198" width="9.140625" style="16"/>
    <col min="8199" max="8201" width="9.140625" style="16" customWidth="1"/>
    <col min="8202" max="8447" width="9.140625" style="16"/>
    <col min="8448" max="8448" width="0" style="16" hidden="1" customWidth="1"/>
    <col min="8449" max="8449" width="22.5703125" style="16" customWidth="1"/>
    <col min="8450" max="8453" width="14.7109375" style="16" customWidth="1"/>
    <col min="8454" max="8454" width="9.140625" style="16"/>
    <col min="8455" max="8457" width="9.140625" style="16" customWidth="1"/>
    <col min="8458" max="8703" width="9.140625" style="16"/>
    <col min="8704" max="8704" width="0" style="16" hidden="1" customWidth="1"/>
    <col min="8705" max="8705" width="22.5703125" style="16" customWidth="1"/>
    <col min="8706" max="8709" width="14.7109375" style="16" customWidth="1"/>
    <col min="8710" max="8710" width="9.140625" style="16"/>
    <col min="8711" max="8713" width="9.140625" style="16" customWidth="1"/>
    <col min="8714" max="8959" width="9.140625" style="16"/>
    <col min="8960" max="8960" width="0" style="16" hidden="1" customWidth="1"/>
    <col min="8961" max="8961" width="22.5703125" style="16" customWidth="1"/>
    <col min="8962" max="8965" width="14.7109375" style="16" customWidth="1"/>
    <col min="8966" max="8966" width="9.140625" style="16"/>
    <col min="8967" max="8969" width="9.140625" style="16" customWidth="1"/>
    <col min="8970" max="9215" width="9.140625" style="16"/>
    <col min="9216" max="9216" width="0" style="16" hidden="1" customWidth="1"/>
    <col min="9217" max="9217" width="22.5703125" style="16" customWidth="1"/>
    <col min="9218" max="9221" width="14.7109375" style="16" customWidth="1"/>
    <col min="9222" max="9222" width="9.140625" style="16"/>
    <col min="9223" max="9225" width="9.140625" style="16" customWidth="1"/>
    <col min="9226" max="9471" width="9.140625" style="16"/>
    <col min="9472" max="9472" width="0" style="16" hidden="1" customWidth="1"/>
    <col min="9473" max="9473" width="22.5703125" style="16" customWidth="1"/>
    <col min="9474" max="9477" width="14.7109375" style="16" customWidth="1"/>
    <col min="9478" max="9478" width="9.140625" style="16"/>
    <col min="9479" max="9481" width="9.140625" style="16" customWidth="1"/>
    <col min="9482" max="9727" width="9.140625" style="16"/>
    <col min="9728" max="9728" width="0" style="16" hidden="1" customWidth="1"/>
    <col min="9729" max="9729" width="22.5703125" style="16" customWidth="1"/>
    <col min="9730" max="9733" width="14.7109375" style="16" customWidth="1"/>
    <col min="9734" max="9734" width="9.140625" style="16"/>
    <col min="9735" max="9737" width="9.140625" style="16" customWidth="1"/>
    <col min="9738" max="9983" width="9.140625" style="16"/>
    <col min="9984" max="9984" width="0" style="16" hidden="1" customWidth="1"/>
    <col min="9985" max="9985" width="22.5703125" style="16" customWidth="1"/>
    <col min="9986" max="9989" width="14.7109375" style="16" customWidth="1"/>
    <col min="9990" max="9990" width="9.140625" style="16"/>
    <col min="9991" max="9993" width="9.140625" style="16" customWidth="1"/>
    <col min="9994" max="10239" width="9.140625" style="16"/>
    <col min="10240" max="10240" width="0" style="16" hidden="1" customWidth="1"/>
    <col min="10241" max="10241" width="22.5703125" style="16" customWidth="1"/>
    <col min="10242" max="10245" width="14.7109375" style="16" customWidth="1"/>
    <col min="10246" max="10246" width="9.140625" style="16"/>
    <col min="10247" max="10249" width="9.140625" style="16" customWidth="1"/>
    <col min="10250" max="10495" width="9.140625" style="16"/>
    <col min="10496" max="10496" width="0" style="16" hidden="1" customWidth="1"/>
    <col min="10497" max="10497" width="22.5703125" style="16" customWidth="1"/>
    <col min="10498" max="10501" width="14.7109375" style="16" customWidth="1"/>
    <col min="10502" max="10502" width="9.140625" style="16"/>
    <col min="10503" max="10505" width="9.140625" style="16" customWidth="1"/>
    <col min="10506" max="10751" width="9.140625" style="16"/>
    <col min="10752" max="10752" width="0" style="16" hidden="1" customWidth="1"/>
    <col min="10753" max="10753" width="22.5703125" style="16" customWidth="1"/>
    <col min="10754" max="10757" width="14.7109375" style="16" customWidth="1"/>
    <col min="10758" max="10758" width="9.140625" style="16"/>
    <col min="10759" max="10761" width="9.140625" style="16" customWidth="1"/>
    <col min="10762" max="11007" width="9.140625" style="16"/>
    <col min="11008" max="11008" width="0" style="16" hidden="1" customWidth="1"/>
    <col min="11009" max="11009" width="22.5703125" style="16" customWidth="1"/>
    <col min="11010" max="11013" width="14.7109375" style="16" customWidth="1"/>
    <col min="11014" max="11014" width="9.140625" style="16"/>
    <col min="11015" max="11017" width="9.140625" style="16" customWidth="1"/>
    <col min="11018" max="11263" width="9.140625" style="16"/>
    <col min="11264" max="11264" width="0" style="16" hidden="1" customWidth="1"/>
    <col min="11265" max="11265" width="22.5703125" style="16" customWidth="1"/>
    <col min="11266" max="11269" width="14.7109375" style="16" customWidth="1"/>
    <col min="11270" max="11270" width="9.140625" style="16"/>
    <col min="11271" max="11273" width="9.140625" style="16" customWidth="1"/>
    <col min="11274" max="11519" width="9.140625" style="16"/>
    <col min="11520" max="11520" width="0" style="16" hidden="1" customWidth="1"/>
    <col min="11521" max="11521" width="22.5703125" style="16" customWidth="1"/>
    <col min="11522" max="11525" width="14.7109375" style="16" customWidth="1"/>
    <col min="11526" max="11526" width="9.140625" style="16"/>
    <col min="11527" max="11529" width="9.140625" style="16" customWidth="1"/>
    <col min="11530" max="11775" width="9.140625" style="16"/>
    <col min="11776" max="11776" width="0" style="16" hidden="1" customWidth="1"/>
    <col min="11777" max="11777" width="22.5703125" style="16" customWidth="1"/>
    <col min="11778" max="11781" width="14.7109375" style="16" customWidth="1"/>
    <col min="11782" max="11782" width="9.140625" style="16"/>
    <col min="11783" max="11785" width="9.140625" style="16" customWidth="1"/>
    <col min="11786" max="12031" width="9.140625" style="16"/>
    <col min="12032" max="12032" width="0" style="16" hidden="1" customWidth="1"/>
    <col min="12033" max="12033" width="22.5703125" style="16" customWidth="1"/>
    <col min="12034" max="12037" width="14.7109375" style="16" customWidth="1"/>
    <col min="12038" max="12038" width="9.140625" style="16"/>
    <col min="12039" max="12041" width="9.140625" style="16" customWidth="1"/>
    <col min="12042" max="12287" width="9.140625" style="16"/>
    <col min="12288" max="12288" width="0" style="16" hidden="1" customWidth="1"/>
    <col min="12289" max="12289" width="22.5703125" style="16" customWidth="1"/>
    <col min="12290" max="12293" width="14.7109375" style="16" customWidth="1"/>
    <col min="12294" max="12294" width="9.140625" style="16"/>
    <col min="12295" max="12297" width="9.140625" style="16" customWidth="1"/>
    <col min="12298" max="12543" width="9.140625" style="16"/>
    <col min="12544" max="12544" width="0" style="16" hidden="1" customWidth="1"/>
    <col min="12545" max="12545" width="22.5703125" style="16" customWidth="1"/>
    <col min="12546" max="12549" width="14.7109375" style="16" customWidth="1"/>
    <col min="12550" max="12550" width="9.140625" style="16"/>
    <col min="12551" max="12553" width="9.140625" style="16" customWidth="1"/>
    <col min="12554" max="12799" width="9.140625" style="16"/>
    <col min="12800" max="12800" width="0" style="16" hidden="1" customWidth="1"/>
    <col min="12801" max="12801" width="22.5703125" style="16" customWidth="1"/>
    <col min="12802" max="12805" width="14.7109375" style="16" customWidth="1"/>
    <col min="12806" max="12806" width="9.140625" style="16"/>
    <col min="12807" max="12809" width="9.140625" style="16" customWidth="1"/>
    <col min="12810" max="13055" width="9.140625" style="16"/>
    <col min="13056" max="13056" width="0" style="16" hidden="1" customWidth="1"/>
    <col min="13057" max="13057" width="22.5703125" style="16" customWidth="1"/>
    <col min="13058" max="13061" width="14.7109375" style="16" customWidth="1"/>
    <col min="13062" max="13062" width="9.140625" style="16"/>
    <col min="13063" max="13065" width="9.140625" style="16" customWidth="1"/>
    <col min="13066" max="13311" width="9.140625" style="16"/>
    <col min="13312" max="13312" width="0" style="16" hidden="1" customWidth="1"/>
    <col min="13313" max="13313" width="22.5703125" style="16" customWidth="1"/>
    <col min="13314" max="13317" width="14.7109375" style="16" customWidth="1"/>
    <col min="13318" max="13318" width="9.140625" style="16"/>
    <col min="13319" max="13321" width="9.140625" style="16" customWidth="1"/>
    <col min="13322" max="13567" width="9.140625" style="16"/>
    <col min="13568" max="13568" width="0" style="16" hidden="1" customWidth="1"/>
    <col min="13569" max="13569" width="22.5703125" style="16" customWidth="1"/>
    <col min="13570" max="13573" width="14.7109375" style="16" customWidth="1"/>
    <col min="13574" max="13574" width="9.140625" style="16"/>
    <col min="13575" max="13577" width="9.140625" style="16" customWidth="1"/>
    <col min="13578" max="13823" width="9.140625" style="16"/>
    <col min="13824" max="13824" width="0" style="16" hidden="1" customWidth="1"/>
    <col min="13825" max="13825" width="22.5703125" style="16" customWidth="1"/>
    <col min="13826" max="13829" width="14.7109375" style="16" customWidth="1"/>
    <col min="13830" max="13830" width="9.140625" style="16"/>
    <col min="13831" max="13833" width="9.140625" style="16" customWidth="1"/>
    <col min="13834" max="14079" width="9.140625" style="16"/>
    <col min="14080" max="14080" width="0" style="16" hidden="1" customWidth="1"/>
    <col min="14081" max="14081" width="22.5703125" style="16" customWidth="1"/>
    <col min="14082" max="14085" width="14.7109375" style="16" customWidth="1"/>
    <col min="14086" max="14086" width="9.140625" style="16"/>
    <col min="14087" max="14089" width="9.140625" style="16" customWidth="1"/>
    <col min="14090" max="14335" width="9.140625" style="16"/>
    <col min="14336" max="14336" width="0" style="16" hidden="1" customWidth="1"/>
    <col min="14337" max="14337" width="22.5703125" style="16" customWidth="1"/>
    <col min="14338" max="14341" width="14.7109375" style="16" customWidth="1"/>
    <col min="14342" max="14342" width="9.140625" style="16"/>
    <col min="14343" max="14345" width="9.140625" style="16" customWidth="1"/>
    <col min="14346" max="14591" width="9.140625" style="16"/>
    <col min="14592" max="14592" width="0" style="16" hidden="1" customWidth="1"/>
    <col min="14593" max="14593" width="22.5703125" style="16" customWidth="1"/>
    <col min="14594" max="14597" width="14.7109375" style="16" customWidth="1"/>
    <col min="14598" max="14598" width="9.140625" style="16"/>
    <col min="14599" max="14601" width="9.140625" style="16" customWidth="1"/>
    <col min="14602" max="14847" width="9.140625" style="16"/>
    <col min="14848" max="14848" width="0" style="16" hidden="1" customWidth="1"/>
    <col min="14849" max="14849" width="22.5703125" style="16" customWidth="1"/>
    <col min="14850" max="14853" width="14.7109375" style="16" customWidth="1"/>
    <col min="14854" max="14854" width="9.140625" style="16"/>
    <col min="14855" max="14857" width="9.140625" style="16" customWidth="1"/>
    <col min="14858" max="15103" width="9.140625" style="16"/>
    <col min="15104" max="15104" width="0" style="16" hidden="1" customWidth="1"/>
    <col min="15105" max="15105" width="22.5703125" style="16" customWidth="1"/>
    <col min="15106" max="15109" width="14.7109375" style="16" customWidth="1"/>
    <col min="15110" max="15110" width="9.140625" style="16"/>
    <col min="15111" max="15113" width="9.140625" style="16" customWidth="1"/>
    <col min="15114" max="15359" width="9.140625" style="16"/>
    <col min="15360" max="15360" width="0" style="16" hidden="1" customWidth="1"/>
    <col min="15361" max="15361" width="22.5703125" style="16" customWidth="1"/>
    <col min="15362" max="15365" width="14.7109375" style="16" customWidth="1"/>
    <col min="15366" max="15366" width="9.140625" style="16"/>
    <col min="15367" max="15369" width="9.140625" style="16" customWidth="1"/>
    <col min="15370" max="15615" width="9.140625" style="16"/>
    <col min="15616" max="15616" width="0" style="16" hidden="1" customWidth="1"/>
    <col min="15617" max="15617" width="22.5703125" style="16" customWidth="1"/>
    <col min="15618" max="15621" width="14.7109375" style="16" customWidth="1"/>
    <col min="15622" max="15622" width="9.140625" style="16"/>
    <col min="15623" max="15625" width="9.140625" style="16" customWidth="1"/>
    <col min="15626" max="15871" width="9.140625" style="16"/>
    <col min="15872" max="15872" width="0" style="16" hidden="1" customWidth="1"/>
    <col min="15873" max="15873" width="22.5703125" style="16" customWidth="1"/>
    <col min="15874" max="15877" width="14.7109375" style="16" customWidth="1"/>
    <col min="15878" max="15878" width="9.140625" style="16"/>
    <col min="15879" max="15881" width="9.140625" style="16" customWidth="1"/>
    <col min="15882" max="16127" width="9.140625" style="16"/>
    <col min="16128" max="16128" width="0" style="16" hidden="1" customWidth="1"/>
    <col min="16129" max="16129" width="22.5703125" style="16" customWidth="1"/>
    <col min="16130" max="16133" width="14.7109375" style="16" customWidth="1"/>
    <col min="16134" max="16134" width="9.140625" style="16"/>
    <col min="16135" max="16137" width="9.140625" style="16" customWidth="1"/>
    <col min="16138" max="16384" width="9.140625" style="16"/>
  </cols>
  <sheetData>
    <row r="1" spans="1:13" s="1" customFormat="1" ht="10.5" customHeight="1">
      <c r="F1" s="2"/>
    </row>
    <row r="2" spans="1:13" s="1" customFormat="1" ht="22.5">
      <c r="A2" s="389" t="s">
        <v>4</v>
      </c>
      <c r="B2" s="389"/>
      <c r="C2" s="389"/>
      <c r="D2" s="389"/>
      <c r="E2" s="389"/>
      <c r="F2" s="389"/>
    </row>
    <row r="3" spans="1:13" s="1" customFormat="1" ht="22.5">
      <c r="A3" s="389" t="s">
        <v>5</v>
      </c>
      <c r="B3" s="389"/>
      <c r="C3" s="389"/>
      <c r="D3" s="389"/>
      <c r="E3" s="389"/>
      <c r="F3" s="389"/>
    </row>
    <row r="4" spans="1:13" s="1" customFormat="1" ht="22.5">
      <c r="A4" s="42"/>
      <c r="B4" s="390" t="s">
        <v>33</v>
      </c>
      <c r="C4" s="391"/>
      <c r="D4" s="391"/>
      <c r="E4" s="391"/>
      <c r="F4" s="391"/>
    </row>
    <row r="5" spans="1:13" s="1" customFormat="1" ht="17.45" customHeight="1">
      <c r="A5" s="42"/>
      <c r="B5" s="392" t="s">
        <v>6</v>
      </c>
      <c r="C5" s="392"/>
      <c r="D5" s="392"/>
      <c r="E5" s="392"/>
      <c r="F5" s="392"/>
    </row>
    <row r="6" spans="1:13" s="1" customFormat="1" ht="17.45" customHeight="1">
      <c r="A6" s="42"/>
      <c r="B6" s="392" t="s">
        <v>7</v>
      </c>
      <c r="C6" s="393"/>
      <c r="D6" s="393"/>
      <c r="E6" s="393"/>
      <c r="F6" s="393"/>
    </row>
    <row r="7" spans="1:13" s="1" customFormat="1" ht="16.5" customHeight="1">
      <c r="A7" s="42"/>
      <c r="B7" s="42"/>
      <c r="C7" s="42"/>
      <c r="D7" s="42"/>
      <c r="E7" s="42"/>
      <c r="F7" s="3" t="s">
        <v>631</v>
      </c>
    </row>
    <row r="8" spans="1:13" s="4" customFormat="1" ht="24.75" customHeight="1">
      <c r="A8" s="43"/>
      <c r="B8" s="388"/>
      <c r="C8" s="386" t="s">
        <v>309</v>
      </c>
      <c r="D8" s="386" t="s">
        <v>310</v>
      </c>
      <c r="E8" s="387" t="s">
        <v>8</v>
      </c>
      <c r="F8" s="387"/>
    </row>
    <row r="9" spans="1:13" s="4" customFormat="1" ht="35.25" customHeight="1">
      <c r="A9" s="43"/>
      <c r="B9" s="388"/>
      <c r="C9" s="386"/>
      <c r="D9" s="386"/>
      <c r="E9" s="41" t="s">
        <v>0</v>
      </c>
      <c r="F9" s="41" t="s">
        <v>2</v>
      </c>
    </row>
    <row r="10" spans="1:13" s="5" customFormat="1" ht="27.75" customHeight="1">
      <c r="B10" s="6" t="s">
        <v>32</v>
      </c>
      <c r="C10" s="7">
        <v>4957</v>
      </c>
      <c r="D10" s="7">
        <v>832</v>
      </c>
      <c r="E10" s="8">
        <v>16.8</v>
      </c>
      <c r="F10" s="7">
        <v>-4125</v>
      </c>
      <c r="G10" s="9"/>
      <c r="H10" s="9"/>
      <c r="I10" s="9"/>
      <c r="K10" s="10"/>
      <c r="M10" s="10"/>
    </row>
    <row r="11" spans="1:13" s="11" customFormat="1" ht="19.899999999999999" customHeight="1">
      <c r="B11" s="12" t="s">
        <v>31</v>
      </c>
      <c r="C11" s="13">
        <v>102</v>
      </c>
      <c r="D11" s="13">
        <v>16</v>
      </c>
      <c r="E11" s="8">
        <v>15.7</v>
      </c>
      <c r="F11" s="76">
        <v>-86</v>
      </c>
      <c r="G11" s="9"/>
      <c r="H11" s="9"/>
      <c r="I11" s="14"/>
      <c r="J11" s="15"/>
      <c r="K11" s="10"/>
      <c r="M11" s="10"/>
    </row>
    <row r="12" spans="1:13" s="11" customFormat="1" ht="19.899999999999999" customHeight="1">
      <c r="B12" s="12" t="s">
        <v>30</v>
      </c>
      <c r="C12" s="13">
        <v>94</v>
      </c>
      <c r="D12" s="13">
        <v>10</v>
      </c>
      <c r="E12" s="8">
        <v>10.6</v>
      </c>
      <c r="F12" s="76">
        <v>-84</v>
      </c>
      <c r="G12" s="9"/>
      <c r="H12" s="9"/>
      <c r="I12" s="14"/>
      <c r="J12" s="15"/>
      <c r="K12" s="10"/>
      <c r="M12" s="10"/>
    </row>
    <row r="13" spans="1:13" s="11" customFormat="1" ht="19.899999999999999" customHeight="1">
      <c r="B13" s="12" t="s">
        <v>29</v>
      </c>
      <c r="C13" s="13">
        <v>452</v>
      </c>
      <c r="D13" s="13">
        <v>0</v>
      </c>
      <c r="E13" s="8">
        <v>0</v>
      </c>
      <c r="F13" s="76">
        <v>-452</v>
      </c>
      <c r="G13" s="9"/>
      <c r="H13" s="9"/>
      <c r="I13" s="14"/>
      <c r="J13" s="15"/>
      <c r="K13" s="10"/>
      <c r="M13" s="10"/>
    </row>
    <row r="14" spans="1:13" s="11" customFormat="1" ht="19.899999999999999" customHeight="1">
      <c r="B14" s="12" t="s">
        <v>28</v>
      </c>
      <c r="C14" s="13">
        <v>216</v>
      </c>
      <c r="D14" s="13">
        <v>126</v>
      </c>
      <c r="E14" s="8">
        <v>58.3</v>
      </c>
      <c r="F14" s="76">
        <v>-90</v>
      </c>
      <c r="G14" s="9"/>
      <c r="H14" s="9"/>
      <c r="I14" s="14"/>
      <c r="J14" s="15"/>
      <c r="K14" s="10"/>
      <c r="M14" s="10"/>
    </row>
    <row r="15" spans="1:13" s="11" customFormat="1" ht="19.899999999999999" customHeight="1">
      <c r="B15" s="12" t="s">
        <v>27</v>
      </c>
      <c r="C15" s="13">
        <v>243</v>
      </c>
      <c r="D15" s="13">
        <v>23</v>
      </c>
      <c r="E15" s="8">
        <v>9.5</v>
      </c>
      <c r="F15" s="76">
        <v>-220</v>
      </c>
      <c r="G15" s="9"/>
      <c r="H15" s="9"/>
      <c r="I15" s="14"/>
      <c r="J15" s="15"/>
      <c r="K15" s="10"/>
      <c r="M15" s="10"/>
    </row>
    <row r="16" spans="1:13" s="11" customFormat="1" ht="19.899999999999999" customHeight="1">
      <c r="B16" s="12" t="s">
        <v>26</v>
      </c>
      <c r="C16" s="13">
        <v>44</v>
      </c>
      <c r="D16" s="13">
        <v>118</v>
      </c>
      <c r="E16" s="8" t="s">
        <v>228</v>
      </c>
      <c r="F16" s="76">
        <v>74</v>
      </c>
      <c r="G16" s="9"/>
      <c r="H16" s="9"/>
      <c r="I16" s="14"/>
      <c r="J16" s="15"/>
      <c r="K16" s="10"/>
      <c r="M16" s="10"/>
    </row>
    <row r="17" spans="2:13" s="11" customFormat="1" ht="19.899999999999999" customHeight="1">
      <c r="B17" s="12" t="s">
        <v>25</v>
      </c>
      <c r="C17" s="13">
        <v>85</v>
      </c>
      <c r="D17" s="13">
        <v>102</v>
      </c>
      <c r="E17" s="8">
        <v>120</v>
      </c>
      <c r="F17" s="76">
        <v>17</v>
      </c>
      <c r="G17" s="9"/>
      <c r="H17" s="9"/>
      <c r="I17" s="14"/>
      <c r="J17" s="15"/>
      <c r="K17" s="10"/>
      <c r="M17" s="10"/>
    </row>
    <row r="18" spans="2:13" s="11" customFormat="1" ht="19.899999999999999" customHeight="1">
      <c r="B18" s="12" t="s">
        <v>24</v>
      </c>
      <c r="C18" s="13">
        <v>1602</v>
      </c>
      <c r="D18" s="13">
        <v>295</v>
      </c>
      <c r="E18" s="8">
        <v>18.399999999999999</v>
      </c>
      <c r="F18" s="76">
        <v>-1307</v>
      </c>
      <c r="G18" s="9"/>
      <c r="H18" s="9"/>
      <c r="I18" s="14"/>
      <c r="J18" s="15"/>
      <c r="K18" s="10"/>
      <c r="M18" s="10"/>
    </row>
    <row r="19" spans="2:13" s="11" customFormat="1" ht="19.899999999999999" customHeight="1">
      <c r="B19" s="12" t="s">
        <v>23</v>
      </c>
      <c r="C19" s="13">
        <v>910</v>
      </c>
      <c r="D19" s="13">
        <v>54</v>
      </c>
      <c r="E19" s="8">
        <v>5.9</v>
      </c>
      <c r="F19" s="76">
        <v>-856</v>
      </c>
      <c r="G19" s="9"/>
      <c r="H19" s="9"/>
      <c r="I19" s="14"/>
      <c r="J19" s="15"/>
      <c r="K19" s="10"/>
      <c r="M19" s="10"/>
    </row>
    <row r="20" spans="2:13" s="11" customFormat="1" ht="19.899999999999999" customHeight="1">
      <c r="B20" s="12" t="s">
        <v>22</v>
      </c>
      <c r="C20" s="13">
        <v>1209</v>
      </c>
      <c r="D20" s="13">
        <v>88</v>
      </c>
      <c r="E20" s="8">
        <v>7.3</v>
      </c>
      <c r="F20" s="76">
        <v>-1121</v>
      </c>
      <c r="G20" s="9"/>
      <c r="H20" s="9"/>
      <c r="I20" s="14"/>
      <c r="J20" s="15"/>
      <c r="K20" s="10"/>
      <c r="M20" s="10"/>
    </row>
    <row r="21" spans="2:13" ht="18.75">
      <c r="G21" s="9"/>
      <c r="H21" s="9"/>
    </row>
  </sheetData>
  <mergeCells count="9">
    <mergeCell ref="C8:C9"/>
    <mergeCell ref="D8:D9"/>
    <mergeCell ref="E8:F8"/>
    <mergeCell ref="B8:B9"/>
    <mergeCell ref="A2:F2"/>
    <mergeCell ref="A3:F3"/>
    <mergeCell ref="B4:F4"/>
    <mergeCell ref="B5:F5"/>
    <mergeCell ref="B6:F6"/>
  </mergeCells>
  <pageMargins left="0.36" right="0.27" top="0.63" bottom="0.37" header="0.3" footer="0.3"/>
  <pageSetup paperSize="9" scale="95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29"/>
  <sheetViews>
    <sheetView view="pageBreakPreview" zoomScale="80" zoomScaleNormal="75" zoomScaleSheetLayoutView="80" workbookViewId="0">
      <selection activeCell="M7" sqref="M7"/>
    </sheetView>
  </sheetViews>
  <sheetFormatPr defaultColWidth="8.85546875" defaultRowHeight="12.75"/>
  <cols>
    <col min="1" max="1" width="53.7109375" style="35" customWidth="1"/>
    <col min="2" max="2" width="11.85546875" style="98" customWidth="1"/>
    <col min="3" max="3" width="14.28515625" style="98" customWidth="1"/>
    <col min="4" max="4" width="12" style="98" customWidth="1"/>
    <col min="5" max="5" width="13.7109375" style="98" customWidth="1"/>
    <col min="6" max="6" width="12.140625" style="98" customWidth="1"/>
    <col min="7" max="7" width="13.7109375" style="98" customWidth="1"/>
    <col min="8" max="8" width="12.7109375" style="98" customWidth="1"/>
    <col min="9" max="9" width="14.7109375" style="98" customWidth="1"/>
    <col min="10" max="256" width="8.85546875" style="35"/>
    <col min="257" max="257" width="37.140625" style="35" customWidth="1"/>
    <col min="258" max="259" width="10.5703125" style="35" customWidth="1"/>
    <col min="260" max="260" width="13" style="35" customWidth="1"/>
    <col min="261" max="262" width="10.28515625" style="35" customWidth="1"/>
    <col min="263" max="263" width="12.42578125" style="35" customWidth="1"/>
    <col min="264" max="265" width="8.85546875" style="35"/>
    <col min="266" max="266" width="7.85546875" style="35" customWidth="1"/>
    <col min="267" max="512" width="8.85546875" style="35"/>
    <col min="513" max="513" width="37.140625" style="35" customWidth="1"/>
    <col min="514" max="515" width="10.5703125" style="35" customWidth="1"/>
    <col min="516" max="516" width="13" style="35" customWidth="1"/>
    <col min="517" max="518" width="10.28515625" style="35" customWidth="1"/>
    <col min="519" max="519" width="12.42578125" style="35" customWidth="1"/>
    <col min="520" max="521" width="8.85546875" style="35"/>
    <col min="522" max="522" width="7.85546875" style="35" customWidth="1"/>
    <col min="523" max="768" width="8.85546875" style="35"/>
    <col min="769" max="769" width="37.140625" style="35" customWidth="1"/>
    <col min="770" max="771" width="10.5703125" style="35" customWidth="1"/>
    <col min="772" max="772" width="13" style="35" customWidth="1"/>
    <col min="773" max="774" width="10.28515625" style="35" customWidth="1"/>
    <col min="775" max="775" width="12.42578125" style="35" customWidth="1"/>
    <col min="776" max="777" width="8.85546875" style="35"/>
    <col min="778" max="778" width="7.85546875" style="35" customWidth="1"/>
    <col min="779" max="1024" width="8.85546875" style="35"/>
    <col min="1025" max="1025" width="37.140625" style="35" customWidth="1"/>
    <col min="1026" max="1027" width="10.5703125" style="35" customWidth="1"/>
    <col min="1028" max="1028" width="13" style="35" customWidth="1"/>
    <col min="1029" max="1030" width="10.28515625" style="35" customWidth="1"/>
    <col min="1031" max="1031" width="12.42578125" style="35" customWidth="1"/>
    <col min="1032" max="1033" width="8.85546875" style="35"/>
    <col min="1034" max="1034" width="7.85546875" style="35" customWidth="1"/>
    <col min="1035" max="1280" width="8.85546875" style="35"/>
    <col min="1281" max="1281" width="37.140625" style="35" customWidth="1"/>
    <col min="1282" max="1283" width="10.5703125" style="35" customWidth="1"/>
    <col min="1284" max="1284" width="13" style="35" customWidth="1"/>
    <col min="1285" max="1286" width="10.28515625" style="35" customWidth="1"/>
    <col min="1287" max="1287" width="12.42578125" style="35" customWidth="1"/>
    <col min="1288" max="1289" width="8.85546875" style="35"/>
    <col min="1290" max="1290" width="7.85546875" style="35" customWidth="1"/>
    <col min="1291" max="1536" width="8.85546875" style="35"/>
    <col min="1537" max="1537" width="37.140625" style="35" customWidth="1"/>
    <col min="1538" max="1539" width="10.5703125" style="35" customWidth="1"/>
    <col min="1540" max="1540" width="13" style="35" customWidth="1"/>
    <col min="1541" max="1542" width="10.28515625" style="35" customWidth="1"/>
    <col min="1543" max="1543" width="12.42578125" style="35" customWidth="1"/>
    <col min="1544" max="1545" width="8.85546875" style="35"/>
    <col min="1546" max="1546" width="7.85546875" style="35" customWidth="1"/>
    <col min="1547" max="1792" width="8.85546875" style="35"/>
    <col min="1793" max="1793" width="37.140625" style="35" customWidth="1"/>
    <col min="1794" max="1795" width="10.5703125" style="35" customWidth="1"/>
    <col min="1796" max="1796" width="13" style="35" customWidth="1"/>
    <col min="1797" max="1798" width="10.28515625" style="35" customWidth="1"/>
    <col min="1799" max="1799" width="12.42578125" style="35" customWidth="1"/>
    <col min="1800" max="1801" width="8.85546875" style="35"/>
    <col min="1802" max="1802" width="7.85546875" style="35" customWidth="1"/>
    <col min="1803" max="2048" width="8.85546875" style="35"/>
    <col min="2049" max="2049" width="37.140625" style="35" customWidth="1"/>
    <col min="2050" max="2051" width="10.5703125" style="35" customWidth="1"/>
    <col min="2052" max="2052" width="13" style="35" customWidth="1"/>
    <col min="2053" max="2054" width="10.28515625" style="35" customWidth="1"/>
    <col min="2055" max="2055" width="12.42578125" style="35" customWidth="1"/>
    <col min="2056" max="2057" width="8.85546875" style="35"/>
    <col min="2058" max="2058" width="7.85546875" style="35" customWidth="1"/>
    <col min="2059" max="2304" width="8.85546875" style="35"/>
    <col min="2305" max="2305" width="37.140625" style="35" customWidth="1"/>
    <col min="2306" max="2307" width="10.5703125" style="35" customWidth="1"/>
    <col min="2308" max="2308" width="13" style="35" customWidth="1"/>
    <col min="2309" max="2310" width="10.28515625" style="35" customWidth="1"/>
    <col min="2311" max="2311" width="12.42578125" style="35" customWidth="1"/>
    <col min="2312" max="2313" width="8.85546875" style="35"/>
    <col min="2314" max="2314" width="7.85546875" style="35" customWidth="1"/>
    <col min="2315" max="2560" width="8.85546875" style="35"/>
    <col min="2561" max="2561" width="37.140625" style="35" customWidth="1"/>
    <col min="2562" max="2563" width="10.5703125" style="35" customWidth="1"/>
    <col min="2564" max="2564" width="13" style="35" customWidth="1"/>
    <col min="2565" max="2566" width="10.28515625" style="35" customWidth="1"/>
    <col min="2567" max="2567" width="12.42578125" style="35" customWidth="1"/>
    <col min="2568" max="2569" width="8.85546875" style="35"/>
    <col min="2570" max="2570" width="7.85546875" style="35" customWidth="1"/>
    <col min="2571" max="2816" width="8.85546875" style="35"/>
    <col min="2817" max="2817" width="37.140625" style="35" customWidth="1"/>
    <col min="2818" max="2819" width="10.5703125" style="35" customWidth="1"/>
    <col min="2820" max="2820" width="13" style="35" customWidth="1"/>
    <col min="2821" max="2822" width="10.28515625" style="35" customWidth="1"/>
    <col min="2823" max="2823" width="12.42578125" style="35" customWidth="1"/>
    <col min="2824" max="2825" width="8.85546875" style="35"/>
    <col min="2826" max="2826" width="7.85546875" style="35" customWidth="1"/>
    <col min="2827" max="3072" width="8.85546875" style="35"/>
    <col min="3073" max="3073" width="37.140625" style="35" customWidth="1"/>
    <col min="3074" max="3075" width="10.5703125" style="35" customWidth="1"/>
    <col min="3076" max="3076" width="13" style="35" customWidth="1"/>
    <col min="3077" max="3078" width="10.28515625" style="35" customWidth="1"/>
    <col min="3079" max="3079" width="12.42578125" style="35" customWidth="1"/>
    <col min="3080" max="3081" width="8.85546875" style="35"/>
    <col min="3082" max="3082" width="7.85546875" style="35" customWidth="1"/>
    <col min="3083" max="3328" width="8.85546875" style="35"/>
    <col min="3329" max="3329" width="37.140625" style="35" customWidth="1"/>
    <col min="3330" max="3331" width="10.5703125" style="35" customWidth="1"/>
    <col min="3332" max="3332" width="13" style="35" customWidth="1"/>
    <col min="3333" max="3334" width="10.28515625" style="35" customWidth="1"/>
    <col min="3335" max="3335" width="12.42578125" style="35" customWidth="1"/>
    <col min="3336" max="3337" width="8.85546875" style="35"/>
    <col min="3338" max="3338" width="7.85546875" style="35" customWidth="1"/>
    <col min="3339" max="3584" width="8.85546875" style="35"/>
    <col min="3585" max="3585" width="37.140625" style="35" customWidth="1"/>
    <col min="3586" max="3587" width="10.5703125" style="35" customWidth="1"/>
    <col min="3588" max="3588" width="13" style="35" customWidth="1"/>
    <col min="3589" max="3590" width="10.28515625" style="35" customWidth="1"/>
    <col min="3591" max="3591" width="12.42578125" style="35" customWidth="1"/>
    <col min="3592" max="3593" width="8.85546875" style="35"/>
    <col min="3594" max="3594" width="7.85546875" style="35" customWidth="1"/>
    <col min="3595" max="3840" width="8.85546875" style="35"/>
    <col min="3841" max="3841" width="37.140625" style="35" customWidth="1"/>
    <col min="3842" max="3843" width="10.5703125" style="35" customWidth="1"/>
    <col min="3844" max="3844" width="13" style="35" customWidth="1"/>
    <col min="3845" max="3846" width="10.28515625" style="35" customWidth="1"/>
    <col min="3847" max="3847" width="12.42578125" style="35" customWidth="1"/>
    <col min="3848" max="3849" width="8.85546875" style="35"/>
    <col min="3850" max="3850" width="7.85546875" style="35" customWidth="1"/>
    <col min="3851" max="4096" width="8.85546875" style="35"/>
    <col min="4097" max="4097" width="37.140625" style="35" customWidth="1"/>
    <col min="4098" max="4099" width="10.5703125" style="35" customWidth="1"/>
    <col min="4100" max="4100" width="13" style="35" customWidth="1"/>
    <col min="4101" max="4102" width="10.28515625" style="35" customWidth="1"/>
    <col min="4103" max="4103" width="12.42578125" style="35" customWidth="1"/>
    <col min="4104" max="4105" width="8.85546875" style="35"/>
    <col min="4106" max="4106" width="7.85546875" style="35" customWidth="1"/>
    <col min="4107" max="4352" width="8.85546875" style="35"/>
    <col min="4353" max="4353" width="37.140625" style="35" customWidth="1"/>
    <col min="4354" max="4355" width="10.5703125" style="35" customWidth="1"/>
    <col min="4356" max="4356" width="13" style="35" customWidth="1"/>
    <col min="4357" max="4358" width="10.28515625" style="35" customWidth="1"/>
    <col min="4359" max="4359" width="12.42578125" style="35" customWidth="1"/>
    <col min="4360" max="4361" width="8.85546875" style="35"/>
    <col min="4362" max="4362" width="7.85546875" style="35" customWidth="1"/>
    <col min="4363" max="4608" width="8.85546875" style="35"/>
    <col min="4609" max="4609" width="37.140625" style="35" customWidth="1"/>
    <col min="4610" max="4611" width="10.5703125" style="35" customWidth="1"/>
    <col min="4612" max="4612" width="13" style="35" customWidth="1"/>
    <col min="4613" max="4614" width="10.28515625" style="35" customWidth="1"/>
    <col min="4615" max="4615" width="12.42578125" style="35" customWidth="1"/>
    <col min="4616" max="4617" width="8.85546875" style="35"/>
    <col min="4618" max="4618" width="7.85546875" style="35" customWidth="1"/>
    <col min="4619" max="4864" width="8.85546875" style="35"/>
    <col min="4865" max="4865" width="37.140625" style="35" customWidth="1"/>
    <col min="4866" max="4867" width="10.5703125" style="35" customWidth="1"/>
    <col min="4868" max="4868" width="13" style="35" customWidth="1"/>
    <col min="4869" max="4870" width="10.28515625" style="35" customWidth="1"/>
    <col min="4871" max="4871" width="12.42578125" style="35" customWidth="1"/>
    <col min="4872" max="4873" width="8.85546875" style="35"/>
    <col min="4874" max="4874" width="7.85546875" style="35" customWidth="1"/>
    <col min="4875" max="5120" width="8.85546875" style="35"/>
    <col min="5121" max="5121" width="37.140625" style="35" customWidth="1"/>
    <col min="5122" max="5123" width="10.5703125" style="35" customWidth="1"/>
    <col min="5124" max="5124" width="13" style="35" customWidth="1"/>
    <col min="5125" max="5126" width="10.28515625" style="35" customWidth="1"/>
    <col min="5127" max="5127" width="12.42578125" style="35" customWidth="1"/>
    <col min="5128" max="5129" width="8.85546875" style="35"/>
    <col min="5130" max="5130" width="7.85546875" style="35" customWidth="1"/>
    <col min="5131" max="5376" width="8.85546875" style="35"/>
    <col min="5377" max="5377" width="37.140625" style="35" customWidth="1"/>
    <col min="5378" max="5379" width="10.5703125" style="35" customWidth="1"/>
    <col min="5380" max="5380" width="13" style="35" customWidth="1"/>
    <col min="5381" max="5382" width="10.28515625" style="35" customWidth="1"/>
    <col min="5383" max="5383" width="12.42578125" style="35" customWidth="1"/>
    <col min="5384" max="5385" width="8.85546875" style="35"/>
    <col min="5386" max="5386" width="7.85546875" style="35" customWidth="1"/>
    <col min="5387" max="5632" width="8.85546875" style="35"/>
    <col min="5633" max="5633" width="37.140625" style="35" customWidth="1"/>
    <col min="5634" max="5635" width="10.5703125" style="35" customWidth="1"/>
    <col min="5636" max="5636" width="13" style="35" customWidth="1"/>
    <col min="5637" max="5638" width="10.28515625" style="35" customWidth="1"/>
    <col min="5639" max="5639" width="12.42578125" style="35" customWidth="1"/>
    <col min="5640" max="5641" width="8.85546875" style="35"/>
    <col min="5642" max="5642" width="7.85546875" style="35" customWidth="1"/>
    <col min="5643" max="5888" width="8.85546875" style="35"/>
    <col min="5889" max="5889" width="37.140625" style="35" customWidth="1"/>
    <col min="5890" max="5891" width="10.5703125" style="35" customWidth="1"/>
    <col min="5892" max="5892" width="13" style="35" customWidth="1"/>
    <col min="5893" max="5894" width="10.28515625" style="35" customWidth="1"/>
    <col min="5895" max="5895" width="12.42578125" style="35" customWidth="1"/>
    <col min="5896" max="5897" width="8.85546875" style="35"/>
    <col min="5898" max="5898" width="7.85546875" style="35" customWidth="1"/>
    <col min="5899" max="6144" width="8.85546875" style="35"/>
    <col min="6145" max="6145" width="37.140625" style="35" customWidth="1"/>
    <col min="6146" max="6147" width="10.5703125" style="35" customWidth="1"/>
    <col min="6148" max="6148" width="13" style="35" customWidth="1"/>
    <col min="6149" max="6150" width="10.28515625" style="35" customWidth="1"/>
    <col min="6151" max="6151" width="12.42578125" style="35" customWidth="1"/>
    <col min="6152" max="6153" width="8.85546875" style="35"/>
    <col min="6154" max="6154" width="7.85546875" style="35" customWidth="1"/>
    <col min="6155" max="6400" width="8.85546875" style="35"/>
    <col min="6401" max="6401" width="37.140625" style="35" customWidth="1"/>
    <col min="6402" max="6403" width="10.5703125" style="35" customWidth="1"/>
    <col min="6404" max="6404" width="13" style="35" customWidth="1"/>
    <col min="6405" max="6406" width="10.28515625" style="35" customWidth="1"/>
    <col min="6407" max="6407" width="12.42578125" style="35" customWidth="1"/>
    <col min="6408" max="6409" width="8.85546875" style="35"/>
    <col min="6410" max="6410" width="7.85546875" style="35" customWidth="1"/>
    <col min="6411" max="6656" width="8.85546875" style="35"/>
    <col min="6657" max="6657" width="37.140625" style="35" customWidth="1"/>
    <col min="6658" max="6659" width="10.5703125" style="35" customWidth="1"/>
    <col min="6660" max="6660" width="13" style="35" customWidth="1"/>
    <col min="6661" max="6662" width="10.28515625" style="35" customWidth="1"/>
    <col min="6663" max="6663" width="12.42578125" style="35" customWidth="1"/>
    <col min="6664" max="6665" width="8.85546875" style="35"/>
    <col min="6666" max="6666" width="7.85546875" style="35" customWidth="1"/>
    <col min="6667" max="6912" width="8.85546875" style="35"/>
    <col min="6913" max="6913" width="37.140625" style="35" customWidth="1"/>
    <col min="6914" max="6915" width="10.5703125" style="35" customWidth="1"/>
    <col min="6916" max="6916" width="13" style="35" customWidth="1"/>
    <col min="6917" max="6918" width="10.28515625" style="35" customWidth="1"/>
    <col min="6919" max="6919" width="12.42578125" style="35" customWidth="1"/>
    <col min="6920" max="6921" width="8.85546875" style="35"/>
    <col min="6922" max="6922" width="7.85546875" style="35" customWidth="1"/>
    <col min="6923" max="7168" width="8.85546875" style="35"/>
    <col min="7169" max="7169" width="37.140625" style="35" customWidth="1"/>
    <col min="7170" max="7171" width="10.5703125" style="35" customWidth="1"/>
    <col min="7172" max="7172" width="13" style="35" customWidth="1"/>
    <col min="7173" max="7174" width="10.28515625" style="35" customWidth="1"/>
    <col min="7175" max="7175" width="12.42578125" style="35" customWidth="1"/>
    <col min="7176" max="7177" width="8.85546875" style="35"/>
    <col min="7178" max="7178" width="7.85546875" style="35" customWidth="1"/>
    <col min="7179" max="7424" width="8.85546875" style="35"/>
    <col min="7425" max="7425" width="37.140625" style="35" customWidth="1"/>
    <col min="7426" max="7427" width="10.5703125" style="35" customWidth="1"/>
    <col min="7428" max="7428" width="13" style="35" customWidth="1"/>
    <col min="7429" max="7430" width="10.28515625" style="35" customWidth="1"/>
    <col min="7431" max="7431" width="12.42578125" style="35" customWidth="1"/>
    <col min="7432" max="7433" width="8.85546875" style="35"/>
    <col min="7434" max="7434" width="7.85546875" style="35" customWidth="1"/>
    <col min="7435" max="7680" width="8.85546875" style="35"/>
    <col min="7681" max="7681" width="37.140625" style="35" customWidth="1"/>
    <col min="7682" max="7683" width="10.5703125" style="35" customWidth="1"/>
    <col min="7684" max="7684" width="13" style="35" customWidth="1"/>
    <col min="7685" max="7686" width="10.28515625" style="35" customWidth="1"/>
    <col min="7687" max="7687" width="12.42578125" style="35" customWidth="1"/>
    <col min="7688" max="7689" width="8.85546875" style="35"/>
    <col min="7690" max="7690" width="7.85546875" style="35" customWidth="1"/>
    <col min="7691" max="7936" width="8.85546875" style="35"/>
    <col min="7937" max="7937" width="37.140625" style="35" customWidth="1"/>
    <col min="7938" max="7939" width="10.5703125" style="35" customWidth="1"/>
    <col min="7940" max="7940" width="13" style="35" customWidth="1"/>
    <col min="7941" max="7942" width="10.28515625" style="35" customWidth="1"/>
    <col min="7943" max="7943" width="12.42578125" style="35" customWidth="1"/>
    <col min="7944" max="7945" width="8.85546875" style="35"/>
    <col min="7946" max="7946" width="7.85546875" style="35" customWidth="1"/>
    <col min="7947" max="8192" width="8.85546875" style="35"/>
    <col min="8193" max="8193" width="37.140625" style="35" customWidth="1"/>
    <col min="8194" max="8195" width="10.5703125" style="35" customWidth="1"/>
    <col min="8196" max="8196" width="13" style="35" customWidth="1"/>
    <col min="8197" max="8198" width="10.28515625" style="35" customWidth="1"/>
    <col min="8199" max="8199" width="12.42578125" style="35" customWidth="1"/>
    <col min="8200" max="8201" width="8.85546875" style="35"/>
    <col min="8202" max="8202" width="7.85546875" style="35" customWidth="1"/>
    <col min="8203" max="8448" width="8.85546875" style="35"/>
    <col min="8449" max="8449" width="37.140625" style="35" customWidth="1"/>
    <col min="8450" max="8451" width="10.5703125" style="35" customWidth="1"/>
    <col min="8452" max="8452" width="13" style="35" customWidth="1"/>
    <col min="8453" max="8454" width="10.28515625" style="35" customWidth="1"/>
    <col min="8455" max="8455" width="12.42578125" style="35" customWidth="1"/>
    <col min="8456" max="8457" width="8.85546875" style="35"/>
    <col min="8458" max="8458" width="7.85546875" style="35" customWidth="1"/>
    <col min="8459" max="8704" width="8.85546875" style="35"/>
    <col min="8705" max="8705" width="37.140625" style="35" customWidth="1"/>
    <col min="8706" max="8707" width="10.5703125" style="35" customWidth="1"/>
    <col min="8708" max="8708" width="13" style="35" customWidth="1"/>
    <col min="8709" max="8710" width="10.28515625" style="35" customWidth="1"/>
    <col min="8711" max="8711" width="12.42578125" style="35" customWidth="1"/>
    <col min="8712" max="8713" width="8.85546875" style="35"/>
    <col min="8714" max="8714" width="7.85546875" style="35" customWidth="1"/>
    <col min="8715" max="8960" width="8.85546875" style="35"/>
    <col min="8961" max="8961" width="37.140625" style="35" customWidth="1"/>
    <col min="8962" max="8963" width="10.5703125" style="35" customWidth="1"/>
    <col min="8964" max="8964" width="13" style="35" customWidth="1"/>
    <col min="8965" max="8966" width="10.28515625" style="35" customWidth="1"/>
    <col min="8967" max="8967" width="12.42578125" style="35" customWidth="1"/>
    <col min="8968" max="8969" width="8.85546875" style="35"/>
    <col min="8970" max="8970" width="7.85546875" style="35" customWidth="1"/>
    <col min="8971" max="9216" width="8.85546875" style="35"/>
    <col min="9217" max="9217" width="37.140625" style="35" customWidth="1"/>
    <col min="9218" max="9219" width="10.5703125" style="35" customWidth="1"/>
    <col min="9220" max="9220" width="13" style="35" customWidth="1"/>
    <col min="9221" max="9222" width="10.28515625" style="35" customWidth="1"/>
    <col min="9223" max="9223" width="12.42578125" style="35" customWidth="1"/>
    <col min="9224" max="9225" width="8.85546875" style="35"/>
    <col min="9226" max="9226" width="7.85546875" style="35" customWidth="1"/>
    <col min="9227" max="9472" width="8.85546875" style="35"/>
    <col min="9473" max="9473" width="37.140625" style="35" customWidth="1"/>
    <col min="9474" max="9475" width="10.5703125" style="35" customWidth="1"/>
    <col min="9476" max="9476" width="13" style="35" customWidth="1"/>
    <col min="9477" max="9478" width="10.28515625" style="35" customWidth="1"/>
    <col min="9479" max="9479" width="12.42578125" style="35" customWidth="1"/>
    <col min="9480" max="9481" width="8.85546875" style="35"/>
    <col min="9482" max="9482" width="7.85546875" style="35" customWidth="1"/>
    <col min="9483" max="9728" width="8.85546875" style="35"/>
    <col min="9729" max="9729" width="37.140625" style="35" customWidth="1"/>
    <col min="9730" max="9731" width="10.5703125" style="35" customWidth="1"/>
    <col min="9732" max="9732" width="13" style="35" customWidth="1"/>
    <col min="9733" max="9734" width="10.28515625" style="35" customWidth="1"/>
    <col min="9735" max="9735" width="12.42578125" style="35" customWidth="1"/>
    <col min="9736" max="9737" width="8.85546875" style="35"/>
    <col min="9738" max="9738" width="7.85546875" style="35" customWidth="1"/>
    <col min="9739" max="9984" width="8.85546875" style="35"/>
    <col min="9985" max="9985" width="37.140625" style="35" customWidth="1"/>
    <col min="9986" max="9987" width="10.5703125" style="35" customWidth="1"/>
    <col min="9988" max="9988" width="13" style="35" customWidth="1"/>
    <col min="9989" max="9990" width="10.28515625" style="35" customWidth="1"/>
    <col min="9991" max="9991" width="12.42578125" style="35" customWidth="1"/>
    <col min="9992" max="9993" width="8.85546875" style="35"/>
    <col min="9994" max="9994" width="7.85546875" style="35" customWidth="1"/>
    <col min="9995" max="10240" width="8.85546875" style="35"/>
    <col min="10241" max="10241" width="37.140625" style="35" customWidth="1"/>
    <col min="10242" max="10243" width="10.5703125" style="35" customWidth="1"/>
    <col min="10244" max="10244" width="13" style="35" customWidth="1"/>
    <col min="10245" max="10246" width="10.28515625" style="35" customWidth="1"/>
    <col min="10247" max="10247" width="12.42578125" style="35" customWidth="1"/>
    <col min="10248" max="10249" width="8.85546875" style="35"/>
    <col min="10250" max="10250" width="7.85546875" style="35" customWidth="1"/>
    <col min="10251" max="10496" width="8.85546875" style="35"/>
    <col min="10497" max="10497" width="37.140625" style="35" customWidth="1"/>
    <col min="10498" max="10499" width="10.5703125" style="35" customWidth="1"/>
    <col min="10500" max="10500" width="13" style="35" customWidth="1"/>
    <col min="10501" max="10502" width="10.28515625" style="35" customWidth="1"/>
    <col min="10503" max="10503" width="12.42578125" style="35" customWidth="1"/>
    <col min="10504" max="10505" width="8.85546875" style="35"/>
    <col min="10506" max="10506" width="7.85546875" style="35" customWidth="1"/>
    <col min="10507" max="10752" width="8.85546875" style="35"/>
    <col min="10753" max="10753" width="37.140625" style="35" customWidth="1"/>
    <col min="10754" max="10755" width="10.5703125" style="35" customWidth="1"/>
    <col min="10756" max="10756" width="13" style="35" customWidth="1"/>
    <col min="10757" max="10758" width="10.28515625" style="35" customWidth="1"/>
    <col min="10759" max="10759" width="12.42578125" style="35" customWidth="1"/>
    <col min="10760" max="10761" width="8.85546875" style="35"/>
    <col min="10762" max="10762" width="7.85546875" style="35" customWidth="1"/>
    <col min="10763" max="11008" width="8.85546875" style="35"/>
    <col min="11009" max="11009" width="37.140625" style="35" customWidth="1"/>
    <col min="11010" max="11011" width="10.5703125" style="35" customWidth="1"/>
    <col min="11012" max="11012" width="13" style="35" customWidth="1"/>
    <col min="11013" max="11014" width="10.28515625" style="35" customWidth="1"/>
    <col min="11015" max="11015" width="12.42578125" style="35" customWidth="1"/>
    <col min="11016" max="11017" width="8.85546875" style="35"/>
    <col min="11018" max="11018" width="7.85546875" style="35" customWidth="1"/>
    <col min="11019" max="11264" width="8.85546875" style="35"/>
    <col min="11265" max="11265" width="37.140625" style="35" customWidth="1"/>
    <col min="11266" max="11267" width="10.5703125" style="35" customWidth="1"/>
    <col min="11268" max="11268" width="13" style="35" customWidth="1"/>
    <col min="11269" max="11270" width="10.28515625" style="35" customWidth="1"/>
    <col min="11271" max="11271" width="12.42578125" style="35" customWidth="1"/>
    <col min="11272" max="11273" width="8.85546875" style="35"/>
    <col min="11274" max="11274" width="7.85546875" style="35" customWidth="1"/>
    <col min="11275" max="11520" width="8.85546875" style="35"/>
    <col min="11521" max="11521" width="37.140625" style="35" customWidth="1"/>
    <col min="11522" max="11523" width="10.5703125" style="35" customWidth="1"/>
    <col min="11524" max="11524" width="13" style="35" customWidth="1"/>
    <col min="11525" max="11526" width="10.28515625" style="35" customWidth="1"/>
    <col min="11527" max="11527" width="12.42578125" style="35" customWidth="1"/>
    <col min="11528" max="11529" width="8.85546875" style="35"/>
    <col min="11530" max="11530" width="7.85546875" style="35" customWidth="1"/>
    <col min="11531" max="11776" width="8.85546875" style="35"/>
    <col min="11777" max="11777" width="37.140625" style="35" customWidth="1"/>
    <col min="11778" max="11779" width="10.5703125" style="35" customWidth="1"/>
    <col min="11780" max="11780" width="13" style="35" customWidth="1"/>
    <col min="11781" max="11782" width="10.28515625" style="35" customWidth="1"/>
    <col min="11783" max="11783" width="12.42578125" style="35" customWidth="1"/>
    <col min="11784" max="11785" width="8.85546875" style="35"/>
    <col min="11786" max="11786" width="7.85546875" style="35" customWidth="1"/>
    <col min="11787" max="12032" width="8.85546875" style="35"/>
    <col min="12033" max="12033" width="37.140625" style="35" customWidth="1"/>
    <col min="12034" max="12035" width="10.5703125" style="35" customWidth="1"/>
    <col min="12036" max="12036" width="13" style="35" customWidth="1"/>
    <col min="12037" max="12038" width="10.28515625" style="35" customWidth="1"/>
    <col min="12039" max="12039" width="12.42578125" style="35" customWidth="1"/>
    <col min="12040" max="12041" width="8.85546875" style="35"/>
    <col min="12042" max="12042" width="7.85546875" style="35" customWidth="1"/>
    <col min="12043" max="12288" width="8.85546875" style="35"/>
    <col min="12289" max="12289" width="37.140625" style="35" customWidth="1"/>
    <col min="12290" max="12291" width="10.5703125" style="35" customWidth="1"/>
    <col min="12292" max="12292" width="13" style="35" customWidth="1"/>
    <col min="12293" max="12294" width="10.28515625" style="35" customWidth="1"/>
    <col min="12295" max="12295" width="12.42578125" style="35" customWidth="1"/>
    <col min="12296" max="12297" width="8.85546875" style="35"/>
    <col min="12298" max="12298" width="7.85546875" style="35" customWidth="1"/>
    <col min="12299" max="12544" width="8.85546875" style="35"/>
    <col min="12545" max="12545" width="37.140625" style="35" customWidth="1"/>
    <col min="12546" max="12547" width="10.5703125" style="35" customWidth="1"/>
    <col min="12548" max="12548" width="13" style="35" customWidth="1"/>
    <col min="12549" max="12550" width="10.28515625" style="35" customWidth="1"/>
    <col min="12551" max="12551" width="12.42578125" style="35" customWidth="1"/>
    <col min="12552" max="12553" width="8.85546875" style="35"/>
    <col min="12554" max="12554" width="7.85546875" style="35" customWidth="1"/>
    <col min="12555" max="12800" width="8.85546875" style="35"/>
    <col min="12801" max="12801" width="37.140625" style="35" customWidth="1"/>
    <col min="12802" max="12803" width="10.5703125" style="35" customWidth="1"/>
    <col min="12804" max="12804" width="13" style="35" customWidth="1"/>
    <col min="12805" max="12806" width="10.28515625" style="35" customWidth="1"/>
    <col min="12807" max="12807" width="12.42578125" style="35" customWidth="1"/>
    <col min="12808" max="12809" width="8.85546875" style="35"/>
    <col min="12810" max="12810" width="7.85546875" style="35" customWidth="1"/>
    <col min="12811" max="13056" width="8.85546875" style="35"/>
    <col min="13057" max="13057" width="37.140625" style="35" customWidth="1"/>
    <col min="13058" max="13059" width="10.5703125" style="35" customWidth="1"/>
    <col min="13060" max="13060" width="13" style="35" customWidth="1"/>
    <col min="13061" max="13062" width="10.28515625" style="35" customWidth="1"/>
    <col min="13063" max="13063" width="12.42578125" style="35" customWidth="1"/>
    <col min="13064" max="13065" width="8.85546875" style="35"/>
    <col min="13066" max="13066" width="7.85546875" style="35" customWidth="1"/>
    <col min="13067" max="13312" width="8.85546875" style="35"/>
    <col min="13313" max="13313" width="37.140625" style="35" customWidth="1"/>
    <col min="13314" max="13315" width="10.5703125" style="35" customWidth="1"/>
    <col min="13316" max="13316" width="13" style="35" customWidth="1"/>
    <col min="13317" max="13318" width="10.28515625" style="35" customWidth="1"/>
    <col min="13319" max="13319" width="12.42578125" style="35" customWidth="1"/>
    <col min="13320" max="13321" width="8.85546875" style="35"/>
    <col min="13322" max="13322" width="7.85546875" style="35" customWidth="1"/>
    <col min="13323" max="13568" width="8.85546875" style="35"/>
    <col min="13569" max="13569" width="37.140625" style="35" customWidth="1"/>
    <col min="13570" max="13571" width="10.5703125" style="35" customWidth="1"/>
    <col min="13572" max="13572" width="13" style="35" customWidth="1"/>
    <col min="13573" max="13574" width="10.28515625" style="35" customWidth="1"/>
    <col min="13575" max="13575" width="12.42578125" style="35" customWidth="1"/>
    <col min="13576" max="13577" width="8.85546875" style="35"/>
    <col min="13578" max="13578" width="7.85546875" style="35" customWidth="1"/>
    <col min="13579" max="13824" width="8.85546875" style="35"/>
    <col min="13825" max="13825" width="37.140625" style="35" customWidth="1"/>
    <col min="13826" max="13827" width="10.5703125" style="35" customWidth="1"/>
    <col min="13828" max="13828" width="13" style="35" customWidth="1"/>
    <col min="13829" max="13830" width="10.28515625" style="35" customWidth="1"/>
    <col min="13831" max="13831" width="12.42578125" style="35" customWidth="1"/>
    <col min="13832" max="13833" width="8.85546875" style="35"/>
    <col min="13834" max="13834" width="7.85546875" style="35" customWidth="1"/>
    <col min="13835" max="14080" width="8.85546875" style="35"/>
    <col min="14081" max="14081" width="37.140625" style="35" customWidth="1"/>
    <col min="14082" max="14083" width="10.5703125" style="35" customWidth="1"/>
    <col min="14084" max="14084" width="13" style="35" customWidth="1"/>
    <col min="14085" max="14086" width="10.28515625" style="35" customWidth="1"/>
    <col min="14087" max="14087" width="12.42578125" style="35" customWidth="1"/>
    <col min="14088" max="14089" width="8.85546875" style="35"/>
    <col min="14090" max="14090" width="7.85546875" style="35" customWidth="1"/>
    <col min="14091" max="14336" width="8.85546875" style="35"/>
    <col min="14337" max="14337" width="37.140625" style="35" customWidth="1"/>
    <col min="14338" max="14339" width="10.5703125" style="35" customWidth="1"/>
    <col min="14340" max="14340" width="13" style="35" customWidth="1"/>
    <col min="14341" max="14342" width="10.28515625" style="35" customWidth="1"/>
    <col min="14343" max="14343" width="12.42578125" style="35" customWidth="1"/>
    <col min="14344" max="14345" width="8.85546875" style="35"/>
    <col min="14346" max="14346" width="7.85546875" style="35" customWidth="1"/>
    <col min="14347" max="14592" width="8.85546875" style="35"/>
    <col min="14593" max="14593" width="37.140625" style="35" customWidth="1"/>
    <col min="14594" max="14595" width="10.5703125" style="35" customWidth="1"/>
    <col min="14596" max="14596" width="13" style="35" customWidth="1"/>
    <col min="14597" max="14598" width="10.28515625" style="35" customWidth="1"/>
    <col min="14599" max="14599" width="12.42578125" style="35" customWidth="1"/>
    <col min="14600" max="14601" width="8.85546875" style="35"/>
    <col min="14602" max="14602" width="7.85546875" style="35" customWidth="1"/>
    <col min="14603" max="14848" width="8.85546875" style="35"/>
    <col min="14849" max="14849" width="37.140625" style="35" customWidth="1"/>
    <col min="14850" max="14851" width="10.5703125" style="35" customWidth="1"/>
    <col min="14852" max="14852" width="13" style="35" customWidth="1"/>
    <col min="14853" max="14854" width="10.28515625" style="35" customWidth="1"/>
    <col min="14855" max="14855" width="12.42578125" style="35" customWidth="1"/>
    <col min="14856" max="14857" width="8.85546875" style="35"/>
    <col min="14858" max="14858" width="7.85546875" style="35" customWidth="1"/>
    <col min="14859" max="15104" width="8.85546875" style="35"/>
    <col min="15105" max="15105" width="37.140625" style="35" customWidth="1"/>
    <col min="15106" max="15107" width="10.5703125" style="35" customWidth="1"/>
    <col min="15108" max="15108" width="13" style="35" customWidth="1"/>
    <col min="15109" max="15110" width="10.28515625" style="35" customWidth="1"/>
    <col min="15111" max="15111" width="12.42578125" style="35" customWidth="1"/>
    <col min="15112" max="15113" width="8.85546875" style="35"/>
    <col min="15114" max="15114" width="7.85546875" style="35" customWidth="1"/>
    <col min="15115" max="15360" width="8.85546875" style="35"/>
    <col min="15361" max="15361" width="37.140625" style="35" customWidth="1"/>
    <col min="15362" max="15363" width="10.5703125" style="35" customWidth="1"/>
    <col min="15364" max="15364" width="13" style="35" customWidth="1"/>
    <col min="15365" max="15366" width="10.28515625" style="35" customWidth="1"/>
    <col min="15367" max="15367" width="12.42578125" style="35" customWidth="1"/>
    <col min="15368" max="15369" width="8.85546875" style="35"/>
    <col min="15370" max="15370" width="7.85546875" style="35" customWidth="1"/>
    <col min="15371" max="15616" width="8.85546875" style="35"/>
    <col min="15617" max="15617" width="37.140625" style="35" customWidth="1"/>
    <col min="15618" max="15619" width="10.5703125" style="35" customWidth="1"/>
    <col min="15620" max="15620" width="13" style="35" customWidth="1"/>
    <col min="15621" max="15622" width="10.28515625" style="35" customWidth="1"/>
    <col min="15623" max="15623" width="12.42578125" style="35" customWidth="1"/>
    <col min="15624" max="15625" width="8.85546875" style="35"/>
    <col min="15626" max="15626" width="7.85546875" style="35" customWidth="1"/>
    <col min="15627" max="15872" width="8.85546875" style="35"/>
    <col min="15873" max="15873" width="37.140625" style="35" customWidth="1"/>
    <col min="15874" max="15875" width="10.5703125" style="35" customWidth="1"/>
    <col min="15876" max="15876" width="13" style="35" customWidth="1"/>
    <col min="15877" max="15878" width="10.28515625" style="35" customWidth="1"/>
    <col min="15879" max="15879" width="12.42578125" style="35" customWidth="1"/>
    <col min="15880" max="15881" width="8.85546875" style="35"/>
    <col min="15882" max="15882" width="7.85546875" style="35" customWidth="1"/>
    <col min="15883" max="16128" width="8.85546875" style="35"/>
    <col min="16129" max="16129" width="37.140625" style="35" customWidth="1"/>
    <col min="16130" max="16131" width="10.5703125" style="35" customWidth="1"/>
    <col min="16132" max="16132" width="13" style="35" customWidth="1"/>
    <col min="16133" max="16134" width="10.28515625" style="35" customWidth="1"/>
    <col min="16135" max="16135" width="12.42578125" style="35" customWidth="1"/>
    <col min="16136" max="16137" width="8.85546875" style="35"/>
    <col min="16138" max="16138" width="7.85546875" style="35" customWidth="1"/>
    <col min="16139" max="16384" width="8.85546875" style="35"/>
  </cols>
  <sheetData>
    <row r="1" spans="1:12" s="31" customFormat="1" ht="22.5">
      <c r="A1" s="407" t="s">
        <v>193</v>
      </c>
      <c r="B1" s="407"/>
      <c r="C1" s="407"/>
      <c r="D1" s="407"/>
      <c r="E1" s="407"/>
      <c r="F1" s="407"/>
      <c r="G1" s="407"/>
      <c r="H1" s="407"/>
      <c r="I1" s="407"/>
      <c r="J1" s="135"/>
    </row>
    <row r="2" spans="1:12" s="31" customFormat="1" ht="19.5" customHeight="1">
      <c r="A2" s="406" t="s">
        <v>190</v>
      </c>
      <c r="B2" s="406"/>
      <c r="C2" s="406"/>
      <c r="D2" s="406"/>
      <c r="E2" s="406"/>
      <c r="F2" s="406"/>
      <c r="G2" s="406"/>
      <c r="H2" s="406"/>
      <c r="I2" s="406"/>
      <c r="J2" s="136"/>
    </row>
    <row r="3" spans="1:12" s="33" customFormat="1" ht="20.25" customHeight="1">
      <c r="A3" s="32"/>
      <c r="B3" s="78"/>
      <c r="C3" s="78"/>
      <c r="D3" s="78"/>
      <c r="E3" s="78"/>
      <c r="F3" s="78"/>
      <c r="G3" s="78"/>
      <c r="H3" s="78"/>
      <c r="I3" s="3" t="s">
        <v>631</v>
      </c>
    </row>
    <row r="4" spans="1:12" s="33" customFormat="1" ht="34.5" customHeight="1">
      <c r="A4" s="420"/>
      <c r="B4" s="421" t="s">
        <v>224</v>
      </c>
      <c r="C4" s="422"/>
      <c r="D4" s="422"/>
      <c r="E4" s="423"/>
      <c r="F4" s="424" t="s">
        <v>314</v>
      </c>
      <c r="G4" s="425"/>
      <c r="H4" s="425"/>
      <c r="I4" s="426"/>
    </row>
    <row r="5" spans="1:12" s="33" customFormat="1" ht="69.75" customHeight="1">
      <c r="A5" s="420"/>
      <c r="B5" s="138" t="s">
        <v>55</v>
      </c>
      <c r="C5" s="138" t="s">
        <v>194</v>
      </c>
      <c r="D5" s="138" t="s">
        <v>195</v>
      </c>
      <c r="E5" s="138" t="s">
        <v>194</v>
      </c>
      <c r="F5" s="138" t="s">
        <v>55</v>
      </c>
      <c r="G5" s="138" t="s">
        <v>194</v>
      </c>
      <c r="H5" s="138" t="s">
        <v>195</v>
      </c>
      <c r="I5" s="138" t="s">
        <v>194</v>
      </c>
    </row>
    <row r="6" spans="1:12" s="34" customFormat="1" ht="34.5" customHeight="1">
      <c r="A6" s="139" t="s">
        <v>32</v>
      </c>
      <c r="B6" s="140">
        <v>17184</v>
      </c>
      <c r="C6" s="141">
        <v>61.6</v>
      </c>
      <c r="D6" s="140">
        <v>10706</v>
      </c>
      <c r="E6" s="142">
        <v>38.4</v>
      </c>
      <c r="F6" s="140">
        <v>12972</v>
      </c>
      <c r="G6" s="141">
        <v>61.1</v>
      </c>
      <c r="H6" s="140">
        <v>8255</v>
      </c>
      <c r="I6" s="142">
        <v>38.9</v>
      </c>
      <c r="K6" s="143"/>
    </row>
    <row r="7" spans="1:12" s="34" customFormat="1" ht="34.5" customHeight="1">
      <c r="A7" s="144" t="s">
        <v>191</v>
      </c>
      <c r="B7" s="140">
        <v>15207</v>
      </c>
      <c r="C7" s="141">
        <v>61.6</v>
      </c>
      <c r="D7" s="140">
        <v>9460</v>
      </c>
      <c r="E7" s="142">
        <v>38.4</v>
      </c>
      <c r="F7" s="140">
        <v>11437</v>
      </c>
      <c r="G7" s="141">
        <v>61.2</v>
      </c>
      <c r="H7" s="140">
        <v>7254</v>
      </c>
      <c r="I7" s="142">
        <v>38.799999999999997</v>
      </c>
    </row>
    <row r="8" spans="1:12" s="34" customFormat="1" ht="15.75">
      <c r="A8" s="145" t="s">
        <v>10</v>
      </c>
      <c r="B8" s="103"/>
      <c r="C8" s="146"/>
      <c r="D8" s="103"/>
      <c r="E8" s="147"/>
      <c r="F8" s="148"/>
      <c r="G8" s="149"/>
      <c r="H8" s="148"/>
      <c r="I8" s="147"/>
    </row>
    <row r="9" spans="1:12" ht="15.75">
      <c r="A9" s="150" t="s">
        <v>58</v>
      </c>
      <c r="B9" s="151">
        <v>74</v>
      </c>
      <c r="C9" s="152">
        <v>51.4</v>
      </c>
      <c r="D9" s="153">
        <v>70</v>
      </c>
      <c r="E9" s="154">
        <v>48.6</v>
      </c>
      <c r="F9" s="151">
        <v>59</v>
      </c>
      <c r="G9" s="152">
        <v>51.8</v>
      </c>
      <c r="H9" s="153">
        <v>55</v>
      </c>
      <c r="I9" s="154">
        <v>48.2</v>
      </c>
      <c r="J9" s="94"/>
      <c r="K9" s="95"/>
      <c r="L9" s="95"/>
    </row>
    <row r="10" spans="1:12" ht="15.75">
      <c r="A10" s="90" t="s">
        <v>59</v>
      </c>
      <c r="B10" s="151">
        <v>41</v>
      </c>
      <c r="C10" s="152">
        <v>59.4</v>
      </c>
      <c r="D10" s="153">
        <v>28</v>
      </c>
      <c r="E10" s="154">
        <v>40.6</v>
      </c>
      <c r="F10" s="151">
        <v>33</v>
      </c>
      <c r="G10" s="152">
        <v>58.9</v>
      </c>
      <c r="H10" s="153">
        <v>23</v>
      </c>
      <c r="I10" s="155">
        <v>41.1</v>
      </c>
      <c r="J10" s="94"/>
      <c r="K10" s="95"/>
      <c r="L10" s="95"/>
    </row>
    <row r="11" spans="1:12" s="37" customFormat="1" ht="15.75">
      <c r="A11" s="90" t="s">
        <v>60</v>
      </c>
      <c r="B11" s="151">
        <v>1164</v>
      </c>
      <c r="C11" s="152">
        <v>51.2</v>
      </c>
      <c r="D11" s="153">
        <v>1109</v>
      </c>
      <c r="E11" s="154">
        <v>48.8</v>
      </c>
      <c r="F11" s="151">
        <v>855</v>
      </c>
      <c r="G11" s="152">
        <v>50.1</v>
      </c>
      <c r="H11" s="153">
        <v>850</v>
      </c>
      <c r="I11" s="155">
        <v>49.9</v>
      </c>
      <c r="J11" s="94"/>
      <c r="K11" s="95"/>
      <c r="L11" s="95"/>
    </row>
    <row r="12" spans="1:12" ht="31.5">
      <c r="A12" s="90" t="s">
        <v>61</v>
      </c>
      <c r="B12" s="151">
        <v>129</v>
      </c>
      <c r="C12" s="152">
        <v>55.4</v>
      </c>
      <c r="D12" s="153">
        <v>104</v>
      </c>
      <c r="E12" s="154">
        <v>44.6</v>
      </c>
      <c r="F12" s="151">
        <v>109</v>
      </c>
      <c r="G12" s="152">
        <v>57.1</v>
      </c>
      <c r="H12" s="153">
        <v>82</v>
      </c>
      <c r="I12" s="155">
        <v>42.9</v>
      </c>
      <c r="J12" s="94"/>
      <c r="K12" s="95"/>
      <c r="L12" s="95"/>
    </row>
    <row r="13" spans="1:12" ht="26.25" customHeight="1">
      <c r="A13" s="90" t="s">
        <v>62</v>
      </c>
      <c r="B13" s="151">
        <v>31</v>
      </c>
      <c r="C13" s="152">
        <v>47.7</v>
      </c>
      <c r="D13" s="153">
        <v>34</v>
      </c>
      <c r="E13" s="154">
        <v>52.3</v>
      </c>
      <c r="F13" s="151">
        <v>24</v>
      </c>
      <c r="G13" s="152">
        <v>44.4</v>
      </c>
      <c r="H13" s="153">
        <v>30</v>
      </c>
      <c r="I13" s="155">
        <v>55.6</v>
      </c>
      <c r="J13" s="94"/>
      <c r="K13" s="95"/>
      <c r="L13" s="95"/>
    </row>
    <row r="14" spans="1:12" ht="15.75">
      <c r="A14" s="90" t="s">
        <v>63</v>
      </c>
      <c r="B14" s="151">
        <v>334</v>
      </c>
      <c r="C14" s="152">
        <v>47</v>
      </c>
      <c r="D14" s="153">
        <v>376</v>
      </c>
      <c r="E14" s="154">
        <v>53</v>
      </c>
      <c r="F14" s="151">
        <v>237</v>
      </c>
      <c r="G14" s="152">
        <v>44.9</v>
      </c>
      <c r="H14" s="153">
        <v>291</v>
      </c>
      <c r="I14" s="155">
        <v>55.1</v>
      </c>
      <c r="J14" s="94"/>
      <c r="K14" s="95"/>
      <c r="L14" s="95"/>
    </row>
    <row r="15" spans="1:12" ht="31.5">
      <c r="A15" s="90" t="s">
        <v>64</v>
      </c>
      <c r="B15" s="151">
        <v>3705</v>
      </c>
      <c r="C15" s="152">
        <v>61.5</v>
      </c>
      <c r="D15" s="153">
        <v>2321</v>
      </c>
      <c r="E15" s="154">
        <v>38.5</v>
      </c>
      <c r="F15" s="151">
        <v>2739</v>
      </c>
      <c r="G15" s="152">
        <v>60.9</v>
      </c>
      <c r="H15" s="153">
        <v>1756</v>
      </c>
      <c r="I15" s="155">
        <v>39.1</v>
      </c>
      <c r="J15" s="94"/>
      <c r="K15" s="95"/>
      <c r="L15" s="95"/>
    </row>
    <row r="16" spans="1:12" ht="31.5">
      <c r="A16" s="90" t="s">
        <v>65</v>
      </c>
      <c r="B16" s="151">
        <v>917</v>
      </c>
      <c r="C16" s="152">
        <v>58</v>
      </c>
      <c r="D16" s="153">
        <v>664</v>
      </c>
      <c r="E16" s="154">
        <v>42</v>
      </c>
      <c r="F16" s="151">
        <v>743</v>
      </c>
      <c r="G16" s="152">
        <v>58.3</v>
      </c>
      <c r="H16" s="153">
        <v>531</v>
      </c>
      <c r="I16" s="155">
        <v>41.7</v>
      </c>
      <c r="J16" s="94"/>
      <c r="K16" s="95"/>
      <c r="L16" s="95"/>
    </row>
    <row r="17" spans="1:12" ht="18.75" customHeight="1">
      <c r="A17" s="90" t="s">
        <v>66</v>
      </c>
      <c r="B17" s="151">
        <v>748</v>
      </c>
      <c r="C17" s="152">
        <v>68.099999999999994</v>
      </c>
      <c r="D17" s="153">
        <v>350</v>
      </c>
      <c r="E17" s="154">
        <v>31.900000000000006</v>
      </c>
      <c r="F17" s="151">
        <v>518</v>
      </c>
      <c r="G17" s="152">
        <v>68.2</v>
      </c>
      <c r="H17" s="153">
        <v>242</v>
      </c>
      <c r="I17" s="155">
        <v>31.799999999999997</v>
      </c>
      <c r="J17" s="94"/>
      <c r="K17" s="95"/>
      <c r="L17" s="95"/>
    </row>
    <row r="18" spans="1:12" ht="15.75">
      <c r="A18" s="90" t="s">
        <v>67</v>
      </c>
      <c r="B18" s="151">
        <v>1026</v>
      </c>
      <c r="C18" s="152">
        <v>61.7</v>
      </c>
      <c r="D18" s="153">
        <v>638</v>
      </c>
      <c r="E18" s="154">
        <v>38.299999999999997</v>
      </c>
      <c r="F18" s="151">
        <v>732</v>
      </c>
      <c r="G18" s="152">
        <v>60.7</v>
      </c>
      <c r="H18" s="153">
        <v>473</v>
      </c>
      <c r="I18" s="155">
        <v>39.299999999999997</v>
      </c>
      <c r="J18" s="94"/>
      <c r="K18" s="95"/>
      <c r="L18" s="95"/>
    </row>
    <row r="19" spans="1:12" ht="15.75">
      <c r="A19" s="90" t="s">
        <v>68</v>
      </c>
      <c r="B19" s="151">
        <v>1610</v>
      </c>
      <c r="C19" s="152">
        <v>71</v>
      </c>
      <c r="D19" s="153">
        <v>659</v>
      </c>
      <c r="E19" s="154">
        <v>29</v>
      </c>
      <c r="F19" s="151">
        <v>1269</v>
      </c>
      <c r="G19" s="152">
        <v>71.900000000000006</v>
      </c>
      <c r="H19" s="153">
        <v>495</v>
      </c>
      <c r="I19" s="155">
        <v>28.099999999999994</v>
      </c>
      <c r="J19" s="94"/>
      <c r="K19" s="95"/>
      <c r="L19" s="95"/>
    </row>
    <row r="20" spans="1:12" ht="15.75">
      <c r="A20" s="90" t="s">
        <v>69</v>
      </c>
      <c r="B20" s="151">
        <v>317</v>
      </c>
      <c r="C20" s="152">
        <v>58.5</v>
      </c>
      <c r="D20" s="153">
        <v>225</v>
      </c>
      <c r="E20" s="154">
        <v>41.5</v>
      </c>
      <c r="F20" s="151">
        <v>232</v>
      </c>
      <c r="G20" s="152">
        <v>58.4</v>
      </c>
      <c r="H20" s="153">
        <v>165</v>
      </c>
      <c r="I20" s="155">
        <v>41.6</v>
      </c>
      <c r="J20" s="94"/>
      <c r="K20" s="95"/>
      <c r="L20" s="95"/>
    </row>
    <row r="21" spans="1:12" ht="15.75">
      <c r="A21" s="90" t="s">
        <v>70</v>
      </c>
      <c r="B21" s="151">
        <v>1152</v>
      </c>
      <c r="C21" s="152">
        <v>65.099999999999994</v>
      </c>
      <c r="D21" s="153">
        <v>617</v>
      </c>
      <c r="E21" s="154">
        <v>34.900000000000006</v>
      </c>
      <c r="F21" s="151">
        <v>870</v>
      </c>
      <c r="G21" s="152">
        <v>64.2</v>
      </c>
      <c r="H21" s="153">
        <v>486</v>
      </c>
      <c r="I21" s="155">
        <v>35.799999999999997</v>
      </c>
      <c r="J21" s="94"/>
      <c r="K21" s="95"/>
      <c r="L21" s="95"/>
    </row>
    <row r="22" spans="1:12" ht="31.5">
      <c r="A22" s="90" t="s">
        <v>71</v>
      </c>
      <c r="B22" s="151">
        <v>1061</v>
      </c>
      <c r="C22" s="152">
        <v>66.099999999999994</v>
      </c>
      <c r="D22" s="153">
        <v>543</v>
      </c>
      <c r="E22" s="154">
        <v>33.900000000000006</v>
      </c>
      <c r="F22" s="151">
        <v>755</v>
      </c>
      <c r="G22" s="152">
        <v>65.099999999999994</v>
      </c>
      <c r="H22" s="153">
        <v>405</v>
      </c>
      <c r="I22" s="155">
        <v>34.900000000000006</v>
      </c>
      <c r="J22" s="94"/>
      <c r="K22" s="95"/>
      <c r="L22" s="95"/>
    </row>
    <row r="23" spans="1:12" ht="31.5">
      <c r="A23" s="90" t="s">
        <v>72</v>
      </c>
      <c r="B23" s="151">
        <v>1148</v>
      </c>
      <c r="C23" s="152">
        <v>51.5</v>
      </c>
      <c r="D23" s="153">
        <v>1079</v>
      </c>
      <c r="E23" s="154">
        <v>48.5</v>
      </c>
      <c r="F23" s="151">
        <v>921</v>
      </c>
      <c r="G23" s="152">
        <v>51.3</v>
      </c>
      <c r="H23" s="153">
        <v>873</v>
      </c>
      <c r="I23" s="155">
        <v>48.7</v>
      </c>
      <c r="J23" s="94"/>
      <c r="K23" s="95"/>
      <c r="L23" s="95"/>
    </row>
    <row r="24" spans="1:12" ht="15.75">
      <c r="A24" s="90" t="s">
        <v>73</v>
      </c>
      <c r="B24" s="151">
        <v>561</v>
      </c>
      <c r="C24" s="152">
        <v>74.8</v>
      </c>
      <c r="D24" s="153">
        <v>189</v>
      </c>
      <c r="E24" s="154">
        <v>25.200000000000003</v>
      </c>
      <c r="F24" s="151">
        <v>447</v>
      </c>
      <c r="G24" s="152">
        <v>74.5</v>
      </c>
      <c r="H24" s="153">
        <v>153</v>
      </c>
      <c r="I24" s="155">
        <v>25.5</v>
      </c>
      <c r="J24" s="94"/>
      <c r="K24" s="95"/>
      <c r="L24" s="95"/>
    </row>
    <row r="25" spans="1:12" ht="19.5" customHeight="1">
      <c r="A25" s="90" t="s">
        <v>74</v>
      </c>
      <c r="B25" s="151">
        <v>671</v>
      </c>
      <c r="C25" s="152">
        <v>78.8</v>
      </c>
      <c r="D25" s="153">
        <v>181</v>
      </c>
      <c r="E25" s="154">
        <v>21.200000000000003</v>
      </c>
      <c r="F25" s="151">
        <v>487</v>
      </c>
      <c r="G25" s="152">
        <v>78.3</v>
      </c>
      <c r="H25" s="153">
        <v>135</v>
      </c>
      <c r="I25" s="155">
        <v>21.700000000000003</v>
      </c>
      <c r="J25" s="94"/>
      <c r="K25" s="95"/>
      <c r="L25" s="95"/>
    </row>
    <row r="26" spans="1:12" ht="15.75">
      <c r="A26" s="90" t="s">
        <v>75</v>
      </c>
      <c r="B26" s="151">
        <v>213</v>
      </c>
      <c r="C26" s="152">
        <v>60</v>
      </c>
      <c r="D26" s="153">
        <v>142</v>
      </c>
      <c r="E26" s="154">
        <v>40</v>
      </c>
      <c r="F26" s="151">
        <v>168</v>
      </c>
      <c r="G26" s="152">
        <v>60.4</v>
      </c>
      <c r="H26" s="153">
        <v>110</v>
      </c>
      <c r="I26" s="155">
        <v>39.6</v>
      </c>
      <c r="J26" s="94"/>
      <c r="K26" s="95"/>
      <c r="L26" s="95"/>
    </row>
    <row r="27" spans="1:12" ht="15.75">
      <c r="A27" s="90" t="s">
        <v>76</v>
      </c>
      <c r="B27" s="91">
        <v>305</v>
      </c>
      <c r="C27" s="152">
        <v>70</v>
      </c>
      <c r="D27" s="153">
        <v>131</v>
      </c>
      <c r="E27" s="154">
        <v>30</v>
      </c>
      <c r="F27" s="91">
        <v>239</v>
      </c>
      <c r="G27" s="152">
        <v>70.7</v>
      </c>
      <c r="H27" s="153">
        <v>99</v>
      </c>
      <c r="I27" s="155">
        <v>29.299999999999997</v>
      </c>
      <c r="J27" s="94"/>
      <c r="K27" s="95"/>
      <c r="L27" s="95"/>
    </row>
    <row r="28" spans="1:12">
      <c r="A28" s="38"/>
      <c r="B28" s="96"/>
      <c r="C28" s="96"/>
      <c r="D28" s="156"/>
      <c r="E28" s="156"/>
      <c r="F28" s="96"/>
      <c r="G28" s="96"/>
      <c r="H28" s="96"/>
      <c r="I28" s="96"/>
    </row>
    <row r="29" spans="1:12">
      <c r="A29" s="38"/>
      <c r="B29" s="96"/>
      <c r="C29" s="96"/>
      <c r="D29" s="96"/>
      <c r="E29" s="96"/>
      <c r="F29" s="96"/>
      <c r="G29" s="96"/>
      <c r="H29" s="96"/>
      <c r="I29" s="96"/>
    </row>
  </sheetData>
  <mergeCells count="5">
    <mergeCell ref="A1:I1"/>
    <mergeCell ref="A2:I2"/>
    <mergeCell ref="A4:A5"/>
    <mergeCell ref="B4:E4"/>
    <mergeCell ref="F4:I4"/>
  </mergeCells>
  <printOptions horizontalCentered="1"/>
  <pageMargins left="0" right="0" top="0" bottom="0" header="0" footer="0"/>
  <pageSetup paperSize="9" scale="9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29"/>
  <sheetViews>
    <sheetView view="pageBreakPreview" zoomScale="80" zoomScaleNormal="75" zoomScaleSheetLayoutView="80" workbookViewId="0">
      <selection activeCell="K5" sqref="K5"/>
    </sheetView>
  </sheetViews>
  <sheetFormatPr defaultColWidth="8.85546875" defaultRowHeight="18.75"/>
  <cols>
    <col min="1" max="1" width="43.140625" style="35" customWidth="1"/>
    <col min="2" max="3" width="12" style="35" customWidth="1"/>
    <col min="4" max="4" width="13.7109375" style="35" customWidth="1"/>
    <col min="5" max="5" width="14.140625" style="35" customWidth="1"/>
    <col min="6" max="6" width="14.42578125" style="35" customWidth="1"/>
    <col min="7" max="7" width="13.7109375" style="35" customWidth="1"/>
    <col min="8" max="8" width="8.85546875" style="35"/>
    <col min="9" max="9" width="11.85546875" style="118" customWidth="1"/>
    <col min="10" max="10" width="9.28515625" style="35" bestFit="1" customWidth="1"/>
    <col min="11" max="256" width="8.85546875" style="35"/>
    <col min="257" max="257" width="43.140625" style="35" customWidth="1"/>
    <col min="258" max="259" width="12" style="35" customWidth="1"/>
    <col min="260" max="260" width="13.7109375" style="35" customWidth="1"/>
    <col min="261" max="262" width="12" style="35" customWidth="1"/>
    <col min="263" max="263" width="13.7109375" style="35" customWidth="1"/>
    <col min="264" max="264" width="8.85546875" style="35"/>
    <col min="265" max="265" width="11.85546875" style="35" customWidth="1"/>
    <col min="266" max="266" width="9.28515625" style="35" bestFit="1" customWidth="1"/>
    <col min="267" max="512" width="8.85546875" style="35"/>
    <col min="513" max="513" width="43.140625" style="35" customWidth="1"/>
    <col min="514" max="515" width="12" style="35" customWidth="1"/>
    <col min="516" max="516" width="13.7109375" style="35" customWidth="1"/>
    <col min="517" max="518" width="12" style="35" customWidth="1"/>
    <col min="519" max="519" width="13.7109375" style="35" customWidth="1"/>
    <col min="520" max="520" width="8.85546875" style="35"/>
    <col min="521" max="521" width="11.85546875" style="35" customWidth="1"/>
    <col min="522" max="522" width="9.28515625" style="35" bestFit="1" customWidth="1"/>
    <col min="523" max="768" width="8.85546875" style="35"/>
    <col min="769" max="769" width="43.140625" style="35" customWidth="1"/>
    <col min="770" max="771" width="12" style="35" customWidth="1"/>
    <col min="772" max="772" width="13.7109375" style="35" customWidth="1"/>
    <col min="773" max="774" width="12" style="35" customWidth="1"/>
    <col min="775" max="775" width="13.7109375" style="35" customWidth="1"/>
    <col min="776" max="776" width="8.85546875" style="35"/>
    <col min="777" max="777" width="11.85546875" style="35" customWidth="1"/>
    <col min="778" max="778" width="9.28515625" style="35" bestFit="1" customWidth="1"/>
    <col min="779" max="1024" width="8.85546875" style="35"/>
    <col min="1025" max="1025" width="43.140625" style="35" customWidth="1"/>
    <col min="1026" max="1027" width="12" style="35" customWidth="1"/>
    <col min="1028" max="1028" width="13.7109375" style="35" customWidth="1"/>
    <col min="1029" max="1030" width="12" style="35" customWidth="1"/>
    <col min="1031" max="1031" width="13.7109375" style="35" customWidth="1"/>
    <col min="1032" max="1032" width="8.85546875" style="35"/>
    <col min="1033" max="1033" width="11.85546875" style="35" customWidth="1"/>
    <col min="1034" max="1034" width="9.28515625" style="35" bestFit="1" customWidth="1"/>
    <col min="1035" max="1280" width="8.85546875" style="35"/>
    <col min="1281" max="1281" width="43.140625" style="35" customWidth="1"/>
    <col min="1282" max="1283" width="12" style="35" customWidth="1"/>
    <col min="1284" max="1284" width="13.7109375" style="35" customWidth="1"/>
    <col min="1285" max="1286" width="12" style="35" customWidth="1"/>
    <col min="1287" max="1287" width="13.7109375" style="35" customWidth="1"/>
    <col min="1288" max="1288" width="8.85546875" style="35"/>
    <col min="1289" max="1289" width="11.85546875" style="35" customWidth="1"/>
    <col min="1290" max="1290" width="9.28515625" style="35" bestFit="1" customWidth="1"/>
    <col min="1291" max="1536" width="8.85546875" style="35"/>
    <col min="1537" max="1537" width="43.140625" style="35" customWidth="1"/>
    <col min="1538" max="1539" width="12" style="35" customWidth="1"/>
    <col min="1540" max="1540" width="13.7109375" style="35" customWidth="1"/>
    <col min="1541" max="1542" width="12" style="35" customWidth="1"/>
    <col min="1543" max="1543" width="13.7109375" style="35" customWidth="1"/>
    <col min="1544" max="1544" width="8.85546875" style="35"/>
    <col min="1545" max="1545" width="11.85546875" style="35" customWidth="1"/>
    <col min="1546" max="1546" width="9.28515625" style="35" bestFit="1" customWidth="1"/>
    <col min="1547" max="1792" width="8.85546875" style="35"/>
    <col min="1793" max="1793" width="43.140625" style="35" customWidth="1"/>
    <col min="1794" max="1795" width="12" style="35" customWidth="1"/>
    <col min="1796" max="1796" width="13.7109375" style="35" customWidth="1"/>
    <col min="1797" max="1798" width="12" style="35" customWidth="1"/>
    <col min="1799" max="1799" width="13.7109375" style="35" customWidth="1"/>
    <col min="1800" max="1800" width="8.85546875" style="35"/>
    <col min="1801" max="1801" width="11.85546875" style="35" customWidth="1"/>
    <col min="1802" max="1802" width="9.28515625" style="35" bestFit="1" customWidth="1"/>
    <col min="1803" max="2048" width="8.85546875" style="35"/>
    <col min="2049" max="2049" width="43.140625" style="35" customWidth="1"/>
    <col min="2050" max="2051" width="12" style="35" customWidth="1"/>
    <col min="2052" max="2052" width="13.7109375" style="35" customWidth="1"/>
    <col min="2053" max="2054" width="12" style="35" customWidth="1"/>
    <col min="2055" max="2055" width="13.7109375" style="35" customWidth="1"/>
    <col min="2056" max="2056" width="8.85546875" style="35"/>
    <col min="2057" max="2057" width="11.85546875" style="35" customWidth="1"/>
    <col min="2058" max="2058" width="9.28515625" style="35" bestFit="1" customWidth="1"/>
    <col min="2059" max="2304" width="8.85546875" style="35"/>
    <col min="2305" max="2305" width="43.140625" style="35" customWidth="1"/>
    <col min="2306" max="2307" width="12" style="35" customWidth="1"/>
    <col min="2308" max="2308" width="13.7109375" style="35" customWidth="1"/>
    <col min="2309" max="2310" width="12" style="35" customWidth="1"/>
    <col min="2311" max="2311" width="13.7109375" style="35" customWidth="1"/>
    <col min="2312" max="2312" width="8.85546875" style="35"/>
    <col min="2313" max="2313" width="11.85546875" style="35" customWidth="1"/>
    <col min="2314" max="2314" width="9.28515625" style="35" bestFit="1" customWidth="1"/>
    <col min="2315" max="2560" width="8.85546875" style="35"/>
    <col min="2561" max="2561" width="43.140625" style="35" customWidth="1"/>
    <col min="2562" max="2563" width="12" style="35" customWidth="1"/>
    <col min="2564" max="2564" width="13.7109375" style="35" customWidth="1"/>
    <col min="2565" max="2566" width="12" style="35" customWidth="1"/>
    <col min="2567" max="2567" width="13.7109375" style="35" customWidth="1"/>
    <col min="2568" max="2568" width="8.85546875" style="35"/>
    <col min="2569" max="2569" width="11.85546875" style="35" customWidth="1"/>
    <col min="2570" max="2570" width="9.28515625" style="35" bestFit="1" customWidth="1"/>
    <col min="2571" max="2816" width="8.85546875" style="35"/>
    <col min="2817" max="2817" width="43.140625" style="35" customWidth="1"/>
    <col min="2818" max="2819" width="12" style="35" customWidth="1"/>
    <col min="2820" max="2820" width="13.7109375" style="35" customWidth="1"/>
    <col min="2821" max="2822" width="12" style="35" customWidth="1"/>
    <col min="2823" max="2823" width="13.7109375" style="35" customWidth="1"/>
    <col min="2824" max="2824" width="8.85546875" style="35"/>
    <col min="2825" max="2825" width="11.85546875" style="35" customWidth="1"/>
    <col min="2826" max="2826" width="9.28515625" style="35" bestFit="1" customWidth="1"/>
    <col min="2827" max="3072" width="8.85546875" style="35"/>
    <col min="3073" max="3073" width="43.140625" style="35" customWidth="1"/>
    <col min="3074" max="3075" width="12" style="35" customWidth="1"/>
    <col min="3076" max="3076" width="13.7109375" style="35" customWidth="1"/>
    <col min="3077" max="3078" width="12" style="35" customWidth="1"/>
    <col min="3079" max="3079" width="13.7109375" style="35" customWidth="1"/>
    <col min="3080" max="3080" width="8.85546875" style="35"/>
    <col min="3081" max="3081" width="11.85546875" style="35" customWidth="1"/>
    <col min="3082" max="3082" width="9.28515625" style="35" bestFit="1" customWidth="1"/>
    <col min="3083" max="3328" width="8.85546875" style="35"/>
    <col min="3329" max="3329" width="43.140625" style="35" customWidth="1"/>
    <col min="3330" max="3331" width="12" style="35" customWidth="1"/>
    <col min="3332" max="3332" width="13.7109375" style="35" customWidth="1"/>
    <col min="3333" max="3334" width="12" style="35" customWidth="1"/>
    <col min="3335" max="3335" width="13.7109375" style="35" customWidth="1"/>
    <col min="3336" max="3336" width="8.85546875" style="35"/>
    <col min="3337" max="3337" width="11.85546875" style="35" customWidth="1"/>
    <col min="3338" max="3338" width="9.28515625" style="35" bestFit="1" customWidth="1"/>
    <col min="3339" max="3584" width="8.85546875" style="35"/>
    <col min="3585" max="3585" width="43.140625" style="35" customWidth="1"/>
    <col min="3586" max="3587" width="12" style="35" customWidth="1"/>
    <col min="3588" max="3588" width="13.7109375" style="35" customWidth="1"/>
    <col min="3589" max="3590" width="12" style="35" customWidth="1"/>
    <col min="3591" max="3591" width="13.7109375" style="35" customWidth="1"/>
    <col min="3592" max="3592" width="8.85546875" style="35"/>
    <col min="3593" max="3593" width="11.85546875" style="35" customWidth="1"/>
    <col min="3594" max="3594" width="9.28515625" style="35" bestFit="1" customWidth="1"/>
    <col min="3595" max="3840" width="8.85546875" style="35"/>
    <col min="3841" max="3841" width="43.140625" style="35" customWidth="1"/>
    <col min="3842" max="3843" width="12" style="35" customWidth="1"/>
    <col min="3844" max="3844" width="13.7109375" style="35" customWidth="1"/>
    <col min="3845" max="3846" width="12" style="35" customWidth="1"/>
    <col min="3847" max="3847" width="13.7109375" style="35" customWidth="1"/>
    <col min="3848" max="3848" width="8.85546875" style="35"/>
    <col min="3849" max="3849" width="11.85546875" style="35" customWidth="1"/>
    <col min="3850" max="3850" width="9.28515625" style="35" bestFit="1" customWidth="1"/>
    <col min="3851" max="4096" width="8.85546875" style="35"/>
    <col min="4097" max="4097" width="43.140625" style="35" customWidth="1"/>
    <col min="4098" max="4099" width="12" style="35" customWidth="1"/>
    <col min="4100" max="4100" width="13.7109375" style="35" customWidth="1"/>
    <col min="4101" max="4102" width="12" style="35" customWidth="1"/>
    <col min="4103" max="4103" width="13.7109375" style="35" customWidth="1"/>
    <col min="4104" max="4104" width="8.85546875" style="35"/>
    <col min="4105" max="4105" width="11.85546875" style="35" customWidth="1"/>
    <col min="4106" max="4106" width="9.28515625" style="35" bestFit="1" customWidth="1"/>
    <col min="4107" max="4352" width="8.85546875" style="35"/>
    <col min="4353" max="4353" width="43.140625" style="35" customWidth="1"/>
    <col min="4354" max="4355" width="12" style="35" customWidth="1"/>
    <col min="4356" max="4356" width="13.7109375" style="35" customWidth="1"/>
    <col min="4357" max="4358" width="12" style="35" customWidth="1"/>
    <col min="4359" max="4359" width="13.7109375" style="35" customWidth="1"/>
    <col min="4360" max="4360" width="8.85546875" style="35"/>
    <col min="4361" max="4361" width="11.85546875" style="35" customWidth="1"/>
    <col min="4362" max="4362" width="9.28515625" style="35" bestFit="1" customWidth="1"/>
    <col min="4363" max="4608" width="8.85546875" style="35"/>
    <col min="4609" max="4609" width="43.140625" style="35" customWidth="1"/>
    <col min="4610" max="4611" width="12" style="35" customWidth="1"/>
    <col min="4612" max="4612" width="13.7109375" style="35" customWidth="1"/>
    <col min="4613" max="4614" width="12" style="35" customWidth="1"/>
    <col min="4615" max="4615" width="13.7109375" style="35" customWidth="1"/>
    <col min="4616" max="4616" width="8.85546875" style="35"/>
    <col min="4617" max="4617" width="11.85546875" style="35" customWidth="1"/>
    <col min="4618" max="4618" width="9.28515625" style="35" bestFit="1" customWidth="1"/>
    <col min="4619" max="4864" width="8.85546875" style="35"/>
    <col min="4865" max="4865" width="43.140625" style="35" customWidth="1"/>
    <col min="4866" max="4867" width="12" style="35" customWidth="1"/>
    <col min="4868" max="4868" width="13.7109375" style="35" customWidth="1"/>
    <col min="4869" max="4870" width="12" style="35" customWidth="1"/>
    <col min="4871" max="4871" width="13.7109375" style="35" customWidth="1"/>
    <col min="4872" max="4872" width="8.85546875" style="35"/>
    <col min="4873" max="4873" width="11.85546875" style="35" customWidth="1"/>
    <col min="4874" max="4874" width="9.28515625" style="35" bestFit="1" customWidth="1"/>
    <col min="4875" max="5120" width="8.85546875" style="35"/>
    <col min="5121" max="5121" width="43.140625" style="35" customWidth="1"/>
    <col min="5122" max="5123" width="12" style="35" customWidth="1"/>
    <col min="5124" max="5124" width="13.7109375" style="35" customWidth="1"/>
    <col min="5125" max="5126" width="12" style="35" customWidth="1"/>
    <col min="5127" max="5127" width="13.7109375" style="35" customWidth="1"/>
    <col min="5128" max="5128" width="8.85546875" style="35"/>
    <col min="5129" max="5129" width="11.85546875" style="35" customWidth="1"/>
    <col min="5130" max="5130" width="9.28515625" style="35" bestFit="1" customWidth="1"/>
    <col min="5131" max="5376" width="8.85546875" style="35"/>
    <col min="5377" max="5377" width="43.140625" style="35" customWidth="1"/>
    <col min="5378" max="5379" width="12" style="35" customWidth="1"/>
    <col min="5380" max="5380" width="13.7109375" style="35" customWidth="1"/>
    <col min="5381" max="5382" width="12" style="35" customWidth="1"/>
    <col min="5383" max="5383" width="13.7109375" style="35" customWidth="1"/>
    <col min="5384" max="5384" width="8.85546875" style="35"/>
    <col min="5385" max="5385" width="11.85546875" style="35" customWidth="1"/>
    <col min="5386" max="5386" width="9.28515625" style="35" bestFit="1" customWidth="1"/>
    <col min="5387" max="5632" width="8.85546875" style="35"/>
    <col min="5633" max="5633" width="43.140625" style="35" customWidth="1"/>
    <col min="5634" max="5635" width="12" style="35" customWidth="1"/>
    <col min="5636" max="5636" width="13.7109375" style="35" customWidth="1"/>
    <col min="5637" max="5638" width="12" style="35" customWidth="1"/>
    <col min="5639" max="5639" width="13.7109375" style="35" customWidth="1"/>
    <col min="5640" max="5640" width="8.85546875" style="35"/>
    <col min="5641" max="5641" width="11.85546875" style="35" customWidth="1"/>
    <col min="5642" max="5642" width="9.28515625" style="35" bestFit="1" customWidth="1"/>
    <col min="5643" max="5888" width="8.85546875" style="35"/>
    <col min="5889" max="5889" width="43.140625" style="35" customWidth="1"/>
    <col min="5890" max="5891" width="12" style="35" customWidth="1"/>
    <col min="5892" max="5892" width="13.7109375" style="35" customWidth="1"/>
    <col min="5893" max="5894" width="12" style="35" customWidth="1"/>
    <col min="5895" max="5895" width="13.7109375" style="35" customWidth="1"/>
    <col min="5896" max="5896" width="8.85546875" style="35"/>
    <col min="5897" max="5897" width="11.85546875" style="35" customWidth="1"/>
    <col min="5898" max="5898" width="9.28515625" style="35" bestFit="1" customWidth="1"/>
    <col min="5899" max="6144" width="8.85546875" style="35"/>
    <col min="6145" max="6145" width="43.140625" style="35" customWidth="1"/>
    <col min="6146" max="6147" width="12" style="35" customWidth="1"/>
    <col min="6148" max="6148" width="13.7109375" style="35" customWidth="1"/>
    <col min="6149" max="6150" width="12" style="35" customWidth="1"/>
    <col min="6151" max="6151" width="13.7109375" style="35" customWidth="1"/>
    <col min="6152" max="6152" width="8.85546875" style="35"/>
    <col min="6153" max="6153" width="11.85546875" style="35" customWidth="1"/>
    <col min="6154" max="6154" width="9.28515625" style="35" bestFit="1" customWidth="1"/>
    <col min="6155" max="6400" width="8.85546875" style="35"/>
    <col min="6401" max="6401" width="43.140625" style="35" customWidth="1"/>
    <col min="6402" max="6403" width="12" style="35" customWidth="1"/>
    <col min="6404" max="6404" width="13.7109375" style="35" customWidth="1"/>
    <col min="6405" max="6406" width="12" style="35" customWidth="1"/>
    <col min="6407" max="6407" width="13.7109375" style="35" customWidth="1"/>
    <col min="6408" max="6408" width="8.85546875" style="35"/>
    <col min="6409" max="6409" width="11.85546875" style="35" customWidth="1"/>
    <col min="6410" max="6410" width="9.28515625" style="35" bestFit="1" customWidth="1"/>
    <col min="6411" max="6656" width="8.85546875" style="35"/>
    <col min="6657" max="6657" width="43.140625" style="35" customWidth="1"/>
    <col min="6658" max="6659" width="12" style="35" customWidth="1"/>
    <col min="6660" max="6660" width="13.7109375" style="35" customWidth="1"/>
    <col min="6661" max="6662" width="12" style="35" customWidth="1"/>
    <col min="6663" max="6663" width="13.7109375" style="35" customWidth="1"/>
    <col min="6664" max="6664" width="8.85546875" style="35"/>
    <col min="6665" max="6665" width="11.85546875" style="35" customWidth="1"/>
    <col min="6666" max="6666" width="9.28515625" style="35" bestFit="1" customWidth="1"/>
    <col min="6667" max="6912" width="8.85546875" style="35"/>
    <col min="6913" max="6913" width="43.140625" style="35" customWidth="1"/>
    <col min="6914" max="6915" width="12" style="35" customWidth="1"/>
    <col min="6916" max="6916" width="13.7109375" style="35" customWidth="1"/>
    <col min="6917" max="6918" width="12" style="35" customWidth="1"/>
    <col min="6919" max="6919" width="13.7109375" style="35" customWidth="1"/>
    <col min="6920" max="6920" width="8.85546875" style="35"/>
    <col min="6921" max="6921" width="11.85546875" style="35" customWidth="1"/>
    <col min="6922" max="6922" width="9.28515625" style="35" bestFit="1" customWidth="1"/>
    <col min="6923" max="7168" width="8.85546875" style="35"/>
    <col min="7169" max="7169" width="43.140625" style="35" customWidth="1"/>
    <col min="7170" max="7171" width="12" style="35" customWidth="1"/>
    <col min="7172" max="7172" width="13.7109375" style="35" customWidth="1"/>
    <col min="7173" max="7174" width="12" style="35" customWidth="1"/>
    <col min="7175" max="7175" width="13.7109375" style="35" customWidth="1"/>
    <col min="7176" max="7176" width="8.85546875" style="35"/>
    <col min="7177" max="7177" width="11.85546875" style="35" customWidth="1"/>
    <col min="7178" max="7178" width="9.28515625" style="35" bestFit="1" customWidth="1"/>
    <col min="7179" max="7424" width="8.85546875" style="35"/>
    <col min="7425" max="7425" width="43.140625" style="35" customWidth="1"/>
    <col min="7426" max="7427" width="12" style="35" customWidth="1"/>
    <col min="7428" max="7428" width="13.7109375" style="35" customWidth="1"/>
    <col min="7429" max="7430" width="12" style="35" customWidth="1"/>
    <col min="7431" max="7431" width="13.7109375" style="35" customWidth="1"/>
    <col min="7432" max="7432" width="8.85546875" style="35"/>
    <col min="7433" max="7433" width="11.85546875" style="35" customWidth="1"/>
    <col min="7434" max="7434" width="9.28515625" style="35" bestFit="1" customWidth="1"/>
    <col min="7435" max="7680" width="8.85546875" style="35"/>
    <col min="7681" max="7681" width="43.140625" style="35" customWidth="1"/>
    <col min="7682" max="7683" width="12" style="35" customWidth="1"/>
    <col min="7684" max="7684" width="13.7109375" style="35" customWidth="1"/>
    <col min="7685" max="7686" width="12" style="35" customWidth="1"/>
    <col min="7687" max="7687" width="13.7109375" style="35" customWidth="1"/>
    <col min="7688" max="7688" width="8.85546875" style="35"/>
    <col min="7689" max="7689" width="11.85546875" style="35" customWidth="1"/>
    <col min="7690" max="7690" width="9.28515625" style="35" bestFit="1" customWidth="1"/>
    <col min="7691" max="7936" width="8.85546875" style="35"/>
    <col min="7937" max="7937" width="43.140625" style="35" customWidth="1"/>
    <col min="7938" max="7939" width="12" style="35" customWidth="1"/>
    <col min="7940" max="7940" width="13.7109375" style="35" customWidth="1"/>
    <col min="7941" max="7942" width="12" style="35" customWidth="1"/>
    <col min="7943" max="7943" width="13.7109375" style="35" customWidth="1"/>
    <col min="7944" max="7944" width="8.85546875" style="35"/>
    <col min="7945" max="7945" width="11.85546875" style="35" customWidth="1"/>
    <col min="7946" max="7946" width="9.28515625" style="35" bestFit="1" customWidth="1"/>
    <col min="7947" max="8192" width="8.85546875" style="35"/>
    <col min="8193" max="8193" width="43.140625" style="35" customWidth="1"/>
    <col min="8194" max="8195" width="12" style="35" customWidth="1"/>
    <col min="8196" max="8196" width="13.7109375" style="35" customWidth="1"/>
    <col min="8197" max="8198" width="12" style="35" customWidth="1"/>
    <col min="8199" max="8199" width="13.7109375" style="35" customWidth="1"/>
    <col min="8200" max="8200" width="8.85546875" style="35"/>
    <col min="8201" max="8201" width="11.85546875" style="35" customWidth="1"/>
    <col min="8202" max="8202" width="9.28515625" style="35" bestFit="1" customWidth="1"/>
    <col min="8203" max="8448" width="8.85546875" style="35"/>
    <col min="8449" max="8449" width="43.140625" style="35" customWidth="1"/>
    <col min="8450" max="8451" width="12" style="35" customWidth="1"/>
    <col min="8452" max="8452" width="13.7109375" style="35" customWidth="1"/>
    <col min="8453" max="8454" width="12" style="35" customWidth="1"/>
    <col min="8455" max="8455" width="13.7109375" style="35" customWidth="1"/>
    <col min="8456" max="8456" width="8.85546875" style="35"/>
    <col min="8457" max="8457" width="11.85546875" style="35" customWidth="1"/>
    <col min="8458" max="8458" width="9.28515625" style="35" bestFit="1" customWidth="1"/>
    <col min="8459" max="8704" width="8.85546875" style="35"/>
    <col min="8705" max="8705" width="43.140625" style="35" customWidth="1"/>
    <col min="8706" max="8707" width="12" style="35" customWidth="1"/>
    <col min="8708" max="8708" width="13.7109375" style="35" customWidth="1"/>
    <col min="8709" max="8710" width="12" style="35" customWidth="1"/>
    <col min="8711" max="8711" width="13.7109375" style="35" customWidth="1"/>
    <col min="8712" max="8712" width="8.85546875" style="35"/>
    <col min="8713" max="8713" width="11.85546875" style="35" customWidth="1"/>
    <col min="8714" max="8714" width="9.28515625" style="35" bestFit="1" customWidth="1"/>
    <col min="8715" max="8960" width="8.85546875" style="35"/>
    <col min="8961" max="8961" width="43.140625" style="35" customWidth="1"/>
    <col min="8962" max="8963" width="12" style="35" customWidth="1"/>
    <col min="8964" max="8964" width="13.7109375" style="35" customWidth="1"/>
    <col min="8965" max="8966" width="12" style="35" customWidth="1"/>
    <col min="8967" max="8967" width="13.7109375" style="35" customWidth="1"/>
    <col min="8968" max="8968" width="8.85546875" style="35"/>
    <col min="8969" max="8969" width="11.85546875" style="35" customWidth="1"/>
    <col min="8970" max="8970" width="9.28515625" style="35" bestFit="1" customWidth="1"/>
    <col min="8971" max="9216" width="8.85546875" style="35"/>
    <col min="9217" max="9217" width="43.140625" style="35" customWidth="1"/>
    <col min="9218" max="9219" width="12" style="35" customWidth="1"/>
    <col min="9220" max="9220" width="13.7109375" style="35" customWidth="1"/>
    <col min="9221" max="9222" width="12" style="35" customWidth="1"/>
    <col min="9223" max="9223" width="13.7109375" style="35" customWidth="1"/>
    <col min="9224" max="9224" width="8.85546875" style="35"/>
    <col min="9225" max="9225" width="11.85546875" style="35" customWidth="1"/>
    <col min="9226" max="9226" width="9.28515625" style="35" bestFit="1" customWidth="1"/>
    <col min="9227" max="9472" width="8.85546875" style="35"/>
    <col min="9473" max="9473" width="43.140625" style="35" customWidth="1"/>
    <col min="9474" max="9475" width="12" style="35" customWidth="1"/>
    <col min="9476" max="9476" width="13.7109375" style="35" customWidth="1"/>
    <col min="9477" max="9478" width="12" style="35" customWidth="1"/>
    <col min="9479" max="9479" width="13.7109375" style="35" customWidth="1"/>
    <col min="9480" max="9480" width="8.85546875" style="35"/>
    <col min="9481" max="9481" width="11.85546875" style="35" customWidth="1"/>
    <col min="9482" max="9482" width="9.28515625" style="35" bestFit="1" customWidth="1"/>
    <col min="9483" max="9728" width="8.85546875" style="35"/>
    <col min="9729" max="9729" width="43.140625" style="35" customWidth="1"/>
    <col min="9730" max="9731" width="12" style="35" customWidth="1"/>
    <col min="9732" max="9732" width="13.7109375" style="35" customWidth="1"/>
    <col min="9733" max="9734" width="12" style="35" customWidth="1"/>
    <col min="9735" max="9735" width="13.7109375" style="35" customWidth="1"/>
    <col min="9736" max="9736" width="8.85546875" style="35"/>
    <col min="9737" max="9737" width="11.85546875" style="35" customWidth="1"/>
    <col min="9738" max="9738" width="9.28515625" style="35" bestFit="1" customWidth="1"/>
    <col min="9739" max="9984" width="8.85546875" style="35"/>
    <col min="9985" max="9985" width="43.140625" style="35" customWidth="1"/>
    <col min="9986" max="9987" width="12" style="35" customWidth="1"/>
    <col min="9988" max="9988" width="13.7109375" style="35" customWidth="1"/>
    <col min="9989" max="9990" width="12" style="35" customWidth="1"/>
    <col min="9991" max="9991" width="13.7109375" style="35" customWidth="1"/>
    <col min="9992" max="9992" width="8.85546875" style="35"/>
    <col min="9993" max="9993" width="11.85546875" style="35" customWidth="1"/>
    <col min="9994" max="9994" width="9.28515625" style="35" bestFit="1" customWidth="1"/>
    <col min="9995" max="10240" width="8.85546875" style="35"/>
    <col min="10241" max="10241" width="43.140625" style="35" customWidth="1"/>
    <col min="10242" max="10243" width="12" style="35" customWidth="1"/>
    <col min="10244" max="10244" width="13.7109375" style="35" customWidth="1"/>
    <col min="10245" max="10246" width="12" style="35" customWidth="1"/>
    <col min="10247" max="10247" width="13.7109375" style="35" customWidth="1"/>
    <col min="10248" max="10248" width="8.85546875" style="35"/>
    <col min="10249" max="10249" width="11.85546875" style="35" customWidth="1"/>
    <col min="10250" max="10250" width="9.28515625" style="35" bestFit="1" customWidth="1"/>
    <col min="10251" max="10496" width="8.85546875" style="35"/>
    <col min="10497" max="10497" width="43.140625" style="35" customWidth="1"/>
    <col min="10498" max="10499" width="12" style="35" customWidth="1"/>
    <col min="10500" max="10500" width="13.7109375" style="35" customWidth="1"/>
    <col min="10501" max="10502" width="12" style="35" customWidth="1"/>
    <col min="10503" max="10503" width="13.7109375" style="35" customWidth="1"/>
    <col min="10504" max="10504" width="8.85546875" style="35"/>
    <col min="10505" max="10505" width="11.85546875" style="35" customWidth="1"/>
    <col min="10506" max="10506" width="9.28515625" style="35" bestFit="1" customWidth="1"/>
    <col min="10507" max="10752" width="8.85546875" style="35"/>
    <col min="10753" max="10753" width="43.140625" style="35" customWidth="1"/>
    <col min="10754" max="10755" width="12" style="35" customWidth="1"/>
    <col min="10756" max="10756" width="13.7109375" style="35" customWidth="1"/>
    <col min="10757" max="10758" width="12" style="35" customWidth="1"/>
    <col min="10759" max="10759" width="13.7109375" style="35" customWidth="1"/>
    <col min="10760" max="10760" width="8.85546875" style="35"/>
    <col min="10761" max="10761" width="11.85546875" style="35" customWidth="1"/>
    <col min="10762" max="10762" width="9.28515625" style="35" bestFit="1" customWidth="1"/>
    <col min="10763" max="11008" width="8.85546875" style="35"/>
    <col min="11009" max="11009" width="43.140625" style="35" customWidth="1"/>
    <col min="11010" max="11011" width="12" style="35" customWidth="1"/>
    <col min="11012" max="11012" width="13.7109375" style="35" customWidth="1"/>
    <col min="11013" max="11014" width="12" style="35" customWidth="1"/>
    <col min="11015" max="11015" width="13.7109375" style="35" customWidth="1"/>
    <col min="11016" max="11016" width="8.85546875" style="35"/>
    <col min="11017" max="11017" width="11.85546875" style="35" customWidth="1"/>
    <col min="11018" max="11018" width="9.28515625" style="35" bestFit="1" customWidth="1"/>
    <col min="11019" max="11264" width="8.85546875" style="35"/>
    <col min="11265" max="11265" width="43.140625" style="35" customWidth="1"/>
    <col min="11266" max="11267" width="12" style="35" customWidth="1"/>
    <col min="11268" max="11268" width="13.7109375" style="35" customWidth="1"/>
    <col min="11269" max="11270" width="12" style="35" customWidth="1"/>
    <col min="11271" max="11271" width="13.7109375" style="35" customWidth="1"/>
    <col min="11272" max="11272" width="8.85546875" style="35"/>
    <col min="11273" max="11273" width="11.85546875" style="35" customWidth="1"/>
    <col min="11274" max="11274" width="9.28515625" style="35" bestFit="1" customWidth="1"/>
    <col min="11275" max="11520" width="8.85546875" style="35"/>
    <col min="11521" max="11521" width="43.140625" style="35" customWidth="1"/>
    <col min="11522" max="11523" width="12" style="35" customWidth="1"/>
    <col min="11524" max="11524" width="13.7109375" style="35" customWidth="1"/>
    <col min="11525" max="11526" width="12" style="35" customWidth="1"/>
    <col min="11527" max="11527" width="13.7109375" style="35" customWidth="1"/>
    <col min="11528" max="11528" width="8.85546875" style="35"/>
    <col min="11529" max="11529" width="11.85546875" style="35" customWidth="1"/>
    <col min="11530" max="11530" width="9.28515625" style="35" bestFit="1" customWidth="1"/>
    <col min="11531" max="11776" width="8.85546875" style="35"/>
    <col min="11777" max="11777" width="43.140625" style="35" customWidth="1"/>
    <col min="11778" max="11779" width="12" style="35" customWidth="1"/>
    <col min="11780" max="11780" width="13.7109375" style="35" customWidth="1"/>
    <col min="11781" max="11782" width="12" style="35" customWidth="1"/>
    <col min="11783" max="11783" width="13.7109375" style="35" customWidth="1"/>
    <col min="11784" max="11784" width="8.85546875" style="35"/>
    <col min="11785" max="11785" width="11.85546875" style="35" customWidth="1"/>
    <col min="11786" max="11786" width="9.28515625" style="35" bestFit="1" customWidth="1"/>
    <col min="11787" max="12032" width="8.85546875" style="35"/>
    <col min="12033" max="12033" width="43.140625" style="35" customWidth="1"/>
    <col min="12034" max="12035" width="12" style="35" customWidth="1"/>
    <col min="12036" max="12036" width="13.7109375" style="35" customWidth="1"/>
    <col min="12037" max="12038" width="12" style="35" customWidth="1"/>
    <col min="12039" max="12039" width="13.7109375" style="35" customWidth="1"/>
    <col min="12040" max="12040" width="8.85546875" style="35"/>
    <col min="12041" max="12041" width="11.85546875" style="35" customWidth="1"/>
    <col min="12042" max="12042" width="9.28515625" style="35" bestFit="1" customWidth="1"/>
    <col min="12043" max="12288" width="8.85546875" style="35"/>
    <col min="12289" max="12289" width="43.140625" style="35" customWidth="1"/>
    <col min="12290" max="12291" width="12" style="35" customWidth="1"/>
    <col min="12292" max="12292" width="13.7109375" style="35" customWidth="1"/>
    <col min="12293" max="12294" width="12" style="35" customWidth="1"/>
    <col min="12295" max="12295" width="13.7109375" style="35" customWidth="1"/>
    <col min="12296" max="12296" width="8.85546875" style="35"/>
    <col min="12297" max="12297" width="11.85546875" style="35" customWidth="1"/>
    <col min="12298" max="12298" width="9.28515625" style="35" bestFit="1" customWidth="1"/>
    <col min="12299" max="12544" width="8.85546875" style="35"/>
    <col min="12545" max="12545" width="43.140625" style="35" customWidth="1"/>
    <col min="12546" max="12547" width="12" style="35" customWidth="1"/>
    <col min="12548" max="12548" width="13.7109375" style="35" customWidth="1"/>
    <col min="12549" max="12550" width="12" style="35" customWidth="1"/>
    <col min="12551" max="12551" width="13.7109375" style="35" customWidth="1"/>
    <col min="12552" max="12552" width="8.85546875" style="35"/>
    <col min="12553" max="12553" width="11.85546875" style="35" customWidth="1"/>
    <col min="12554" max="12554" width="9.28515625" style="35" bestFit="1" customWidth="1"/>
    <col min="12555" max="12800" width="8.85546875" style="35"/>
    <col min="12801" max="12801" width="43.140625" style="35" customWidth="1"/>
    <col min="12802" max="12803" width="12" style="35" customWidth="1"/>
    <col min="12804" max="12804" width="13.7109375" style="35" customWidth="1"/>
    <col min="12805" max="12806" width="12" style="35" customWidth="1"/>
    <col min="12807" max="12807" width="13.7109375" style="35" customWidth="1"/>
    <col min="12808" max="12808" width="8.85546875" style="35"/>
    <col min="12809" max="12809" width="11.85546875" style="35" customWidth="1"/>
    <col min="12810" max="12810" width="9.28515625" style="35" bestFit="1" customWidth="1"/>
    <col min="12811" max="13056" width="8.85546875" style="35"/>
    <col min="13057" max="13057" width="43.140625" style="35" customWidth="1"/>
    <col min="13058" max="13059" width="12" style="35" customWidth="1"/>
    <col min="13060" max="13060" width="13.7109375" style="35" customWidth="1"/>
    <col min="13061" max="13062" width="12" style="35" customWidth="1"/>
    <col min="13063" max="13063" width="13.7109375" style="35" customWidth="1"/>
    <col min="13064" max="13064" width="8.85546875" style="35"/>
    <col min="13065" max="13065" width="11.85546875" style="35" customWidth="1"/>
    <col min="13066" max="13066" width="9.28515625" style="35" bestFit="1" customWidth="1"/>
    <col min="13067" max="13312" width="8.85546875" style="35"/>
    <col min="13313" max="13313" width="43.140625" style="35" customWidth="1"/>
    <col min="13314" max="13315" width="12" style="35" customWidth="1"/>
    <col min="13316" max="13316" width="13.7109375" style="35" customWidth="1"/>
    <col min="13317" max="13318" width="12" style="35" customWidth="1"/>
    <col min="13319" max="13319" width="13.7109375" style="35" customWidth="1"/>
    <col min="13320" max="13320" width="8.85546875" style="35"/>
    <col min="13321" max="13321" width="11.85546875" style="35" customWidth="1"/>
    <col min="13322" max="13322" width="9.28515625" style="35" bestFit="1" customWidth="1"/>
    <col min="13323" max="13568" width="8.85546875" style="35"/>
    <col min="13569" max="13569" width="43.140625" style="35" customWidth="1"/>
    <col min="13570" max="13571" width="12" style="35" customWidth="1"/>
    <col min="13572" max="13572" width="13.7109375" style="35" customWidth="1"/>
    <col min="13573" max="13574" width="12" style="35" customWidth="1"/>
    <col min="13575" max="13575" width="13.7109375" style="35" customWidth="1"/>
    <col min="13576" max="13576" width="8.85546875" style="35"/>
    <col min="13577" max="13577" width="11.85546875" style="35" customWidth="1"/>
    <col min="13578" max="13578" width="9.28515625" style="35" bestFit="1" customWidth="1"/>
    <col min="13579" max="13824" width="8.85546875" style="35"/>
    <col min="13825" max="13825" width="43.140625" style="35" customWidth="1"/>
    <col min="13826" max="13827" width="12" style="35" customWidth="1"/>
    <col min="13828" max="13828" width="13.7109375" style="35" customWidth="1"/>
    <col min="13829" max="13830" width="12" style="35" customWidth="1"/>
    <col min="13831" max="13831" width="13.7109375" style="35" customWidth="1"/>
    <col min="13832" max="13832" width="8.85546875" style="35"/>
    <col min="13833" max="13833" width="11.85546875" style="35" customWidth="1"/>
    <col min="13834" max="13834" width="9.28515625" style="35" bestFit="1" customWidth="1"/>
    <col min="13835" max="14080" width="8.85546875" style="35"/>
    <col min="14081" max="14081" width="43.140625" style="35" customWidth="1"/>
    <col min="14082" max="14083" width="12" style="35" customWidth="1"/>
    <col min="14084" max="14084" width="13.7109375" style="35" customWidth="1"/>
    <col min="14085" max="14086" width="12" style="35" customWidth="1"/>
    <col min="14087" max="14087" width="13.7109375" style="35" customWidth="1"/>
    <col min="14088" max="14088" width="8.85546875" style="35"/>
    <col min="14089" max="14089" width="11.85546875" style="35" customWidth="1"/>
    <col min="14090" max="14090" width="9.28515625" style="35" bestFit="1" customWidth="1"/>
    <col min="14091" max="14336" width="8.85546875" style="35"/>
    <col min="14337" max="14337" width="43.140625" style="35" customWidth="1"/>
    <col min="14338" max="14339" width="12" style="35" customWidth="1"/>
    <col min="14340" max="14340" width="13.7109375" style="35" customWidth="1"/>
    <col min="14341" max="14342" width="12" style="35" customWidth="1"/>
    <col min="14343" max="14343" width="13.7109375" style="35" customWidth="1"/>
    <col min="14344" max="14344" width="8.85546875" style="35"/>
    <col min="14345" max="14345" width="11.85546875" style="35" customWidth="1"/>
    <col min="14346" max="14346" width="9.28515625" style="35" bestFit="1" customWidth="1"/>
    <col min="14347" max="14592" width="8.85546875" style="35"/>
    <col min="14593" max="14593" width="43.140625" style="35" customWidth="1"/>
    <col min="14594" max="14595" width="12" style="35" customWidth="1"/>
    <col min="14596" max="14596" width="13.7109375" style="35" customWidth="1"/>
    <col min="14597" max="14598" width="12" style="35" customWidth="1"/>
    <col min="14599" max="14599" width="13.7109375" style="35" customWidth="1"/>
    <col min="14600" max="14600" width="8.85546875" style="35"/>
    <col min="14601" max="14601" width="11.85546875" style="35" customWidth="1"/>
    <col min="14602" max="14602" width="9.28515625" style="35" bestFit="1" customWidth="1"/>
    <col min="14603" max="14848" width="8.85546875" style="35"/>
    <col min="14849" max="14849" width="43.140625" style="35" customWidth="1"/>
    <col min="14850" max="14851" width="12" style="35" customWidth="1"/>
    <col min="14852" max="14852" width="13.7109375" style="35" customWidth="1"/>
    <col min="14853" max="14854" width="12" style="35" customWidth="1"/>
    <col min="14855" max="14855" width="13.7109375" style="35" customWidth="1"/>
    <col min="14856" max="14856" width="8.85546875" style="35"/>
    <col min="14857" max="14857" width="11.85546875" style="35" customWidth="1"/>
    <col min="14858" max="14858" width="9.28515625" style="35" bestFit="1" customWidth="1"/>
    <col min="14859" max="15104" width="8.85546875" style="35"/>
    <col min="15105" max="15105" width="43.140625" style="35" customWidth="1"/>
    <col min="15106" max="15107" width="12" style="35" customWidth="1"/>
    <col min="15108" max="15108" width="13.7109375" style="35" customWidth="1"/>
    <col min="15109" max="15110" width="12" style="35" customWidth="1"/>
    <col min="15111" max="15111" width="13.7109375" style="35" customWidth="1"/>
    <col min="15112" max="15112" width="8.85546875" style="35"/>
    <col min="15113" max="15113" width="11.85546875" style="35" customWidth="1"/>
    <col min="15114" max="15114" width="9.28515625" style="35" bestFit="1" customWidth="1"/>
    <col min="15115" max="15360" width="8.85546875" style="35"/>
    <col min="15361" max="15361" width="43.140625" style="35" customWidth="1"/>
    <col min="15362" max="15363" width="12" style="35" customWidth="1"/>
    <col min="15364" max="15364" width="13.7109375" style="35" customWidth="1"/>
    <col min="15365" max="15366" width="12" style="35" customWidth="1"/>
    <col min="15367" max="15367" width="13.7109375" style="35" customWidth="1"/>
    <col min="15368" max="15368" width="8.85546875" style="35"/>
    <col min="15369" max="15369" width="11.85546875" style="35" customWidth="1"/>
    <col min="15370" max="15370" width="9.28515625" style="35" bestFit="1" customWidth="1"/>
    <col min="15371" max="15616" width="8.85546875" style="35"/>
    <col min="15617" max="15617" width="43.140625" style="35" customWidth="1"/>
    <col min="15618" max="15619" width="12" style="35" customWidth="1"/>
    <col min="15620" max="15620" width="13.7109375" style="35" customWidth="1"/>
    <col min="15621" max="15622" width="12" style="35" customWidth="1"/>
    <col min="15623" max="15623" width="13.7109375" style="35" customWidth="1"/>
    <col min="15624" max="15624" width="8.85546875" style="35"/>
    <col min="15625" max="15625" width="11.85546875" style="35" customWidth="1"/>
    <col min="15626" max="15626" width="9.28515625" style="35" bestFit="1" customWidth="1"/>
    <col min="15627" max="15872" width="8.85546875" style="35"/>
    <col min="15873" max="15873" width="43.140625" style="35" customWidth="1"/>
    <col min="15874" max="15875" width="12" style="35" customWidth="1"/>
    <col min="15876" max="15876" width="13.7109375" style="35" customWidth="1"/>
    <col min="15877" max="15878" width="12" style="35" customWidth="1"/>
    <col min="15879" max="15879" width="13.7109375" style="35" customWidth="1"/>
    <col min="15880" max="15880" width="8.85546875" style="35"/>
    <col min="15881" max="15881" width="11.85546875" style="35" customWidth="1"/>
    <col min="15882" max="15882" width="9.28515625" style="35" bestFit="1" customWidth="1"/>
    <col min="15883" max="16128" width="8.85546875" style="35"/>
    <col min="16129" max="16129" width="43.140625" style="35" customWidth="1"/>
    <col min="16130" max="16131" width="12" style="35" customWidth="1"/>
    <col min="16132" max="16132" width="13.7109375" style="35" customWidth="1"/>
    <col min="16133" max="16134" width="12" style="35" customWidth="1"/>
    <col min="16135" max="16135" width="13.7109375" style="35" customWidth="1"/>
    <col min="16136" max="16136" width="8.85546875" style="35"/>
    <col min="16137" max="16137" width="11.85546875" style="35" customWidth="1"/>
    <col min="16138" max="16138" width="9.28515625" style="35" bestFit="1" customWidth="1"/>
    <col min="16139" max="16384" width="8.85546875" style="35"/>
  </cols>
  <sheetData>
    <row r="1" spans="1:15" s="31" customFormat="1" ht="22.5" customHeight="1">
      <c r="A1" s="407" t="s">
        <v>189</v>
      </c>
      <c r="B1" s="407"/>
      <c r="C1" s="407"/>
      <c r="D1" s="407"/>
      <c r="E1" s="407"/>
      <c r="F1" s="407"/>
      <c r="G1" s="407"/>
      <c r="I1" s="117"/>
    </row>
    <row r="2" spans="1:15" s="31" customFormat="1" ht="22.5" customHeight="1">
      <c r="A2" s="427" t="s">
        <v>196</v>
      </c>
      <c r="B2" s="427"/>
      <c r="C2" s="427"/>
      <c r="D2" s="427"/>
      <c r="E2" s="427"/>
      <c r="F2" s="427"/>
      <c r="G2" s="427"/>
      <c r="I2" s="117"/>
    </row>
    <row r="3" spans="1:15" s="33" customFormat="1" ht="18.75" customHeight="1">
      <c r="A3" s="32"/>
      <c r="B3" s="32"/>
      <c r="C3" s="32"/>
      <c r="D3" s="32"/>
      <c r="E3" s="32"/>
      <c r="F3" s="32"/>
      <c r="G3" s="3" t="s">
        <v>631</v>
      </c>
      <c r="I3" s="118"/>
    </row>
    <row r="4" spans="1:15" s="33" customFormat="1" ht="69" customHeight="1">
      <c r="A4" s="80"/>
      <c r="B4" s="81" t="str">
        <f>'9'!B4</f>
        <v>Січень -лютий                       2020 р.</v>
      </c>
      <c r="C4" s="81" t="str">
        <f>'9'!C4</f>
        <v>Січень  -лютий                   2021 р.</v>
      </c>
      <c r="D4" s="82" t="s">
        <v>57</v>
      </c>
      <c r="E4" s="99" t="str">
        <f>'9'!E4</f>
        <v>Станом на 01.03.2020 р.</v>
      </c>
      <c r="F4" s="99" t="str">
        <f>'9'!F4</f>
        <v>Станом на 01.03.2021 р.</v>
      </c>
      <c r="G4" s="82" t="s">
        <v>57</v>
      </c>
    </row>
    <row r="5" spans="1:15" s="104" customFormat="1" ht="31.5" customHeight="1">
      <c r="A5" s="119" t="s">
        <v>197</v>
      </c>
      <c r="B5" s="126">
        <v>1149</v>
      </c>
      <c r="C5" s="126">
        <v>2273</v>
      </c>
      <c r="D5" s="131">
        <v>197.8</v>
      </c>
      <c r="E5" s="126">
        <v>885</v>
      </c>
      <c r="F5" s="126">
        <v>1705</v>
      </c>
      <c r="G5" s="131">
        <v>192.7</v>
      </c>
      <c r="I5" s="118"/>
      <c r="J5" s="127"/>
      <c r="K5" s="127"/>
      <c r="L5" s="128"/>
      <c r="M5" s="128"/>
      <c r="N5" s="128"/>
      <c r="O5" s="128"/>
    </row>
    <row r="6" spans="1:15" ht="31.15" customHeight="1">
      <c r="A6" s="90" t="s">
        <v>77</v>
      </c>
      <c r="B6" s="91">
        <v>199</v>
      </c>
      <c r="C6" s="92">
        <v>449</v>
      </c>
      <c r="D6" s="131">
        <v>225.6</v>
      </c>
      <c r="E6" s="91">
        <v>145</v>
      </c>
      <c r="F6" s="92">
        <v>347</v>
      </c>
      <c r="G6" s="131">
        <v>239.3</v>
      </c>
      <c r="H6" s="94"/>
      <c r="I6" s="101"/>
      <c r="J6" s="101"/>
      <c r="K6" s="101"/>
      <c r="L6" s="101"/>
      <c r="M6" s="101"/>
      <c r="N6" s="101"/>
    </row>
    <row r="7" spans="1:15" ht="31.15" customHeight="1">
      <c r="A7" s="90" t="s">
        <v>78</v>
      </c>
      <c r="B7" s="91">
        <v>118</v>
      </c>
      <c r="C7" s="92">
        <v>114</v>
      </c>
      <c r="D7" s="131">
        <v>96.6</v>
      </c>
      <c r="E7" s="91">
        <v>101</v>
      </c>
      <c r="F7" s="92">
        <v>85</v>
      </c>
      <c r="G7" s="131">
        <v>84.2</v>
      </c>
      <c r="H7" s="94"/>
      <c r="I7" s="101"/>
      <c r="J7" s="101"/>
      <c r="K7" s="101"/>
      <c r="L7" s="101"/>
      <c r="M7" s="101"/>
      <c r="N7" s="101"/>
    </row>
    <row r="8" spans="1:15" s="37" customFormat="1" ht="31.15" customHeight="1">
      <c r="A8" s="90" t="s">
        <v>79</v>
      </c>
      <c r="B8" s="91">
        <v>15</v>
      </c>
      <c r="C8" s="92">
        <v>14</v>
      </c>
      <c r="D8" s="131">
        <v>93.3</v>
      </c>
      <c r="E8" s="91">
        <v>11</v>
      </c>
      <c r="F8" s="92">
        <v>13</v>
      </c>
      <c r="G8" s="131">
        <v>118.2</v>
      </c>
      <c r="H8" s="94"/>
      <c r="I8" s="35"/>
      <c r="J8" s="36"/>
    </row>
    <row r="9" spans="1:15" ht="31.15" customHeight="1">
      <c r="A9" s="90" t="s">
        <v>80</v>
      </c>
      <c r="B9" s="91">
        <v>12</v>
      </c>
      <c r="C9" s="92">
        <v>60</v>
      </c>
      <c r="D9" s="131">
        <v>500</v>
      </c>
      <c r="E9" s="91">
        <v>8</v>
      </c>
      <c r="F9" s="92">
        <v>41</v>
      </c>
      <c r="G9" s="131">
        <v>512.5</v>
      </c>
      <c r="H9" s="94"/>
      <c r="I9" s="35"/>
      <c r="J9" s="36"/>
      <c r="L9" s="39"/>
    </row>
    <row r="10" spans="1:15" ht="31.15" customHeight="1">
      <c r="A10" s="90" t="s">
        <v>81</v>
      </c>
      <c r="B10" s="91">
        <v>12</v>
      </c>
      <c r="C10" s="92">
        <v>77</v>
      </c>
      <c r="D10" s="131">
        <v>641.70000000000005</v>
      </c>
      <c r="E10" s="91">
        <v>9</v>
      </c>
      <c r="F10" s="92">
        <v>47</v>
      </c>
      <c r="G10" s="131">
        <v>522.20000000000005</v>
      </c>
      <c r="H10" s="94"/>
      <c r="I10" s="35"/>
      <c r="J10" s="36"/>
    </row>
    <row r="11" spans="1:15" ht="31.5">
      <c r="A11" s="90" t="s">
        <v>82</v>
      </c>
      <c r="B11" s="91">
        <v>8</v>
      </c>
      <c r="C11" s="92">
        <v>47</v>
      </c>
      <c r="D11" s="131">
        <v>587.5</v>
      </c>
      <c r="E11" s="91">
        <v>8</v>
      </c>
      <c r="F11" s="92">
        <v>34</v>
      </c>
      <c r="G11" s="131">
        <v>425</v>
      </c>
      <c r="H11" s="94"/>
      <c r="I11" s="35"/>
      <c r="J11" s="36"/>
    </row>
    <row r="12" spans="1:15" ht="63">
      <c r="A12" s="90" t="s">
        <v>100</v>
      </c>
      <c r="B12" s="91">
        <v>23</v>
      </c>
      <c r="C12" s="92">
        <v>39</v>
      </c>
      <c r="D12" s="131">
        <v>169.6</v>
      </c>
      <c r="E12" s="91">
        <v>16</v>
      </c>
      <c r="F12" s="92">
        <v>27</v>
      </c>
      <c r="G12" s="131">
        <v>168.8</v>
      </c>
      <c r="H12" s="94"/>
      <c r="I12" s="35"/>
      <c r="J12" s="36"/>
    </row>
    <row r="13" spans="1:15" ht="31.15" customHeight="1">
      <c r="A13" s="90" t="s">
        <v>101</v>
      </c>
      <c r="B13" s="91">
        <v>15</v>
      </c>
      <c r="C13" s="92">
        <v>35</v>
      </c>
      <c r="D13" s="131">
        <v>233.3</v>
      </c>
      <c r="E13" s="91">
        <v>11</v>
      </c>
      <c r="F13" s="92">
        <v>28</v>
      </c>
      <c r="G13" s="131">
        <v>254.5</v>
      </c>
      <c r="H13" s="94"/>
      <c r="I13" s="35"/>
      <c r="J13" s="36"/>
    </row>
    <row r="14" spans="1:15" ht="31.5">
      <c r="A14" s="90" t="s">
        <v>83</v>
      </c>
      <c r="B14" s="91">
        <v>66</v>
      </c>
      <c r="C14" s="92">
        <v>169</v>
      </c>
      <c r="D14" s="131">
        <v>256.10000000000002</v>
      </c>
      <c r="E14" s="91">
        <v>54</v>
      </c>
      <c r="F14" s="92">
        <v>119</v>
      </c>
      <c r="G14" s="131">
        <v>220.4</v>
      </c>
      <c r="H14" s="94"/>
      <c r="I14" s="35"/>
      <c r="J14" s="36"/>
    </row>
    <row r="15" spans="1:15" ht="31.5">
      <c r="A15" s="90" t="s">
        <v>84</v>
      </c>
      <c r="B15" s="91">
        <v>3</v>
      </c>
      <c r="C15" s="92">
        <v>11</v>
      </c>
      <c r="D15" s="131">
        <v>366.7</v>
      </c>
      <c r="E15" s="91">
        <v>2</v>
      </c>
      <c r="F15" s="92">
        <v>10</v>
      </c>
      <c r="G15" s="131">
        <v>500</v>
      </c>
      <c r="H15" s="94"/>
      <c r="I15" s="35"/>
      <c r="J15" s="36"/>
    </row>
    <row r="16" spans="1:15" ht="31.5">
      <c r="A16" s="90" t="s">
        <v>85</v>
      </c>
      <c r="B16" s="91">
        <v>54</v>
      </c>
      <c r="C16" s="92">
        <v>81</v>
      </c>
      <c r="D16" s="131">
        <v>150</v>
      </c>
      <c r="E16" s="91">
        <v>36</v>
      </c>
      <c r="F16" s="92">
        <v>66</v>
      </c>
      <c r="G16" s="131">
        <v>183.3</v>
      </c>
      <c r="H16" s="94"/>
      <c r="I16" s="35"/>
      <c r="J16" s="36"/>
    </row>
    <row r="17" spans="1:10" ht="31.5">
      <c r="A17" s="90" t="s">
        <v>86</v>
      </c>
      <c r="B17" s="91">
        <v>82</v>
      </c>
      <c r="C17" s="92">
        <v>144</v>
      </c>
      <c r="D17" s="131">
        <v>175.6</v>
      </c>
      <c r="E17" s="91">
        <v>65</v>
      </c>
      <c r="F17" s="92">
        <v>112</v>
      </c>
      <c r="G17" s="131">
        <v>172.3</v>
      </c>
      <c r="H17" s="94"/>
      <c r="I17" s="35"/>
      <c r="J17" s="36"/>
    </row>
    <row r="18" spans="1:10" ht="31.5">
      <c r="A18" s="90" t="s">
        <v>87</v>
      </c>
      <c r="B18" s="91">
        <v>123</v>
      </c>
      <c r="C18" s="92">
        <v>151</v>
      </c>
      <c r="D18" s="131">
        <v>122.8</v>
      </c>
      <c r="E18" s="91">
        <v>85</v>
      </c>
      <c r="F18" s="92">
        <v>95</v>
      </c>
      <c r="G18" s="131">
        <v>111.8</v>
      </c>
      <c r="H18" s="94"/>
      <c r="I18" s="35"/>
      <c r="J18" s="36"/>
    </row>
    <row r="19" spans="1:10" ht="31.5">
      <c r="A19" s="90" t="s">
        <v>88</v>
      </c>
      <c r="B19" s="91">
        <v>68</v>
      </c>
      <c r="C19" s="92">
        <v>138</v>
      </c>
      <c r="D19" s="131">
        <v>202.9</v>
      </c>
      <c r="E19" s="91">
        <v>52</v>
      </c>
      <c r="F19" s="92">
        <v>117</v>
      </c>
      <c r="G19" s="131">
        <v>225</v>
      </c>
      <c r="H19" s="94"/>
      <c r="I19" s="35"/>
      <c r="J19" s="36"/>
    </row>
    <row r="20" spans="1:10" ht="31.15" customHeight="1">
      <c r="A20" s="90" t="s">
        <v>89</v>
      </c>
      <c r="B20" s="91">
        <v>27</v>
      </c>
      <c r="C20" s="92">
        <v>65</v>
      </c>
      <c r="D20" s="131">
        <v>240.7</v>
      </c>
      <c r="E20" s="91">
        <v>21</v>
      </c>
      <c r="F20" s="92">
        <v>58</v>
      </c>
      <c r="G20" s="131">
        <v>276.2</v>
      </c>
      <c r="H20" s="94"/>
      <c r="I20" s="35"/>
      <c r="J20" s="36"/>
    </row>
    <row r="21" spans="1:10" ht="31.5">
      <c r="A21" s="90" t="s">
        <v>90</v>
      </c>
      <c r="B21" s="91">
        <v>68</v>
      </c>
      <c r="C21" s="92">
        <v>167</v>
      </c>
      <c r="D21" s="131">
        <v>245.6</v>
      </c>
      <c r="E21" s="91">
        <v>55</v>
      </c>
      <c r="F21" s="92">
        <v>123</v>
      </c>
      <c r="G21" s="131">
        <v>223.6</v>
      </c>
      <c r="H21" s="94"/>
      <c r="I21" s="35"/>
      <c r="J21" s="36"/>
    </row>
    <row r="22" spans="1:10" ht="31.5">
      <c r="A22" s="90" t="s">
        <v>91</v>
      </c>
      <c r="B22" s="91">
        <v>35</v>
      </c>
      <c r="C22" s="92">
        <v>83</v>
      </c>
      <c r="D22" s="131">
        <v>237.1</v>
      </c>
      <c r="E22" s="91">
        <v>27</v>
      </c>
      <c r="F22" s="92">
        <v>69</v>
      </c>
      <c r="G22" s="131">
        <v>255.6</v>
      </c>
      <c r="H22" s="94"/>
      <c r="I22" s="35"/>
      <c r="J22" s="38"/>
    </row>
    <row r="23" spans="1:10" ht="31.15" customHeight="1">
      <c r="A23" s="90" t="s">
        <v>92</v>
      </c>
      <c r="B23" s="91">
        <v>25</v>
      </c>
      <c r="C23" s="92">
        <v>42</v>
      </c>
      <c r="D23" s="131">
        <v>168</v>
      </c>
      <c r="E23" s="91">
        <v>20</v>
      </c>
      <c r="F23" s="92">
        <v>36</v>
      </c>
      <c r="G23" s="131">
        <v>180</v>
      </c>
      <c r="H23" s="94"/>
      <c r="I23" s="35"/>
      <c r="J23" s="38"/>
    </row>
    <row r="24" spans="1:10" ht="31.5">
      <c r="A24" s="90" t="s">
        <v>93</v>
      </c>
      <c r="B24" s="91">
        <v>44</v>
      </c>
      <c r="C24" s="92">
        <v>78</v>
      </c>
      <c r="D24" s="131">
        <v>177.3</v>
      </c>
      <c r="E24" s="91">
        <v>35</v>
      </c>
      <c r="F24" s="92">
        <v>46</v>
      </c>
      <c r="G24" s="131">
        <v>131.4</v>
      </c>
      <c r="H24" s="94"/>
      <c r="I24" s="35"/>
      <c r="J24" s="38"/>
    </row>
    <row r="25" spans="1:10" ht="31.5">
      <c r="A25" s="90" t="s">
        <v>94</v>
      </c>
      <c r="B25" s="91">
        <v>7</v>
      </c>
      <c r="C25" s="92">
        <v>30</v>
      </c>
      <c r="D25" s="131">
        <v>428.6</v>
      </c>
      <c r="E25" s="91">
        <v>3</v>
      </c>
      <c r="F25" s="92">
        <v>22</v>
      </c>
      <c r="G25" s="131">
        <v>733.3</v>
      </c>
      <c r="I25" s="35"/>
    </row>
    <row r="26" spans="1:10" ht="31.15" customHeight="1">
      <c r="A26" s="90" t="s">
        <v>95</v>
      </c>
      <c r="B26" s="91">
        <v>47</v>
      </c>
      <c r="C26" s="92">
        <v>58</v>
      </c>
      <c r="D26" s="131">
        <v>123.4</v>
      </c>
      <c r="E26" s="91">
        <v>37</v>
      </c>
      <c r="F26" s="92">
        <v>46</v>
      </c>
      <c r="G26" s="131">
        <v>124.3</v>
      </c>
      <c r="I26" s="35"/>
    </row>
    <row r="27" spans="1:10" ht="31.15" customHeight="1">
      <c r="A27" s="90" t="s">
        <v>96</v>
      </c>
      <c r="B27" s="91">
        <v>22</v>
      </c>
      <c r="C27" s="92">
        <v>61</v>
      </c>
      <c r="D27" s="131">
        <v>277.3</v>
      </c>
      <c r="E27" s="91">
        <v>18</v>
      </c>
      <c r="F27" s="92">
        <v>40</v>
      </c>
      <c r="G27" s="131">
        <v>222.2</v>
      </c>
      <c r="I27" s="35"/>
    </row>
    <row r="28" spans="1:10" ht="31.15" customHeight="1">
      <c r="A28" s="90" t="s">
        <v>97</v>
      </c>
      <c r="B28" s="91">
        <v>29</v>
      </c>
      <c r="C28" s="92">
        <v>50</v>
      </c>
      <c r="D28" s="131">
        <v>172.4</v>
      </c>
      <c r="E28" s="91">
        <v>26</v>
      </c>
      <c r="F28" s="92">
        <v>38</v>
      </c>
      <c r="G28" s="131">
        <v>146.19999999999999</v>
      </c>
      <c r="I28" s="35"/>
    </row>
    <row r="29" spans="1:10" ht="31.15" customHeight="1">
      <c r="A29" s="90" t="s">
        <v>98</v>
      </c>
      <c r="B29" s="91">
        <v>47</v>
      </c>
      <c r="C29" s="92">
        <v>110</v>
      </c>
      <c r="D29" s="131">
        <v>234</v>
      </c>
      <c r="E29" s="91">
        <v>40</v>
      </c>
      <c r="F29" s="92">
        <v>86</v>
      </c>
      <c r="G29" s="131">
        <v>215</v>
      </c>
      <c r="I29" s="35"/>
    </row>
  </sheetData>
  <mergeCells count="2">
    <mergeCell ref="A1:G1"/>
    <mergeCell ref="A2:G2"/>
  </mergeCells>
  <pageMargins left="0.42" right="0" top="0.55000000000000004" bottom="0.39370078740157483" header="0" footer="0"/>
  <pageSetup paperSize="9" scale="7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30"/>
  <sheetViews>
    <sheetView view="pageBreakPreview" zoomScale="70" zoomScaleNormal="75" zoomScaleSheetLayoutView="70" workbookViewId="0">
      <selection activeCell="M6" sqref="M6"/>
    </sheetView>
  </sheetViews>
  <sheetFormatPr defaultColWidth="8.85546875" defaultRowHeight="12.75"/>
  <cols>
    <col min="1" max="1" width="62.42578125" style="35" customWidth="1"/>
    <col min="2" max="2" width="11.85546875" style="98" customWidth="1"/>
    <col min="3" max="3" width="14.28515625" style="98" customWidth="1"/>
    <col min="4" max="4" width="12" style="98" customWidth="1"/>
    <col min="5" max="5" width="13.7109375" style="98" customWidth="1"/>
    <col min="6" max="6" width="12.140625" style="98" customWidth="1"/>
    <col min="7" max="7" width="13.7109375" style="98" customWidth="1"/>
    <col min="8" max="8" width="12.7109375" style="98" customWidth="1"/>
    <col min="9" max="9" width="14.7109375" style="98" customWidth="1"/>
    <col min="10" max="253" width="8.85546875" style="35"/>
    <col min="254" max="254" width="37.140625" style="35" customWidth="1"/>
    <col min="255" max="256" width="10.5703125" style="35" customWidth="1"/>
    <col min="257" max="257" width="13" style="35" customWidth="1"/>
    <col min="258" max="259" width="10.28515625" style="35" customWidth="1"/>
    <col min="260" max="260" width="12.42578125" style="35" customWidth="1"/>
    <col min="261" max="262" width="8.85546875" style="35"/>
    <col min="263" max="263" width="7.85546875" style="35" customWidth="1"/>
    <col min="264" max="509" width="8.85546875" style="35"/>
    <col min="510" max="510" width="37.140625" style="35" customWidth="1"/>
    <col min="511" max="512" width="10.5703125" style="35" customWidth="1"/>
    <col min="513" max="513" width="13" style="35" customWidth="1"/>
    <col min="514" max="515" width="10.28515625" style="35" customWidth="1"/>
    <col min="516" max="516" width="12.42578125" style="35" customWidth="1"/>
    <col min="517" max="518" width="8.85546875" style="35"/>
    <col min="519" max="519" width="7.85546875" style="35" customWidth="1"/>
    <col min="520" max="765" width="8.85546875" style="35"/>
    <col min="766" max="766" width="37.140625" style="35" customWidth="1"/>
    <col min="767" max="768" width="10.5703125" style="35" customWidth="1"/>
    <col min="769" max="769" width="13" style="35" customWidth="1"/>
    <col min="770" max="771" width="10.28515625" style="35" customWidth="1"/>
    <col min="772" max="772" width="12.42578125" style="35" customWidth="1"/>
    <col min="773" max="774" width="8.85546875" style="35"/>
    <col min="775" max="775" width="7.85546875" style="35" customWidth="1"/>
    <col min="776" max="1021" width="8.85546875" style="35"/>
    <col min="1022" max="1022" width="37.140625" style="35" customWidth="1"/>
    <col min="1023" max="1024" width="10.5703125" style="35" customWidth="1"/>
    <col min="1025" max="1025" width="13" style="35" customWidth="1"/>
    <col min="1026" max="1027" width="10.28515625" style="35" customWidth="1"/>
    <col min="1028" max="1028" width="12.42578125" style="35" customWidth="1"/>
    <col min="1029" max="1030" width="8.85546875" style="35"/>
    <col min="1031" max="1031" width="7.85546875" style="35" customWidth="1"/>
    <col min="1032" max="1277" width="8.85546875" style="35"/>
    <col min="1278" max="1278" width="37.140625" style="35" customWidth="1"/>
    <col min="1279" max="1280" width="10.5703125" style="35" customWidth="1"/>
    <col min="1281" max="1281" width="13" style="35" customWidth="1"/>
    <col min="1282" max="1283" width="10.28515625" style="35" customWidth="1"/>
    <col min="1284" max="1284" width="12.42578125" style="35" customWidth="1"/>
    <col min="1285" max="1286" width="8.85546875" style="35"/>
    <col min="1287" max="1287" width="7.85546875" style="35" customWidth="1"/>
    <col min="1288" max="1533" width="8.85546875" style="35"/>
    <col min="1534" max="1534" width="37.140625" style="35" customWidth="1"/>
    <col min="1535" max="1536" width="10.5703125" style="35" customWidth="1"/>
    <col min="1537" max="1537" width="13" style="35" customWidth="1"/>
    <col min="1538" max="1539" width="10.28515625" style="35" customWidth="1"/>
    <col min="1540" max="1540" width="12.42578125" style="35" customWidth="1"/>
    <col min="1541" max="1542" width="8.85546875" style="35"/>
    <col min="1543" max="1543" width="7.85546875" style="35" customWidth="1"/>
    <col min="1544" max="1789" width="8.85546875" style="35"/>
    <col min="1790" max="1790" width="37.140625" style="35" customWidth="1"/>
    <col min="1791" max="1792" width="10.5703125" style="35" customWidth="1"/>
    <col min="1793" max="1793" width="13" style="35" customWidth="1"/>
    <col min="1794" max="1795" width="10.28515625" style="35" customWidth="1"/>
    <col min="1796" max="1796" width="12.42578125" style="35" customWidth="1"/>
    <col min="1797" max="1798" width="8.85546875" style="35"/>
    <col min="1799" max="1799" width="7.85546875" style="35" customWidth="1"/>
    <col min="1800" max="2045" width="8.85546875" style="35"/>
    <col min="2046" max="2046" width="37.140625" style="35" customWidth="1"/>
    <col min="2047" max="2048" width="10.5703125" style="35" customWidth="1"/>
    <col min="2049" max="2049" width="13" style="35" customWidth="1"/>
    <col min="2050" max="2051" width="10.28515625" style="35" customWidth="1"/>
    <col min="2052" max="2052" width="12.42578125" style="35" customWidth="1"/>
    <col min="2053" max="2054" width="8.85546875" style="35"/>
    <col min="2055" max="2055" width="7.85546875" style="35" customWidth="1"/>
    <col min="2056" max="2301" width="8.85546875" style="35"/>
    <col min="2302" max="2302" width="37.140625" style="35" customWidth="1"/>
    <col min="2303" max="2304" width="10.5703125" style="35" customWidth="1"/>
    <col min="2305" max="2305" width="13" style="35" customWidth="1"/>
    <col min="2306" max="2307" width="10.28515625" style="35" customWidth="1"/>
    <col min="2308" max="2308" width="12.42578125" style="35" customWidth="1"/>
    <col min="2309" max="2310" width="8.85546875" style="35"/>
    <col min="2311" max="2311" width="7.85546875" style="35" customWidth="1"/>
    <col min="2312" max="2557" width="8.85546875" style="35"/>
    <col min="2558" max="2558" width="37.140625" style="35" customWidth="1"/>
    <col min="2559" max="2560" width="10.5703125" style="35" customWidth="1"/>
    <col min="2561" max="2561" width="13" style="35" customWidth="1"/>
    <col min="2562" max="2563" width="10.28515625" style="35" customWidth="1"/>
    <col min="2564" max="2564" width="12.42578125" style="35" customWidth="1"/>
    <col min="2565" max="2566" width="8.85546875" style="35"/>
    <col min="2567" max="2567" width="7.85546875" style="35" customWidth="1"/>
    <col min="2568" max="2813" width="8.85546875" style="35"/>
    <col min="2814" max="2814" width="37.140625" style="35" customWidth="1"/>
    <col min="2815" max="2816" width="10.5703125" style="35" customWidth="1"/>
    <col min="2817" max="2817" width="13" style="35" customWidth="1"/>
    <col min="2818" max="2819" width="10.28515625" style="35" customWidth="1"/>
    <col min="2820" max="2820" width="12.42578125" style="35" customWidth="1"/>
    <col min="2821" max="2822" width="8.85546875" style="35"/>
    <col min="2823" max="2823" width="7.85546875" style="35" customWidth="1"/>
    <col min="2824" max="3069" width="8.85546875" style="35"/>
    <col min="3070" max="3070" width="37.140625" style="35" customWidth="1"/>
    <col min="3071" max="3072" width="10.5703125" style="35" customWidth="1"/>
    <col min="3073" max="3073" width="13" style="35" customWidth="1"/>
    <col min="3074" max="3075" width="10.28515625" style="35" customWidth="1"/>
    <col min="3076" max="3076" width="12.42578125" style="35" customWidth="1"/>
    <col min="3077" max="3078" width="8.85546875" style="35"/>
    <col min="3079" max="3079" width="7.85546875" style="35" customWidth="1"/>
    <col min="3080" max="3325" width="8.85546875" style="35"/>
    <col min="3326" max="3326" width="37.140625" style="35" customWidth="1"/>
    <col min="3327" max="3328" width="10.5703125" style="35" customWidth="1"/>
    <col min="3329" max="3329" width="13" style="35" customWidth="1"/>
    <col min="3330" max="3331" width="10.28515625" style="35" customWidth="1"/>
    <col min="3332" max="3332" width="12.42578125" style="35" customWidth="1"/>
    <col min="3333" max="3334" width="8.85546875" style="35"/>
    <col min="3335" max="3335" width="7.85546875" style="35" customWidth="1"/>
    <col min="3336" max="3581" width="8.85546875" style="35"/>
    <col min="3582" max="3582" width="37.140625" style="35" customWidth="1"/>
    <col min="3583" max="3584" width="10.5703125" style="35" customWidth="1"/>
    <col min="3585" max="3585" width="13" style="35" customWidth="1"/>
    <col min="3586" max="3587" width="10.28515625" style="35" customWidth="1"/>
    <col min="3588" max="3588" width="12.42578125" style="35" customWidth="1"/>
    <col min="3589" max="3590" width="8.85546875" style="35"/>
    <col min="3591" max="3591" width="7.85546875" style="35" customWidth="1"/>
    <col min="3592" max="3837" width="8.85546875" style="35"/>
    <col min="3838" max="3838" width="37.140625" style="35" customWidth="1"/>
    <col min="3839" max="3840" width="10.5703125" style="35" customWidth="1"/>
    <col min="3841" max="3841" width="13" style="35" customWidth="1"/>
    <col min="3842" max="3843" width="10.28515625" style="35" customWidth="1"/>
    <col min="3844" max="3844" width="12.42578125" style="35" customWidth="1"/>
    <col min="3845" max="3846" width="8.85546875" style="35"/>
    <col min="3847" max="3847" width="7.85546875" style="35" customWidth="1"/>
    <col min="3848" max="4093" width="8.85546875" style="35"/>
    <col min="4094" max="4094" width="37.140625" style="35" customWidth="1"/>
    <col min="4095" max="4096" width="10.5703125" style="35" customWidth="1"/>
    <col min="4097" max="4097" width="13" style="35" customWidth="1"/>
    <col min="4098" max="4099" width="10.28515625" style="35" customWidth="1"/>
    <col min="4100" max="4100" width="12.42578125" style="35" customWidth="1"/>
    <col min="4101" max="4102" width="8.85546875" style="35"/>
    <col min="4103" max="4103" width="7.85546875" style="35" customWidth="1"/>
    <col min="4104" max="4349" width="8.85546875" style="35"/>
    <col min="4350" max="4350" width="37.140625" style="35" customWidth="1"/>
    <col min="4351" max="4352" width="10.5703125" style="35" customWidth="1"/>
    <col min="4353" max="4353" width="13" style="35" customWidth="1"/>
    <col min="4354" max="4355" width="10.28515625" style="35" customWidth="1"/>
    <col min="4356" max="4356" width="12.42578125" style="35" customWidth="1"/>
    <col min="4357" max="4358" width="8.85546875" style="35"/>
    <col min="4359" max="4359" width="7.85546875" style="35" customWidth="1"/>
    <col min="4360" max="4605" width="8.85546875" style="35"/>
    <col min="4606" max="4606" width="37.140625" style="35" customWidth="1"/>
    <col min="4607" max="4608" width="10.5703125" style="35" customWidth="1"/>
    <col min="4609" max="4609" width="13" style="35" customWidth="1"/>
    <col min="4610" max="4611" width="10.28515625" style="35" customWidth="1"/>
    <col min="4612" max="4612" width="12.42578125" style="35" customWidth="1"/>
    <col min="4613" max="4614" width="8.85546875" style="35"/>
    <col min="4615" max="4615" width="7.85546875" style="35" customWidth="1"/>
    <col min="4616" max="4861" width="8.85546875" style="35"/>
    <col min="4862" max="4862" width="37.140625" style="35" customWidth="1"/>
    <col min="4863" max="4864" width="10.5703125" style="35" customWidth="1"/>
    <col min="4865" max="4865" width="13" style="35" customWidth="1"/>
    <col min="4866" max="4867" width="10.28515625" style="35" customWidth="1"/>
    <col min="4868" max="4868" width="12.42578125" style="35" customWidth="1"/>
    <col min="4869" max="4870" width="8.85546875" style="35"/>
    <col min="4871" max="4871" width="7.85546875" style="35" customWidth="1"/>
    <col min="4872" max="5117" width="8.85546875" style="35"/>
    <col min="5118" max="5118" width="37.140625" style="35" customWidth="1"/>
    <col min="5119" max="5120" width="10.5703125" style="35" customWidth="1"/>
    <col min="5121" max="5121" width="13" style="35" customWidth="1"/>
    <col min="5122" max="5123" width="10.28515625" style="35" customWidth="1"/>
    <col min="5124" max="5124" width="12.42578125" style="35" customWidth="1"/>
    <col min="5125" max="5126" width="8.85546875" style="35"/>
    <col min="5127" max="5127" width="7.85546875" style="35" customWidth="1"/>
    <col min="5128" max="5373" width="8.85546875" style="35"/>
    <col min="5374" max="5374" width="37.140625" style="35" customWidth="1"/>
    <col min="5375" max="5376" width="10.5703125" style="35" customWidth="1"/>
    <col min="5377" max="5377" width="13" style="35" customWidth="1"/>
    <col min="5378" max="5379" width="10.28515625" style="35" customWidth="1"/>
    <col min="5380" max="5380" width="12.42578125" style="35" customWidth="1"/>
    <col min="5381" max="5382" width="8.85546875" style="35"/>
    <col min="5383" max="5383" width="7.85546875" style="35" customWidth="1"/>
    <col min="5384" max="5629" width="8.85546875" style="35"/>
    <col min="5630" max="5630" width="37.140625" style="35" customWidth="1"/>
    <col min="5631" max="5632" width="10.5703125" style="35" customWidth="1"/>
    <col min="5633" max="5633" width="13" style="35" customWidth="1"/>
    <col min="5634" max="5635" width="10.28515625" style="35" customWidth="1"/>
    <col min="5636" max="5636" width="12.42578125" style="35" customWidth="1"/>
    <col min="5637" max="5638" width="8.85546875" style="35"/>
    <col min="5639" max="5639" width="7.85546875" style="35" customWidth="1"/>
    <col min="5640" max="5885" width="8.85546875" style="35"/>
    <col min="5886" max="5886" width="37.140625" style="35" customWidth="1"/>
    <col min="5887" max="5888" width="10.5703125" style="35" customWidth="1"/>
    <col min="5889" max="5889" width="13" style="35" customWidth="1"/>
    <col min="5890" max="5891" width="10.28515625" style="35" customWidth="1"/>
    <col min="5892" max="5892" width="12.42578125" style="35" customWidth="1"/>
    <col min="5893" max="5894" width="8.85546875" style="35"/>
    <col min="5895" max="5895" width="7.85546875" style="35" customWidth="1"/>
    <col min="5896" max="6141" width="8.85546875" style="35"/>
    <col min="6142" max="6142" width="37.140625" style="35" customWidth="1"/>
    <col min="6143" max="6144" width="10.5703125" style="35" customWidth="1"/>
    <col min="6145" max="6145" width="13" style="35" customWidth="1"/>
    <col min="6146" max="6147" width="10.28515625" style="35" customWidth="1"/>
    <col min="6148" max="6148" width="12.42578125" style="35" customWidth="1"/>
    <col min="6149" max="6150" width="8.85546875" style="35"/>
    <col min="6151" max="6151" width="7.85546875" style="35" customWidth="1"/>
    <col min="6152" max="6397" width="8.85546875" style="35"/>
    <col min="6398" max="6398" width="37.140625" style="35" customWidth="1"/>
    <col min="6399" max="6400" width="10.5703125" style="35" customWidth="1"/>
    <col min="6401" max="6401" width="13" style="35" customWidth="1"/>
    <col min="6402" max="6403" width="10.28515625" style="35" customWidth="1"/>
    <col min="6404" max="6404" width="12.42578125" style="35" customWidth="1"/>
    <col min="6405" max="6406" width="8.85546875" style="35"/>
    <col min="6407" max="6407" width="7.85546875" style="35" customWidth="1"/>
    <col min="6408" max="6653" width="8.85546875" style="35"/>
    <col min="6654" max="6654" width="37.140625" style="35" customWidth="1"/>
    <col min="6655" max="6656" width="10.5703125" style="35" customWidth="1"/>
    <col min="6657" max="6657" width="13" style="35" customWidth="1"/>
    <col min="6658" max="6659" width="10.28515625" style="35" customWidth="1"/>
    <col min="6660" max="6660" width="12.42578125" style="35" customWidth="1"/>
    <col min="6661" max="6662" width="8.85546875" style="35"/>
    <col min="6663" max="6663" width="7.85546875" style="35" customWidth="1"/>
    <col min="6664" max="6909" width="8.85546875" style="35"/>
    <col min="6910" max="6910" width="37.140625" style="35" customWidth="1"/>
    <col min="6911" max="6912" width="10.5703125" style="35" customWidth="1"/>
    <col min="6913" max="6913" width="13" style="35" customWidth="1"/>
    <col min="6914" max="6915" width="10.28515625" style="35" customWidth="1"/>
    <col min="6916" max="6916" width="12.42578125" style="35" customWidth="1"/>
    <col min="6917" max="6918" width="8.85546875" style="35"/>
    <col min="6919" max="6919" width="7.85546875" style="35" customWidth="1"/>
    <col min="6920" max="7165" width="8.85546875" style="35"/>
    <col min="7166" max="7166" width="37.140625" style="35" customWidth="1"/>
    <col min="7167" max="7168" width="10.5703125" style="35" customWidth="1"/>
    <col min="7169" max="7169" width="13" style="35" customWidth="1"/>
    <col min="7170" max="7171" width="10.28515625" style="35" customWidth="1"/>
    <col min="7172" max="7172" width="12.42578125" style="35" customWidth="1"/>
    <col min="7173" max="7174" width="8.85546875" style="35"/>
    <col min="7175" max="7175" width="7.85546875" style="35" customWidth="1"/>
    <col min="7176" max="7421" width="8.85546875" style="35"/>
    <col min="7422" max="7422" width="37.140625" style="35" customWidth="1"/>
    <col min="7423" max="7424" width="10.5703125" style="35" customWidth="1"/>
    <col min="7425" max="7425" width="13" style="35" customWidth="1"/>
    <col min="7426" max="7427" width="10.28515625" style="35" customWidth="1"/>
    <col min="7428" max="7428" width="12.42578125" style="35" customWidth="1"/>
    <col min="7429" max="7430" width="8.85546875" style="35"/>
    <col min="7431" max="7431" width="7.85546875" style="35" customWidth="1"/>
    <col min="7432" max="7677" width="8.85546875" style="35"/>
    <col min="7678" max="7678" width="37.140625" style="35" customWidth="1"/>
    <col min="7679" max="7680" width="10.5703125" style="35" customWidth="1"/>
    <col min="7681" max="7681" width="13" style="35" customWidth="1"/>
    <col min="7682" max="7683" width="10.28515625" style="35" customWidth="1"/>
    <col min="7684" max="7684" width="12.42578125" style="35" customWidth="1"/>
    <col min="7685" max="7686" width="8.85546875" style="35"/>
    <col min="7687" max="7687" width="7.85546875" style="35" customWidth="1"/>
    <col min="7688" max="7933" width="8.85546875" style="35"/>
    <col min="7934" max="7934" width="37.140625" style="35" customWidth="1"/>
    <col min="7935" max="7936" width="10.5703125" style="35" customWidth="1"/>
    <col min="7937" max="7937" width="13" style="35" customWidth="1"/>
    <col min="7938" max="7939" width="10.28515625" style="35" customWidth="1"/>
    <col min="7940" max="7940" width="12.42578125" style="35" customWidth="1"/>
    <col min="7941" max="7942" width="8.85546875" style="35"/>
    <col min="7943" max="7943" width="7.85546875" style="35" customWidth="1"/>
    <col min="7944" max="8189" width="8.85546875" style="35"/>
    <col min="8190" max="8190" width="37.140625" style="35" customWidth="1"/>
    <col min="8191" max="8192" width="10.5703125" style="35" customWidth="1"/>
    <col min="8193" max="8193" width="13" style="35" customWidth="1"/>
    <col min="8194" max="8195" width="10.28515625" style="35" customWidth="1"/>
    <col min="8196" max="8196" width="12.42578125" style="35" customWidth="1"/>
    <col min="8197" max="8198" width="8.85546875" style="35"/>
    <col min="8199" max="8199" width="7.85546875" style="35" customWidth="1"/>
    <col min="8200" max="8445" width="8.85546875" style="35"/>
    <col min="8446" max="8446" width="37.140625" style="35" customWidth="1"/>
    <col min="8447" max="8448" width="10.5703125" style="35" customWidth="1"/>
    <col min="8449" max="8449" width="13" style="35" customWidth="1"/>
    <col min="8450" max="8451" width="10.28515625" style="35" customWidth="1"/>
    <col min="8452" max="8452" width="12.42578125" style="35" customWidth="1"/>
    <col min="8453" max="8454" width="8.85546875" style="35"/>
    <col min="8455" max="8455" width="7.85546875" style="35" customWidth="1"/>
    <col min="8456" max="8701" width="8.85546875" style="35"/>
    <col min="8702" max="8702" width="37.140625" style="35" customWidth="1"/>
    <col min="8703" max="8704" width="10.5703125" style="35" customWidth="1"/>
    <col min="8705" max="8705" width="13" style="35" customWidth="1"/>
    <col min="8706" max="8707" width="10.28515625" style="35" customWidth="1"/>
    <col min="8708" max="8708" width="12.42578125" style="35" customWidth="1"/>
    <col min="8709" max="8710" width="8.85546875" style="35"/>
    <col min="8711" max="8711" width="7.85546875" style="35" customWidth="1"/>
    <col min="8712" max="8957" width="8.85546875" style="35"/>
    <col min="8958" max="8958" width="37.140625" style="35" customWidth="1"/>
    <col min="8959" max="8960" width="10.5703125" style="35" customWidth="1"/>
    <col min="8961" max="8961" width="13" style="35" customWidth="1"/>
    <col min="8962" max="8963" width="10.28515625" style="35" customWidth="1"/>
    <col min="8964" max="8964" width="12.42578125" style="35" customWidth="1"/>
    <col min="8965" max="8966" width="8.85546875" style="35"/>
    <col min="8967" max="8967" width="7.85546875" style="35" customWidth="1"/>
    <col min="8968" max="9213" width="8.85546875" style="35"/>
    <col min="9214" max="9214" width="37.140625" style="35" customWidth="1"/>
    <col min="9215" max="9216" width="10.5703125" style="35" customWidth="1"/>
    <col min="9217" max="9217" width="13" style="35" customWidth="1"/>
    <col min="9218" max="9219" width="10.28515625" style="35" customWidth="1"/>
    <col min="9220" max="9220" width="12.42578125" style="35" customWidth="1"/>
    <col min="9221" max="9222" width="8.85546875" style="35"/>
    <col min="9223" max="9223" width="7.85546875" style="35" customWidth="1"/>
    <col min="9224" max="9469" width="8.85546875" style="35"/>
    <col min="9470" max="9470" width="37.140625" style="35" customWidth="1"/>
    <col min="9471" max="9472" width="10.5703125" style="35" customWidth="1"/>
    <col min="9473" max="9473" width="13" style="35" customWidth="1"/>
    <col min="9474" max="9475" width="10.28515625" style="35" customWidth="1"/>
    <col min="9476" max="9476" width="12.42578125" style="35" customWidth="1"/>
    <col min="9477" max="9478" width="8.85546875" style="35"/>
    <col min="9479" max="9479" width="7.85546875" style="35" customWidth="1"/>
    <col min="9480" max="9725" width="8.85546875" style="35"/>
    <col min="9726" max="9726" width="37.140625" style="35" customWidth="1"/>
    <col min="9727" max="9728" width="10.5703125" style="35" customWidth="1"/>
    <col min="9729" max="9729" width="13" style="35" customWidth="1"/>
    <col min="9730" max="9731" width="10.28515625" style="35" customWidth="1"/>
    <col min="9732" max="9732" width="12.42578125" style="35" customWidth="1"/>
    <col min="9733" max="9734" width="8.85546875" style="35"/>
    <col min="9735" max="9735" width="7.85546875" style="35" customWidth="1"/>
    <col min="9736" max="9981" width="8.85546875" style="35"/>
    <col min="9982" max="9982" width="37.140625" style="35" customWidth="1"/>
    <col min="9983" max="9984" width="10.5703125" style="35" customWidth="1"/>
    <col min="9985" max="9985" width="13" style="35" customWidth="1"/>
    <col min="9986" max="9987" width="10.28515625" style="35" customWidth="1"/>
    <col min="9988" max="9988" width="12.42578125" style="35" customWidth="1"/>
    <col min="9989" max="9990" width="8.85546875" style="35"/>
    <col min="9991" max="9991" width="7.85546875" style="35" customWidth="1"/>
    <col min="9992" max="10237" width="8.85546875" style="35"/>
    <col min="10238" max="10238" width="37.140625" style="35" customWidth="1"/>
    <col min="10239" max="10240" width="10.5703125" style="35" customWidth="1"/>
    <col min="10241" max="10241" width="13" style="35" customWidth="1"/>
    <col min="10242" max="10243" width="10.28515625" style="35" customWidth="1"/>
    <col min="10244" max="10244" width="12.42578125" style="35" customWidth="1"/>
    <col min="10245" max="10246" width="8.85546875" style="35"/>
    <col min="10247" max="10247" width="7.85546875" style="35" customWidth="1"/>
    <col min="10248" max="10493" width="8.85546875" style="35"/>
    <col min="10494" max="10494" width="37.140625" style="35" customWidth="1"/>
    <col min="10495" max="10496" width="10.5703125" style="35" customWidth="1"/>
    <col min="10497" max="10497" width="13" style="35" customWidth="1"/>
    <col min="10498" max="10499" width="10.28515625" style="35" customWidth="1"/>
    <col min="10500" max="10500" width="12.42578125" style="35" customWidth="1"/>
    <col min="10501" max="10502" width="8.85546875" style="35"/>
    <col min="10503" max="10503" width="7.85546875" style="35" customWidth="1"/>
    <col min="10504" max="10749" width="8.85546875" style="35"/>
    <col min="10750" max="10750" width="37.140625" style="35" customWidth="1"/>
    <col min="10751" max="10752" width="10.5703125" style="35" customWidth="1"/>
    <col min="10753" max="10753" width="13" style="35" customWidth="1"/>
    <col min="10754" max="10755" width="10.28515625" style="35" customWidth="1"/>
    <col min="10756" max="10756" width="12.42578125" style="35" customWidth="1"/>
    <col min="10757" max="10758" width="8.85546875" style="35"/>
    <col min="10759" max="10759" width="7.85546875" style="35" customWidth="1"/>
    <col min="10760" max="11005" width="8.85546875" style="35"/>
    <col min="11006" max="11006" width="37.140625" style="35" customWidth="1"/>
    <col min="11007" max="11008" width="10.5703125" style="35" customWidth="1"/>
    <col min="11009" max="11009" width="13" style="35" customWidth="1"/>
    <col min="11010" max="11011" width="10.28515625" style="35" customWidth="1"/>
    <col min="11012" max="11012" width="12.42578125" style="35" customWidth="1"/>
    <col min="11013" max="11014" width="8.85546875" style="35"/>
    <col min="11015" max="11015" width="7.85546875" style="35" customWidth="1"/>
    <col min="11016" max="11261" width="8.85546875" style="35"/>
    <col min="11262" max="11262" width="37.140625" style="35" customWidth="1"/>
    <col min="11263" max="11264" width="10.5703125" style="35" customWidth="1"/>
    <col min="11265" max="11265" width="13" style="35" customWidth="1"/>
    <col min="11266" max="11267" width="10.28515625" style="35" customWidth="1"/>
    <col min="11268" max="11268" width="12.42578125" style="35" customWidth="1"/>
    <col min="11269" max="11270" width="8.85546875" style="35"/>
    <col min="11271" max="11271" width="7.85546875" style="35" customWidth="1"/>
    <col min="11272" max="11517" width="8.85546875" style="35"/>
    <col min="11518" max="11518" width="37.140625" style="35" customWidth="1"/>
    <col min="11519" max="11520" width="10.5703125" style="35" customWidth="1"/>
    <col min="11521" max="11521" width="13" style="35" customWidth="1"/>
    <col min="11522" max="11523" width="10.28515625" style="35" customWidth="1"/>
    <col min="11524" max="11524" width="12.42578125" style="35" customWidth="1"/>
    <col min="11525" max="11526" width="8.85546875" style="35"/>
    <col min="11527" max="11527" width="7.85546875" style="35" customWidth="1"/>
    <col min="11528" max="11773" width="8.85546875" style="35"/>
    <col min="11774" max="11774" width="37.140625" style="35" customWidth="1"/>
    <col min="11775" max="11776" width="10.5703125" style="35" customWidth="1"/>
    <col min="11777" max="11777" width="13" style="35" customWidth="1"/>
    <col min="11778" max="11779" width="10.28515625" style="35" customWidth="1"/>
    <col min="11780" max="11780" width="12.42578125" style="35" customWidth="1"/>
    <col min="11781" max="11782" width="8.85546875" style="35"/>
    <col min="11783" max="11783" width="7.85546875" style="35" customWidth="1"/>
    <col min="11784" max="12029" width="8.85546875" style="35"/>
    <col min="12030" max="12030" width="37.140625" style="35" customWidth="1"/>
    <col min="12031" max="12032" width="10.5703125" style="35" customWidth="1"/>
    <col min="12033" max="12033" width="13" style="35" customWidth="1"/>
    <col min="12034" max="12035" width="10.28515625" style="35" customWidth="1"/>
    <col min="12036" max="12036" width="12.42578125" style="35" customWidth="1"/>
    <col min="12037" max="12038" width="8.85546875" style="35"/>
    <col min="12039" max="12039" width="7.85546875" style="35" customWidth="1"/>
    <col min="12040" max="12285" width="8.85546875" style="35"/>
    <col min="12286" max="12286" width="37.140625" style="35" customWidth="1"/>
    <col min="12287" max="12288" width="10.5703125" style="35" customWidth="1"/>
    <col min="12289" max="12289" width="13" style="35" customWidth="1"/>
    <col min="12290" max="12291" width="10.28515625" style="35" customWidth="1"/>
    <col min="12292" max="12292" width="12.42578125" style="35" customWidth="1"/>
    <col min="12293" max="12294" width="8.85546875" style="35"/>
    <col min="12295" max="12295" width="7.85546875" style="35" customWidth="1"/>
    <col min="12296" max="12541" width="8.85546875" style="35"/>
    <col min="12542" max="12542" width="37.140625" style="35" customWidth="1"/>
    <col min="12543" max="12544" width="10.5703125" style="35" customWidth="1"/>
    <col min="12545" max="12545" width="13" style="35" customWidth="1"/>
    <col min="12546" max="12547" width="10.28515625" style="35" customWidth="1"/>
    <col min="12548" max="12548" width="12.42578125" style="35" customWidth="1"/>
    <col min="12549" max="12550" width="8.85546875" style="35"/>
    <col min="12551" max="12551" width="7.85546875" style="35" customWidth="1"/>
    <col min="12552" max="12797" width="8.85546875" style="35"/>
    <col min="12798" max="12798" width="37.140625" style="35" customWidth="1"/>
    <col min="12799" max="12800" width="10.5703125" style="35" customWidth="1"/>
    <col min="12801" max="12801" width="13" style="35" customWidth="1"/>
    <col min="12802" max="12803" width="10.28515625" style="35" customWidth="1"/>
    <col min="12804" max="12804" width="12.42578125" style="35" customWidth="1"/>
    <col min="12805" max="12806" width="8.85546875" style="35"/>
    <col min="12807" max="12807" width="7.85546875" style="35" customWidth="1"/>
    <col min="12808" max="13053" width="8.85546875" style="35"/>
    <col min="13054" max="13054" width="37.140625" style="35" customWidth="1"/>
    <col min="13055" max="13056" width="10.5703125" style="35" customWidth="1"/>
    <col min="13057" max="13057" width="13" style="35" customWidth="1"/>
    <col min="13058" max="13059" width="10.28515625" style="35" customWidth="1"/>
    <col min="13060" max="13060" width="12.42578125" style="35" customWidth="1"/>
    <col min="13061" max="13062" width="8.85546875" style="35"/>
    <col min="13063" max="13063" width="7.85546875" style="35" customWidth="1"/>
    <col min="13064" max="13309" width="8.85546875" style="35"/>
    <col min="13310" max="13310" width="37.140625" style="35" customWidth="1"/>
    <col min="13311" max="13312" width="10.5703125" style="35" customWidth="1"/>
    <col min="13313" max="13313" width="13" style="35" customWidth="1"/>
    <col min="13314" max="13315" width="10.28515625" style="35" customWidth="1"/>
    <col min="13316" max="13316" width="12.42578125" style="35" customWidth="1"/>
    <col min="13317" max="13318" width="8.85546875" style="35"/>
    <col min="13319" max="13319" width="7.85546875" style="35" customWidth="1"/>
    <col min="13320" max="13565" width="8.85546875" style="35"/>
    <col min="13566" max="13566" width="37.140625" style="35" customWidth="1"/>
    <col min="13567" max="13568" width="10.5703125" style="35" customWidth="1"/>
    <col min="13569" max="13569" width="13" style="35" customWidth="1"/>
    <col min="13570" max="13571" width="10.28515625" style="35" customWidth="1"/>
    <col min="13572" max="13572" width="12.42578125" style="35" customWidth="1"/>
    <col min="13573" max="13574" width="8.85546875" style="35"/>
    <col min="13575" max="13575" width="7.85546875" style="35" customWidth="1"/>
    <col min="13576" max="13821" width="8.85546875" style="35"/>
    <col min="13822" max="13822" width="37.140625" style="35" customWidth="1"/>
    <col min="13823" max="13824" width="10.5703125" style="35" customWidth="1"/>
    <col min="13825" max="13825" width="13" style="35" customWidth="1"/>
    <col min="13826" max="13827" width="10.28515625" style="35" customWidth="1"/>
    <col min="13828" max="13828" width="12.42578125" style="35" customWidth="1"/>
    <col min="13829" max="13830" width="8.85546875" style="35"/>
    <col min="13831" max="13831" width="7.85546875" style="35" customWidth="1"/>
    <col min="13832" max="14077" width="8.85546875" style="35"/>
    <col min="14078" max="14078" width="37.140625" style="35" customWidth="1"/>
    <col min="14079" max="14080" width="10.5703125" style="35" customWidth="1"/>
    <col min="14081" max="14081" width="13" style="35" customWidth="1"/>
    <col min="14082" max="14083" width="10.28515625" style="35" customWidth="1"/>
    <col min="14084" max="14084" width="12.42578125" style="35" customWidth="1"/>
    <col min="14085" max="14086" width="8.85546875" style="35"/>
    <col min="14087" max="14087" width="7.85546875" style="35" customWidth="1"/>
    <col min="14088" max="14333" width="8.85546875" style="35"/>
    <col min="14334" max="14334" width="37.140625" style="35" customWidth="1"/>
    <col min="14335" max="14336" width="10.5703125" style="35" customWidth="1"/>
    <col min="14337" max="14337" width="13" style="35" customWidth="1"/>
    <col min="14338" max="14339" width="10.28515625" style="35" customWidth="1"/>
    <col min="14340" max="14340" width="12.42578125" style="35" customWidth="1"/>
    <col min="14341" max="14342" width="8.85546875" style="35"/>
    <col min="14343" max="14343" width="7.85546875" style="35" customWidth="1"/>
    <col min="14344" max="14589" width="8.85546875" style="35"/>
    <col min="14590" max="14590" width="37.140625" style="35" customWidth="1"/>
    <col min="14591" max="14592" width="10.5703125" style="35" customWidth="1"/>
    <col min="14593" max="14593" width="13" style="35" customWidth="1"/>
    <col min="14594" max="14595" width="10.28515625" style="35" customWidth="1"/>
    <col min="14596" max="14596" width="12.42578125" style="35" customWidth="1"/>
    <col min="14597" max="14598" width="8.85546875" style="35"/>
    <col min="14599" max="14599" width="7.85546875" style="35" customWidth="1"/>
    <col min="14600" max="14845" width="8.85546875" style="35"/>
    <col min="14846" max="14846" width="37.140625" style="35" customWidth="1"/>
    <col min="14847" max="14848" width="10.5703125" style="35" customWidth="1"/>
    <col min="14849" max="14849" width="13" style="35" customWidth="1"/>
    <col min="14850" max="14851" width="10.28515625" style="35" customWidth="1"/>
    <col min="14852" max="14852" width="12.42578125" style="35" customWidth="1"/>
    <col min="14853" max="14854" width="8.85546875" style="35"/>
    <col min="14855" max="14855" width="7.85546875" style="35" customWidth="1"/>
    <col min="14856" max="15101" width="8.85546875" style="35"/>
    <col min="15102" max="15102" width="37.140625" style="35" customWidth="1"/>
    <col min="15103" max="15104" width="10.5703125" style="35" customWidth="1"/>
    <col min="15105" max="15105" width="13" style="35" customWidth="1"/>
    <col min="15106" max="15107" width="10.28515625" style="35" customWidth="1"/>
    <col min="15108" max="15108" width="12.42578125" style="35" customWidth="1"/>
    <col min="15109" max="15110" width="8.85546875" style="35"/>
    <col min="15111" max="15111" width="7.85546875" style="35" customWidth="1"/>
    <col min="15112" max="15357" width="8.85546875" style="35"/>
    <col min="15358" max="15358" width="37.140625" style="35" customWidth="1"/>
    <col min="15359" max="15360" width="10.5703125" style="35" customWidth="1"/>
    <col min="15361" max="15361" width="13" style="35" customWidth="1"/>
    <col min="15362" max="15363" width="10.28515625" style="35" customWidth="1"/>
    <col min="15364" max="15364" width="12.42578125" style="35" customWidth="1"/>
    <col min="15365" max="15366" width="8.85546875" style="35"/>
    <col min="15367" max="15367" width="7.85546875" style="35" customWidth="1"/>
    <col min="15368" max="15613" width="8.85546875" style="35"/>
    <col min="15614" max="15614" width="37.140625" style="35" customWidth="1"/>
    <col min="15615" max="15616" width="10.5703125" style="35" customWidth="1"/>
    <col min="15617" max="15617" width="13" style="35" customWidth="1"/>
    <col min="15618" max="15619" width="10.28515625" style="35" customWidth="1"/>
    <col min="15620" max="15620" width="12.42578125" style="35" customWidth="1"/>
    <col min="15621" max="15622" width="8.85546875" style="35"/>
    <col min="15623" max="15623" width="7.85546875" style="35" customWidth="1"/>
    <col min="15624" max="15869" width="8.85546875" style="35"/>
    <col min="15870" max="15870" width="37.140625" style="35" customWidth="1"/>
    <col min="15871" max="15872" width="10.5703125" style="35" customWidth="1"/>
    <col min="15873" max="15873" width="13" style="35" customWidth="1"/>
    <col min="15874" max="15875" width="10.28515625" style="35" customWidth="1"/>
    <col min="15876" max="15876" width="12.42578125" style="35" customWidth="1"/>
    <col min="15877" max="15878" width="8.85546875" style="35"/>
    <col min="15879" max="15879" width="7.85546875" style="35" customWidth="1"/>
    <col min="15880" max="16125" width="8.85546875" style="35"/>
    <col min="16126" max="16126" width="37.140625" style="35" customWidth="1"/>
    <col min="16127" max="16128" width="10.5703125" style="35" customWidth="1"/>
    <col min="16129" max="16129" width="13" style="35" customWidth="1"/>
    <col min="16130" max="16131" width="10.28515625" style="35" customWidth="1"/>
    <col min="16132" max="16132" width="12.42578125" style="35" customWidth="1"/>
    <col min="16133" max="16134" width="8.85546875" style="35"/>
    <col min="16135" max="16135" width="7.85546875" style="35" customWidth="1"/>
    <col min="16136" max="16384" width="8.85546875" style="35"/>
  </cols>
  <sheetData>
    <row r="1" spans="1:10" s="31" customFormat="1" ht="22.5">
      <c r="A1" s="407" t="s">
        <v>193</v>
      </c>
      <c r="B1" s="407"/>
      <c r="C1" s="407"/>
      <c r="D1" s="407"/>
      <c r="E1" s="407"/>
      <c r="F1" s="407"/>
      <c r="G1" s="407"/>
      <c r="H1" s="407"/>
      <c r="I1" s="407"/>
      <c r="J1" s="135"/>
    </row>
    <row r="2" spans="1:10" s="31" customFormat="1" ht="19.5" customHeight="1">
      <c r="A2" s="405" t="s">
        <v>196</v>
      </c>
      <c r="B2" s="405"/>
      <c r="C2" s="405"/>
      <c r="D2" s="405"/>
      <c r="E2" s="405"/>
      <c r="F2" s="405"/>
      <c r="G2" s="405"/>
      <c r="H2" s="405"/>
      <c r="I2" s="405"/>
      <c r="J2" s="136"/>
    </row>
    <row r="3" spans="1:10" s="33" customFormat="1" ht="20.25" customHeight="1">
      <c r="A3" s="32"/>
      <c r="B3" s="78"/>
      <c r="C3" s="78"/>
      <c r="D3" s="78"/>
      <c r="E3" s="78"/>
      <c r="F3" s="78"/>
      <c r="G3" s="78"/>
      <c r="H3" s="78"/>
      <c r="I3" s="137" t="s">
        <v>631</v>
      </c>
    </row>
    <row r="4" spans="1:10" s="33" customFormat="1" ht="34.5" customHeight="1">
      <c r="A4" s="420"/>
      <c r="B4" s="421" t="s">
        <v>294</v>
      </c>
      <c r="C4" s="422"/>
      <c r="D4" s="422"/>
      <c r="E4" s="423"/>
      <c r="F4" s="424" t="s">
        <v>217</v>
      </c>
      <c r="G4" s="425"/>
      <c r="H4" s="425"/>
      <c r="I4" s="426"/>
    </row>
    <row r="5" spans="1:10" s="33" customFormat="1" ht="69.75" customHeight="1">
      <c r="A5" s="420"/>
      <c r="B5" s="138" t="s">
        <v>55</v>
      </c>
      <c r="C5" s="138" t="s">
        <v>194</v>
      </c>
      <c r="D5" s="138" t="s">
        <v>195</v>
      </c>
      <c r="E5" s="138" t="s">
        <v>194</v>
      </c>
      <c r="F5" s="138" t="s">
        <v>55</v>
      </c>
      <c r="G5" s="138" t="s">
        <v>194</v>
      </c>
      <c r="H5" s="138" t="s">
        <v>195</v>
      </c>
      <c r="I5" s="138" t="s">
        <v>194</v>
      </c>
    </row>
    <row r="6" spans="1:10" s="34" customFormat="1" ht="34.5" customHeight="1">
      <c r="A6" s="119" t="s">
        <v>197</v>
      </c>
      <c r="B6" s="140">
        <f>SUM(B7:B30)</f>
        <v>1164</v>
      </c>
      <c r="C6" s="141">
        <v>50.3</v>
      </c>
      <c r="D6" s="140">
        <f>SUM(D7:D30)</f>
        <v>1109</v>
      </c>
      <c r="E6" s="142">
        <v>49.7</v>
      </c>
      <c r="F6" s="140">
        <f>SUM(F7:F30)</f>
        <v>855</v>
      </c>
      <c r="G6" s="141">
        <v>50.3</v>
      </c>
      <c r="H6" s="140">
        <f>SUM(H7:H30)</f>
        <v>850</v>
      </c>
      <c r="I6" s="142">
        <v>49.7</v>
      </c>
    </row>
    <row r="7" spans="1:10" ht="15.75">
      <c r="A7" s="90" t="s">
        <v>77</v>
      </c>
      <c r="B7" s="151">
        <v>269</v>
      </c>
      <c r="C7" s="152">
        <v>59.910913140311806</v>
      </c>
      <c r="D7" s="153">
        <v>180</v>
      </c>
      <c r="E7" s="154">
        <v>40.089086859688194</v>
      </c>
      <c r="F7" s="151">
        <v>207</v>
      </c>
      <c r="G7" s="152">
        <v>59.654178674351584</v>
      </c>
      <c r="H7" s="153">
        <v>140</v>
      </c>
      <c r="I7" s="154">
        <v>40.345821325648416</v>
      </c>
      <c r="J7" s="94"/>
    </row>
    <row r="8" spans="1:10" ht="15.75">
      <c r="A8" s="90" t="s">
        <v>78</v>
      </c>
      <c r="B8" s="91">
        <v>59</v>
      </c>
      <c r="C8" s="192">
        <v>51.754385964912288</v>
      </c>
      <c r="D8" s="153">
        <v>55</v>
      </c>
      <c r="E8" s="155">
        <v>48.245614035087719</v>
      </c>
      <c r="F8" s="91">
        <v>45</v>
      </c>
      <c r="G8" s="192">
        <v>52.941176470588239</v>
      </c>
      <c r="H8" s="153">
        <v>40</v>
      </c>
      <c r="I8" s="155">
        <v>47.058823529411761</v>
      </c>
      <c r="J8" s="94"/>
    </row>
    <row r="9" spans="1:10" s="37" customFormat="1" ht="15.75">
      <c r="A9" s="90" t="s">
        <v>79</v>
      </c>
      <c r="B9" s="91">
        <v>9</v>
      </c>
      <c r="C9" s="192">
        <v>64.285714285714292</v>
      </c>
      <c r="D9" s="153">
        <v>5</v>
      </c>
      <c r="E9" s="155">
        <v>35.714285714285715</v>
      </c>
      <c r="F9" s="91">
        <v>8</v>
      </c>
      <c r="G9" s="192">
        <v>61.53846153846154</v>
      </c>
      <c r="H9" s="153">
        <v>5</v>
      </c>
      <c r="I9" s="155">
        <v>38.461538461538467</v>
      </c>
      <c r="J9" s="94"/>
    </row>
    <row r="10" spans="1:10" ht="15.75">
      <c r="A10" s="90" t="s">
        <v>80</v>
      </c>
      <c r="B10" s="91">
        <v>45</v>
      </c>
      <c r="C10" s="192">
        <v>75</v>
      </c>
      <c r="D10" s="153">
        <v>15</v>
      </c>
      <c r="E10" s="155">
        <v>25</v>
      </c>
      <c r="F10" s="91">
        <v>29</v>
      </c>
      <c r="G10" s="192">
        <v>70.731707317073173</v>
      </c>
      <c r="H10" s="153">
        <v>12</v>
      </c>
      <c r="I10" s="155">
        <v>29.268292682926827</v>
      </c>
      <c r="J10" s="94"/>
    </row>
    <row r="11" spans="1:10" ht="15.75">
      <c r="A11" s="90" t="s">
        <v>81</v>
      </c>
      <c r="B11" s="91">
        <v>66</v>
      </c>
      <c r="C11" s="192">
        <v>85.714285714285708</v>
      </c>
      <c r="D11" s="153">
        <v>11</v>
      </c>
      <c r="E11" s="155">
        <v>14.285714285714285</v>
      </c>
      <c r="F11" s="91">
        <v>39</v>
      </c>
      <c r="G11" s="192">
        <v>82.978723404255319</v>
      </c>
      <c r="H11" s="153">
        <v>8</v>
      </c>
      <c r="I11" s="155">
        <v>17.021276595744681</v>
      </c>
      <c r="J11" s="94"/>
    </row>
    <row r="12" spans="1:10" ht="15.75">
      <c r="A12" s="90" t="s">
        <v>82</v>
      </c>
      <c r="B12" s="91">
        <v>36</v>
      </c>
      <c r="C12" s="192">
        <v>76.59574468085107</v>
      </c>
      <c r="D12" s="153">
        <v>11</v>
      </c>
      <c r="E12" s="155">
        <v>23.404255319148938</v>
      </c>
      <c r="F12" s="91">
        <v>24</v>
      </c>
      <c r="G12" s="192">
        <v>70.588235294117652</v>
      </c>
      <c r="H12" s="153">
        <v>10</v>
      </c>
      <c r="I12" s="155">
        <v>29.411764705882355</v>
      </c>
      <c r="J12" s="94"/>
    </row>
    <row r="13" spans="1:10" ht="47.25">
      <c r="A13" s="90" t="s">
        <v>100</v>
      </c>
      <c r="B13" s="91">
        <v>19</v>
      </c>
      <c r="C13" s="192">
        <v>48.717948717948715</v>
      </c>
      <c r="D13" s="153">
        <v>20</v>
      </c>
      <c r="E13" s="155">
        <v>51.282051282051277</v>
      </c>
      <c r="F13" s="91">
        <v>12</v>
      </c>
      <c r="G13" s="192">
        <v>44.444444444444443</v>
      </c>
      <c r="H13" s="153">
        <v>15</v>
      </c>
      <c r="I13" s="155">
        <v>55.555555555555557</v>
      </c>
      <c r="J13" s="94"/>
    </row>
    <row r="14" spans="1:10" ht="15.75">
      <c r="A14" s="90" t="s">
        <v>101</v>
      </c>
      <c r="B14" s="91">
        <v>17</v>
      </c>
      <c r="C14" s="192">
        <v>48.571428571428569</v>
      </c>
      <c r="D14" s="153">
        <v>18</v>
      </c>
      <c r="E14" s="155">
        <v>51.428571428571423</v>
      </c>
      <c r="F14" s="91">
        <v>15</v>
      </c>
      <c r="G14" s="192">
        <v>53.571428571428569</v>
      </c>
      <c r="H14" s="153">
        <v>13</v>
      </c>
      <c r="I14" s="155">
        <v>46.428571428571431</v>
      </c>
      <c r="J14" s="94"/>
    </row>
    <row r="15" spans="1:10" ht="15.75">
      <c r="A15" s="90" t="s">
        <v>83</v>
      </c>
      <c r="B15" s="91">
        <v>90</v>
      </c>
      <c r="C15" s="192">
        <v>53.254437869822489</v>
      </c>
      <c r="D15" s="153">
        <v>79</v>
      </c>
      <c r="E15" s="155">
        <v>46.745562130177518</v>
      </c>
      <c r="F15" s="91">
        <v>57</v>
      </c>
      <c r="G15" s="192">
        <v>47.899159663865547</v>
      </c>
      <c r="H15" s="153">
        <v>62</v>
      </c>
      <c r="I15" s="155">
        <v>52.100840336134461</v>
      </c>
      <c r="J15" s="94"/>
    </row>
    <row r="16" spans="1:10" ht="15.75">
      <c r="A16" s="90" t="s">
        <v>84</v>
      </c>
      <c r="B16" s="91">
        <v>4</v>
      </c>
      <c r="C16" s="192">
        <v>36.363636363636367</v>
      </c>
      <c r="D16" s="153">
        <v>7</v>
      </c>
      <c r="E16" s="155">
        <v>63.636363636363633</v>
      </c>
      <c r="F16" s="91">
        <v>3</v>
      </c>
      <c r="G16" s="192">
        <v>30</v>
      </c>
      <c r="H16" s="153">
        <v>7</v>
      </c>
      <c r="I16" s="155">
        <v>70</v>
      </c>
      <c r="J16" s="94"/>
    </row>
    <row r="17" spans="1:10" ht="15.75">
      <c r="A17" s="90" t="s">
        <v>85</v>
      </c>
      <c r="B17" s="91">
        <v>36</v>
      </c>
      <c r="C17" s="192">
        <v>44.444444444444443</v>
      </c>
      <c r="D17" s="153">
        <v>45</v>
      </c>
      <c r="E17" s="155">
        <v>55.555555555555557</v>
      </c>
      <c r="F17" s="91">
        <v>30</v>
      </c>
      <c r="G17" s="192">
        <v>45.454545454545453</v>
      </c>
      <c r="H17" s="153">
        <v>36</v>
      </c>
      <c r="I17" s="155">
        <v>54.54545454545454</v>
      </c>
      <c r="J17" s="94"/>
    </row>
    <row r="18" spans="1:10" ht="31.5">
      <c r="A18" s="90" t="s">
        <v>86</v>
      </c>
      <c r="B18" s="91">
        <v>86</v>
      </c>
      <c r="C18" s="192">
        <v>59.722222222222221</v>
      </c>
      <c r="D18" s="153">
        <v>58</v>
      </c>
      <c r="E18" s="155">
        <v>40.277777777777779</v>
      </c>
      <c r="F18" s="91">
        <v>69</v>
      </c>
      <c r="G18" s="192">
        <v>61.607142857142861</v>
      </c>
      <c r="H18" s="153">
        <v>43</v>
      </c>
      <c r="I18" s="155">
        <v>38.392857142857146</v>
      </c>
      <c r="J18" s="94"/>
    </row>
    <row r="19" spans="1:10" ht="15.75">
      <c r="A19" s="90" t="s">
        <v>87</v>
      </c>
      <c r="B19" s="91">
        <v>58</v>
      </c>
      <c r="C19" s="192">
        <v>38.410596026490069</v>
      </c>
      <c r="D19" s="153">
        <v>93</v>
      </c>
      <c r="E19" s="155">
        <v>61.589403973509938</v>
      </c>
      <c r="F19" s="91">
        <v>36</v>
      </c>
      <c r="G19" s="192">
        <v>37.894736842105267</v>
      </c>
      <c r="H19" s="153">
        <v>59</v>
      </c>
      <c r="I19" s="155">
        <v>62.10526315789474</v>
      </c>
      <c r="J19" s="94"/>
    </row>
    <row r="20" spans="1:10" ht="15.75">
      <c r="A20" s="90" t="s">
        <v>88</v>
      </c>
      <c r="B20" s="91">
        <v>51</v>
      </c>
      <c r="C20" s="192">
        <v>36.95652173913043</v>
      </c>
      <c r="D20" s="153">
        <v>87</v>
      </c>
      <c r="E20" s="155">
        <v>63.04347826086957</v>
      </c>
      <c r="F20" s="91">
        <v>42</v>
      </c>
      <c r="G20" s="192">
        <v>35.897435897435898</v>
      </c>
      <c r="H20" s="153">
        <v>75</v>
      </c>
      <c r="I20" s="155">
        <v>64.102564102564102</v>
      </c>
      <c r="J20" s="94"/>
    </row>
    <row r="21" spans="1:10" ht="15.75">
      <c r="A21" s="90" t="s">
        <v>89</v>
      </c>
      <c r="B21" s="91">
        <v>15</v>
      </c>
      <c r="C21" s="192">
        <v>23.076923076923077</v>
      </c>
      <c r="D21" s="153">
        <v>50</v>
      </c>
      <c r="E21" s="155">
        <v>76.923076923076934</v>
      </c>
      <c r="F21" s="91">
        <v>13</v>
      </c>
      <c r="G21" s="192">
        <v>22.413793103448278</v>
      </c>
      <c r="H21" s="153">
        <v>45</v>
      </c>
      <c r="I21" s="155">
        <v>77.58620689655173</v>
      </c>
      <c r="J21" s="94"/>
    </row>
    <row r="22" spans="1:10" ht="31.5">
      <c r="A22" s="90" t="s">
        <v>90</v>
      </c>
      <c r="B22" s="91">
        <v>77</v>
      </c>
      <c r="C22" s="192">
        <v>46.107784431137731</v>
      </c>
      <c r="D22" s="153">
        <v>90</v>
      </c>
      <c r="E22" s="155">
        <v>53.892215568862277</v>
      </c>
      <c r="F22" s="91">
        <v>62</v>
      </c>
      <c r="G22" s="192">
        <v>50.40650406504065</v>
      </c>
      <c r="H22" s="153">
        <v>61</v>
      </c>
      <c r="I22" s="155">
        <v>49.59349593495935</v>
      </c>
      <c r="J22" s="94"/>
    </row>
    <row r="23" spans="1:10" ht="18.75" customHeight="1">
      <c r="A23" s="90" t="s">
        <v>91</v>
      </c>
      <c r="B23" s="91">
        <v>40</v>
      </c>
      <c r="C23" s="192">
        <v>48.192771084337352</v>
      </c>
      <c r="D23" s="153">
        <v>43</v>
      </c>
      <c r="E23" s="155">
        <v>51.807228915662648</v>
      </c>
      <c r="F23" s="91">
        <v>36</v>
      </c>
      <c r="G23" s="192">
        <v>52.173913043478258</v>
      </c>
      <c r="H23" s="153">
        <v>33</v>
      </c>
      <c r="I23" s="155">
        <v>47.826086956521742</v>
      </c>
      <c r="J23" s="94"/>
    </row>
    <row r="24" spans="1:10" ht="15.75">
      <c r="A24" s="90" t="s">
        <v>92</v>
      </c>
      <c r="B24" s="91">
        <v>17</v>
      </c>
      <c r="C24" s="192">
        <v>40.476190476190474</v>
      </c>
      <c r="D24" s="153">
        <v>25</v>
      </c>
      <c r="E24" s="155">
        <v>59.523809523809526</v>
      </c>
      <c r="F24" s="91">
        <v>14</v>
      </c>
      <c r="G24" s="192">
        <v>38.888888888888893</v>
      </c>
      <c r="H24" s="153">
        <v>22</v>
      </c>
      <c r="I24" s="155">
        <v>61.111111111111114</v>
      </c>
      <c r="J24" s="94"/>
    </row>
    <row r="25" spans="1:10" ht="15.75">
      <c r="A25" s="90" t="s">
        <v>93</v>
      </c>
      <c r="B25" s="91">
        <v>32</v>
      </c>
      <c r="C25" s="192">
        <v>41.025641025641022</v>
      </c>
      <c r="D25" s="153">
        <v>46</v>
      </c>
      <c r="E25" s="155">
        <v>58.974358974358978</v>
      </c>
      <c r="F25" s="91">
        <v>18</v>
      </c>
      <c r="G25" s="192">
        <v>39.130434782608695</v>
      </c>
      <c r="H25" s="153">
        <v>28</v>
      </c>
      <c r="I25" s="155">
        <v>60.869565217391312</v>
      </c>
      <c r="J25" s="94"/>
    </row>
    <row r="26" spans="1:10" ht="31.5">
      <c r="A26" s="90" t="s">
        <v>94</v>
      </c>
      <c r="B26" s="91">
        <v>6</v>
      </c>
      <c r="C26" s="192">
        <v>20</v>
      </c>
      <c r="D26" s="153">
        <v>24</v>
      </c>
      <c r="E26" s="155">
        <v>80</v>
      </c>
      <c r="F26" s="91">
        <v>5</v>
      </c>
      <c r="G26" s="192">
        <v>22.727272727272727</v>
      </c>
      <c r="H26" s="153">
        <v>17</v>
      </c>
      <c r="I26" s="155">
        <v>77.272727272727266</v>
      </c>
    </row>
    <row r="27" spans="1:10" ht="15.75">
      <c r="A27" s="90" t="s">
        <v>95</v>
      </c>
      <c r="B27" s="91">
        <v>25</v>
      </c>
      <c r="C27" s="192">
        <v>43.103448275862064</v>
      </c>
      <c r="D27" s="153">
        <v>33</v>
      </c>
      <c r="E27" s="155">
        <v>56.896551724137936</v>
      </c>
      <c r="F27" s="91">
        <v>20</v>
      </c>
      <c r="G27" s="192">
        <v>43.478260869565219</v>
      </c>
      <c r="H27" s="153">
        <v>26</v>
      </c>
      <c r="I27" s="155">
        <v>56.521739130434781</v>
      </c>
    </row>
    <row r="28" spans="1:10" ht="15.75">
      <c r="A28" s="90" t="s">
        <v>96</v>
      </c>
      <c r="B28" s="91">
        <v>31</v>
      </c>
      <c r="C28" s="192">
        <v>50.819672131147541</v>
      </c>
      <c r="D28" s="153">
        <v>30</v>
      </c>
      <c r="E28" s="155">
        <v>49.180327868852459</v>
      </c>
      <c r="F28" s="91">
        <v>18</v>
      </c>
      <c r="G28" s="192">
        <v>45</v>
      </c>
      <c r="H28" s="153">
        <v>22</v>
      </c>
      <c r="I28" s="155">
        <v>55.000000000000007</v>
      </c>
    </row>
    <row r="29" spans="1:10" ht="15.75">
      <c r="A29" s="90" t="s">
        <v>97</v>
      </c>
      <c r="B29" s="91">
        <v>34</v>
      </c>
      <c r="C29" s="192">
        <v>68</v>
      </c>
      <c r="D29" s="153">
        <v>16</v>
      </c>
      <c r="E29" s="155">
        <v>32</v>
      </c>
      <c r="F29" s="91">
        <v>24</v>
      </c>
      <c r="G29" s="192">
        <v>63.157894736842103</v>
      </c>
      <c r="H29" s="153">
        <v>14</v>
      </c>
      <c r="I29" s="155">
        <v>36.84210526315789</v>
      </c>
    </row>
    <row r="30" spans="1:10" ht="15.75">
      <c r="A30" s="90" t="s">
        <v>98</v>
      </c>
      <c r="B30" s="91">
        <v>42</v>
      </c>
      <c r="C30" s="192">
        <v>38.181818181818187</v>
      </c>
      <c r="D30" s="153">
        <v>68</v>
      </c>
      <c r="E30" s="155">
        <v>61.818181818181813</v>
      </c>
      <c r="F30" s="91">
        <v>29</v>
      </c>
      <c r="G30" s="192">
        <v>33.720930232558139</v>
      </c>
      <c r="H30" s="153">
        <v>57</v>
      </c>
      <c r="I30" s="155">
        <v>66.279069767441854</v>
      </c>
    </row>
  </sheetData>
  <mergeCells count="5">
    <mergeCell ref="A1:I1"/>
    <mergeCell ref="A2:I2"/>
    <mergeCell ref="A4:A5"/>
    <mergeCell ref="B4:E4"/>
    <mergeCell ref="F4:I4"/>
  </mergeCells>
  <printOptions horizontalCentered="1"/>
  <pageMargins left="0" right="0" top="0" bottom="0" header="0" footer="0"/>
  <pageSetup paperSize="9" scale="85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59"/>
  <sheetViews>
    <sheetView view="pageBreakPreview" zoomScale="90" zoomScaleSheetLayoutView="90" workbookViewId="0">
      <selection activeCell="G7" sqref="G7"/>
    </sheetView>
  </sheetViews>
  <sheetFormatPr defaultColWidth="9.140625" defaultRowHeight="15.75"/>
  <cols>
    <col min="1" max="1" width="3.140625" style="159" customWidth="1"/>
    <col min="2" max="2" width="49.7109375" style="160" customWidth="1"/>
    <col min="3" max="3" width="19.85546875" style="161" customWidth="1"/>
    <col min="4" max="4" width="20.85546875" style="161" customWidth="1"/>
    <col min="5" max="6" width="9.140625" style="161"/>
    <col min="7" max="7" width="56.5703125" style="161" customWidth="1"/>
    <col min="8" max="16384" width="9.140625" style="161"/>
  </cols>
  <sheetData>
    <row r="1" spans="1:6" ht="42" customHeight="1">
      <c r="A1" s="410" t="s">
        <v>243</v>
      </c>
      <c r="B1" s="410"/>
      <c r="C1" s="410"/>
      <c r="D1" s="410"/>
    </row>
    <row r="2" spans="1:6" ht="20.25" customHeight="1">
      <c r="B2" s="410" t="s">
        <v>199</v>
      </c>
      <c r="C2" s="410"/>
      <c r="D2" s="410"/>
    </row>
    <row r="3" spans="1:6">
      <c r="D3" s="137" t="s">
        <v>631</v>
      </c>
    </row>
    <row r="4" spans="1:6" s="194" customFormat="1" ht="35.450000000000003" customHeight="1">
      <c r="A4" s="244"/>
      <c r="B4" s="185" t="s">
        <v>200</v>
      </c>
      <c r="C4" s="186" t="s">
        <v>294</v>
      </c>
      <c r="D4" s="187" t="s">
        <v>217</v>
      </c>
    </row>
    <row r="5" spans="1:6">
      <c r="A5" s="195">
        <v>1</v>
      </c>
      <c r="B5" s="196" t="s">
        <v>244</v>
      </c>
      <c r="C5" s="197">
        <v>1437</v>
      </c>
      <c r="D5" s="197">
        <v>1111</v>
      </c>
      <c r="F5" s="198"/>
    </row>
    <row r="6" spans="1:6" ht="23.25" customHeight="1">
      <c r="A6" s="195">
        <v>2</v>
      </c>
      <c r="B6" s="196" t="s">
        <v>245</v>
      </c>
      <c r="C6" s="197">
        <v>1201</v>
      </c>
      <c r="D6" s="197">
        <v>963</v>
      </c>
      <c r="F6" s="198"/>
    </row>
    <row r="7" spans="1:6" ht="54" customHeight="1">
      <c r="A7" s="195">
        <v>3</v>
      </c>
      <c r="B7" s="196" t="s">
        <v>246</v>
      </c>
      <c r="C7" s="197">
        <v>846</v>
      </c>
      <c r="D7" s="197">
        <v>661</v>
      </c>
      <c r="F7" s="198"/>
    </row>
    <row r="8" spans="1:6" s="199" customFormat="1" ht="21.75" customHeight="1">
      <c r="A8" s="195">
        <v>4</v>
      </c>
      <c r="B8" s="196" t="s">
        <v>247</v>
      </c>
      <c r="C8" s="197">
        <v>644</v>
      </c>
      <c r="D8" s="197">
        <v>472</v>
      </c>
      <c r="F8" s="198"/>
    </row>
    <row r="9" spans="1:6" s="199" customFormat="1" ht="31.5">
      <c r="A9" s="195">
        <v>5</v>
      </c>
      <c r="B9" s="196" t="s">
        <v>248</v>
      </c>
      <c r="C9" s="197">
        <v>598</v>
      </c>
      <c r="D9" s="197">
        <v>447</v>
      </c>
      <c r="F9" s="198"/>
    </row>
    <row r="10" spans="1:6" s="199" customFormat="1" ht="39" customHeight="1">
      <c r="A10" s="195">
        <v>6</v>
      </c>
      <c r="B10" s="196" t="s">
        <v>249</v>
      </c>
      <c r="C10" s="197">
        <v>431</v>
      </c>
      <c r="D10" s="197">
        <v>323</v>
      </c>
      <c r="F10" s="198"/>
    </row>
    <row r="11" spans="1:6" s="199" customFormat="1" ht="31.5">
      <c r="A11" s="195">
        <v>7</v>
      </c>
      <c r="B11" s="196" t="s">
        <v>250</v>
      </c>
      <c r="C11" s="197">
        <v>405</v>
      </c>
      <c r="D11" s="197">
        <v>242</v>
      </c>
      <c r="F11" s="198"/>
    </row>
    <row r="12" spans="1:6" s="199" customFormat="1">
      <c r="A12" s="195">
        <v>8</v>
      </c>
      <c r="B12" s="196" t="s">
        <v>251</v>
      </c>
      <c r="C12" s="197">
        <v>404</v>
      </c>
      <c r="D12" s="197">
        <v>339</v>
      </c>
      <c r="F12" s="198"/>
    </row>
    <row r="13" spans="1:6" s="199" customFormat="1" ht="20.25" customHeight="1">
      <c r="A13" s="195">
        <v>9</v>
      </c>
      <c r="B13" s="196" t="s">
        <v>252</v>
      </c>
      <c r="C13" s="197">
        <v>369</v>
      </c>
      <c r="D13" s="197">
        <v>269</v>
      </c>
      <c r="F13" s="198"/>
    </row>
    <row r="14" spans="1:6" s="199" customFormat="1">
      <c r="A14" s="195">
        <v>10</v>
      </c>
      <c r="B14" s="196" t="s">
        <v>253</v>
      </c>
      <c r="C14" s="197">
        <v>349</v>
      </c>
      <c r="D14" s="197">
        <v>298</v>
      </c>
      <c r="F14" s="198"/>
    </row>
    <row r="15" spans="1:6" s="199" customFormat="1" ht="20.25" customHeight="1">
      <c r="A15" s="195">
        <v>11</v>
      </c>
      <c r="B15" s="196" t="s">
        <v>254</v>
      </c>
      <c r="C15" s="197">
        <v>288</v>
      </c>
      <c r="D15" s="197">
        <v>234</v>
      </c>
      <c r="F15" s="198"/>
    </row>
    <row r="16" spans="1:6" s="199" customFormat="1">
      <c r="A16" s="195">
        <v>12</v>
      </c>
      <c r="B16" s="196" t="s">
        <v>255</v>
      </c>
      <c r="C16" s="197">
        <v>286</v>
      </c>
      <c r="D16" s="197">
        <v>218</v>
      </c>
      <c r="F16" s="198"/>
    </row>
    <row r="17" spans="1:6" s="199" customFormat="1">
      <c r="A17" s="195">
        <v>13</v>
      </c>
      <c r="B17" s="196" t="s">
        <v>256</v>
      </c>
      <c r="C17" s="197">
        <v>277</v>
      </c>
      <c r="D17" s="197">
        <v>236</v>
      </c>
      <c r="F17" s="198"/>
    </row>
    <row r="18" spans="1:6" s="199" customFormat="1">
      <c r="A18" s="195">
        <v>14</v>
      </c>
      <c r="B18" s="196" t="s">
        <v>257</v>
      </c>
      <c r="C18" s="197">
        <v>273</v>
      </c>
      <c r="D18" s="197">
        <v>174</v>
      </c>
      <c r="F18" s="198"/>
    </row>
    <row r="19" spans="1:6" s="199" customFormat="1" ht="31.5">
      <c r="A19" s="195">
        <v>15</v>
      </c>
      <c r="B19" s="196" t="s">
        <v>258</v>
      </c>
      <c r="C19" s="197">
        <v>273</v>
      </c>
      <c r="D19" s="197">
        <v>218</v>
      </c>
      <c r="F19" s="198"/>
    </row>
    <row r="20" spans="1:6" s="199" customFormat="1" ht="31.5">
      <c r="A20" s="195">
        <v>16</v>
      </c>
      <c r="B20" s="196" t="s">
        <v>259</v>
      </c>
      <c r="C20" s="197">
        <v>265</v>
      </c>
      <c r="D20" s="197">
        <v>200</v>
      </c>
      <c r="F20" s="198"/>
    </row>
    <row r="21" spans="1:6" s="199" customFormat="1">
      <c r="A21" s="195">
        <v>17</v>
      </c>
      <c r="B21" s="196" t="s">
        <v>260</v>
      </c>
      <c r="C21" s="197">
        <v>263</v>
      </c>
      <c r="D21" s="197">
        <v>206</v>
      </c>
      <c r="F21" s="198"/>
    </row>
    <row r="22" spans="1:6" s="199" customFormat="1">
      <c r="A22" s="195">
        <v>18</v>
      </c>
      <c r="B22" s="196" t="s">
        <v>261</v>
      </c>
      <c r="C22" s="197">
        <v>262</v>
      </c>
      <c r="D22" s="197">
        <v>195</v>
      </c>
      <c r="F22" s="198"/>
    </row>
    <row r="23" spans="1:6" s="199" customFormat="1" ht="31.5">
      <c r="A23" s="195">
        <v>19</v>
      </c>
      <c r="B23" s="196" t="s">
        <v>262</v>
      </c>
      <c r="C23" s="197">
        <v>256</v>
      </c>
      <c r="D23" s="197">
        <v>187</v>
      </c>
      <c r="F23" s="198"/>
    </row>
    <row r="24" spans="1:6" s="199" customFormat="1" ht="31.5">
      <c r="A24" s="195">
        <v>20</v>
      </c>
      <c r="B24" s="196" t="s">
        <v>263</v>
      </c>
      <c r="C24" s="197">
        <v>253</v>
      </c>
      <c r="D24" s="197">
        <v>184</v>
      </c>
      <c r="F24" s="198"/>
    </row>
    <row r="25" spans="1:6" s="199" customFormat="1" ht="31.5">
      <c r="A25" s="195">
        <v>21</v>
      </c>
      <c r="B25" s="196" t="s">
        <v>264</v>
      </c>
      <c r="C25" s="197">
        <v>251</v>
      </c>
      <c r="D25" s="197">
        <v>166</v>
      </c>
      <c r="F25" s="198"/>
    </row>
    <row r="26" spans="1:6" s="199" customFormat="1">
      <c r="A26" s="195">
        <v>22</v>
      </c>
      <c r="B26" s="196" t="s">
        <v>265</v>
      </c>
      <c r="C26" s="197">
        <v>233</v>
      </c>
      <c r="D26" s="197">
        <v>158</v>
      </c>
      <c r="F26" s="198"/>
    </row>
    <row r="27" spans="1:6" s="199" customFormat="1">
      <c r="A27" s="195">
        <v>23</v>
      </c>
      <c r="B27" s="196" t="s">
        <v>266</v>
      </c>
      <c r="C27" s="197">
        <v>229</v>
      </c>
      <c r="D27" s="197">
        <v>149</v>
      </c>
      <c r="F27" s="198"/>
    </row>
    <row r="28" spans="1:6" s="199" customFormat="1">
      <c r="A28" s="195">
        <v>24</v>
      </c>
      <c r="B28" s="196" t="s">
        <v>267</v>
      </c>
      <c r="C28" s="197">
        <v>229</v>
      </c>
      <c r="D28" s="197">
        <v>188</v>
      </c>
      <c r="F28" s="198"/>
    </row>
    <row r="29" spans="1:6" s="199" customFormat="1" ht="18.75" customHeight="1">
      <c r="A29" s="195">
        <v>25</v>
      </c>
      <c r="B29" s="196" t="s">
        <v>268</v>
      </c>
      <c r="C29" s="197">
        <v>212</v>
      </c>
      <c r="D29" s="197">
        <v>156</v>
      </c>
      <c r="F29" s="198"/>
    </row>
    <row r="30" spans="1:6" s="199" customFormat="1">
      <c r="A30" s="195">
        <v>26</v>
      </c>
      <c r="B30" s="196" t="s">
        <v>269</v>
      </c>
      <c r="C30" s="197">
        <v>211</v>
      </c>
      <c r="D30" s="197">
        <v>156</v>
      </c>
      <c r="F30" s="198"/>
    </row>
    <row r="31" spans="1:6" s="199" customFormat="1">
      <c r="A31" s="195">
        <v>27</v>
      </c>
      <c r="B31" s="196" t="s">
        <v>270</v>
      </c>
      <c r="C31" s="197">
        <v>205</v>
      </c>
      <c r="D31" s="197">
        <v>154</v>
      </c>
      <c r="F31" s="198"/>
    </row>
    <row r="32" spans="1:6" s="199" customFormat="1" ht="47.25">
      <c r="A32" s="195">
        <v>28</v>
      </c>
      <c r="B32" s="196" t="s">
        <v>271</v>
      </c>
      <c r="C32" s="197">
        <v>188</v>
      </c>
      <c r="D32" s="197">
        <v>146</v>
      </c>
      <c r="F32" s="198"/>
    </row>
    <row r="33" spans="1:6" s="199" customFormat="1" ht="36.75" customHeight="1">
      <c r="A33" s="195">
        <v>29</v>
      </c>
      <c r="B33" s="196" t="s">
        <v>272</v>
      </c>
      <c r="C33" s="197">
        <v>184</v>
      </c>
      <c r="D33" s="197">
        <v>157</v>
      </c>
      <c r="F33" s="198"/>
    </row>
    <row r="34" spans="1:6" s="199" customFormat="1" ht="47.25">
      <c r="A34" s="195">
        <v>30</v>
      </c>
      <c r="B34" s="196" t="s">
        <v>273</v>
      </c>
      <c r="C34" s="197">
        <v>171</v>
      </c>
      <c r="D34" s="197">
        <v>123</v>
      </c>
      <c r="F34" s="198"/>
    </row>
    <row r="35" spans="1:6" s="199" customFormat="1">
      <c r="A35" s="195">
        <v>31</v>
      </c>
      <c r="B35" s="200" t="s">
        <v>274</v>
      </c>
      <c r="C35" s="197">
        <v>170</v>
      </c>
      <c r="D35" s="197">
        <v>144</v>
      </c>
      <c r="F35" s="198"/>
    </row>
    <row r="36" spans="1:6" s="199" customFormat="1" ht="22.5" customHeight="1">
      <c r="A36" s="195">
        <v>32</v>
      </c>
      <c r="B36" s="196" t="s">
        <v>275</v>
      </c>
      <c r="C36" s="197">
        <v>167</v>
      </c>
      <c r="D36" s="197">
        <v>131</v>
      </c>
      <c r="F36" s="198"/>
    </row>
    <row r="37" spans="1:6" s="199" customFormat="1" ht="19.5" customHeight="1">
      <c r="A37" s="195">
        <v>33</v>
      </c>
      <c r="B37" s="196" t="s">
        <v>276</v>
      </c>
      <c r="C37" s="197">
        <v>162</v>
      </c>
      <c r="D37" s="197">
        <v>120</v>
      </c>
      <c r="F37" s="198"/>
    </row>
    <row r="38" spans="1:6" s="199" customFormat="1" ht="33" customHeight="1">
      <c r="A38" s="195">
        <v>34</v>
      </c>
      <c r="B38" s="196" t="s">
        <v>277</v>
      </c>
      <c r="C38" s="197">
        <v>162</v>
      </c>
      <c r="D38" s="197">
        <v>134</v>
      </c>
      <c r="F38" s="198"/>
    </row>
    <row r="39" spans="1:6" s="199" customFormat="1" ht="31.5">
      <c r="A39" s="195">
        <v>35</v>
      </c>
      <c r="B39" s="196" t="s">
        <v>278</v>
      </c>
      <c r="C39" s="197">
        <v>162</v>
      </c>
      <c r="D39" s="197">
        <v>126</v>
      </c>
      <c r="F39" s="198"/>
    </row>
    <row r="40" spans="1:6" s="199" customFormat="1" ht="21" customHeight="1">
      <c r="A40" s="195">
        <v>36</v>
      </c>
      <c r="B40" s="196" t="s">
        <v>279</v>
      </c>
      <c r="C40" s="197">
        <v>151</v>
      </c>
      <c r="D40" s="197">
        <v>119</v>
      </c>
      <c r="F40" s="198"/>
    </row>
    <row r="41" spans="1:6" ht="35.25" customHeight="1">
      <c r="A41" s="195">
        <v>37</v>
      </c>
      <c r="B41" s="201" t="s">
        <v>280</v>
      </c>
      <c r="C41" s="202">
        <v>150</v>
      </c>
      <c r="D41" s="202">
        <v>110</v>
      </c>
      <c r="F41" s="198"/>
    </row>
    <row r="42" spans="1:6">
      <c r="A42" s="195">
        <v>38</v>
      </c>
      <c r="B42" s="203" t="s">
        <v>281</v>
      </c>
      <c r="C42" s="202">
        <v>149</v>
      </c>
      <c r="D42" s="202">
        <v>111</v>
      </c>
      <c r="F42" s="198"/>
    </row>
    <row r="43" spans="1:6">
      <c r="A43" s="195">
        <v>39</v>
      </c>
      <c r="B43" s="196" t="s">
        <v>282</v>
      </c>
      <c r="C43" s="202">
        <v>148</v>
      </c>
      <c r="D43" s="202">
        <v>103</v>
      </c>
      <c r="F43" s="198"/>
    </row>
    <row r="44" spans="1:6">
      <c r="A44" s="195">
        <v>40</v>
      </c>
      <c r="B44" s="196" t="s">
        <v>283</v>
      </c>
      <c r="C44" s="202">
        <v>146</v>
      </c>
      <c r="D44" s="202">
        <v>113</v>
      </c>
      <c r="F44" s="198"/>
    </row>
    <row r="45" spans="1:6" ht="24" customHeight="1">
      <c r="A45" s="195">
        <v>41</v>
      </c>
      <c r="B45" s="196" t="s">
        <v>284</v>
      </c>
      <c r="C45" s="202">
        <v>145</v>
      </c>
      <c r="D45" s="202">
        <v>111</v>
      </c>
      <c r="F45" s="198"/>
    </row>
    <row r="46" spans="1:6" ht="21" customHeight="1">
      <c r="A46" s="195">
        <v>42</v>
      </c>
      <c r="B46" s="196" t="s">
        <v>285</v>
      </c>
      <c r="C46" s="202">
        <v>145</v>
      </c>
      <c r="D46" s="202">
        <v>85</v>
      </c>
      <c r="F46" s="198"/>
    </row>
    <row r="47" spans="1:6" ht="31.5">
      <c r="A47" s="195">
        <v>43</v>
      </c>
      <c r="B47" s="204" t="s">
        <v>286</v>
      </c>
      <c r="C47" s="202">
        <v>143</v>
      </c>
      <c r="D47" s="202">
        <v>103</v>
      </c>
      <c r="F47" s="198"/>
    </row>
    <row r="48" spans="1:6" ht="48.75" customHeight="1">
      <c r="A48" s="195">
        <v>44</v>
      </c>
      <c r="B48" s="204" t="s">
        <v>287</v>
      </c>
      <c r="C48" s="202">
        <v>143</v>
      </c>
      <c r="D48" s="202">
        <v>108</v>
      </c>
      <c r="F48" s="198"/>
    </row>
    <row r="49" spans="1:6" ht="31.5">
      <c r="A49" s="195">
        <v>45</v>
      </c>
      <c r="B49" s="204" t="s">
        <v>288</v>
      </c>
      <c r="C49" s="202">
        <v>138</v>
      </c>
      <c r="D49" s="202">
        <v>108</v>
      </c>
      <c r="F49" s="198"/>
    </row>
    <row r="50" spans="1:6" ht="31.5">
      <c r="A50" s="195">
        <v>46</v>
      </c>
      <c r="B50" s="204" t="s">
        <v>289</v>
      </c>
      <c r="C50" s="202">
        <v>132</v>
      </c>
      <c r="D50" s="202">
        <v>102</v>
      </c>
      <c r="F50" s="198"/>
    </row>
    <row r="51" spans="1:6">
      <c r="A51" s="195">
        <v>47</v>
      </c>
      <c r="B51" s="204" t="s">
        <v>290</v>
      </c>
      <c r="C51" s="202">
        <v>132</v>
      </c>
      <c r="D51" s="202">
        <v>108</v>
      </c>
      <c r="F51" s="198"/>
    </row>
    <row r="52" spans="1:6" ht="33.75" customHeight="1">
      <c r="A52" s="195">
        <v>48</v>
      </c>
      <c r="B52" s="204" t="s">
        <v>291</v>
      </c>
      <c r="C52" s="202">
        <v>128</v>
      </c>
      <c r="D52" s="202">
        <v>95</v>
      </c>
      <c r="F52" s="198"/>
    </row>
    <row r="53" spans="1:6" ht="19.5" customHeight="1">
      <c r="A53" s="195">
        <v>49</v>
      </c>
      <c r="B53" s="203" t="s">
        <v>292</v>
      </c>
      <c r="C53" s="202">
        <v>128</v>
      </c>
      <c r="D53" s="202">
        <v>91</v>
      </c>
      <c r="F53" s="198"/>
    </row>
    <row r="54" spans="1:6">
      <c r="A54" s="195">
        <v>50</v>
      </c>
      <c r="B54" s="203" t="s">
        <v>293</v>
      </c>
      <c r="C54" s="202">
        <v>127</v>
      </c>
      <c r="D54" s="202">
        <v>92</v>
      </c>
      <c r="F54" s="198"/>
    </row>
    <row r="55" spans="1:6">
      <c r="F55" s="198"/>
    </row>
    <row r="56" spans="1:6">
      <c r="F56" s="198"/>
    </row>
    <row r="57" spans="1:6">
      <c r="F57" s="198"/>
    </row>
    <row r="58" spans="1:6">
      <c r="F58" s="198"/>
    </row>
    <row r="59" spans="1:6">
      <c r="F59" s="198"/>
    </row>
  </sheetData>
  <mergeCells count="2">
    <mergeCell ref="A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54"/>
  <sheetViews>
    <sheetView view="pageBreakPreview" zoomScale="90" zoomScaleSheetLayoutView="90" workbookViewId="0">
      <selection activeCell="F8" sqref="F8"/>
    </sheetView>
  </sheetViews>
  <sheetFormatPr defaultColWidth="9.140625" defaultRowHeight="15.75"/>
  <cols>
    <col min="1" max="1" width="3.140625" style="159" customWidth="1"/>
    <col min="2" max="2" width="54.85546875" style="160" customWidth="1"/>
    <col min="3" max="3" width="17.28515625" style="161" customWidth="1"/>
    <col min="4" max="4" width="20" style="161" customWidth="1"/>
    <col min="5" max="6" width="9.140625" style="161"/>
    <col min="7" max="7" width="56.5703125" style="161" customWidth="1"/>
    <col min="8" max="16384" width="9.140625" style="161"/>
  </cols>
  <sheetData>
    <row r="1" spans="1:6" ht="60.75" customHeight="1">
      <c r="A1" s="410" t="s">
        <v>295</v>
      </c>
      <c r="B1" s="410"/>
      <c r="C1" s="410"/>
      <c r="D1" s="410"/>
    </row>
    <row r="2" spans="1:6" ht="20.25" customHeight="1">
      <c r="B2" s="410" t="s">
        <v>199</v>
      </c>
      <c r="C2" s="410"/>
      <c r="D2" s="410"/>
    </row>
    <row r="3" spans="1:6">
      <c r="D3" s="137"/>
    </row>
    <row r="4" spans="1:6" s="194" customFormat="1" ht="35.450000000000003" customHeight="1">
      <c r="A4" s="244"/>
      <c r="B4" s="185" t="s">
        <v>200</v>
      </c>
      <c r="C4" s="186" t="s">
        <v>294</v>
      </c>
      <c r="D4" s="187" t="s">
        <v>217</v>
      </c>
    </row>
    <row r="5" spans="1:6">
      <c r="A5" s="195">
        <v>1</v>
      </c>
      <c r="B5" s="196" t="s">
        <v>244</v>
      </c>
      <c r="C5" s="197">
        <v>1042</v>
      </c>
      <c r="D5" s="197">
        <v>812</v>
      </c>
      <c r="F5" s="198"/>
    </row>
    <row r="6" spans="1:6">
      <c r="A6" s="195">
        <v>2</v>
      </c>
      <c r="B6" s="196" t="s">
        <v>245</v>
      </c>
      <c r="C6" s="197">
        <v>768</v>
      </c>
      <c r="D6" s="197">
        <v>613</v>
      </c>
      <c r="F6" s="198"/>
    </row>
    <row r="7" spans="1:6" ht="53.25" customHeight="1">
      <c r="A7" s="195">
        <v>3</v>
      </c>
      <c r="B7" s="196" t="s">
        <v>246</v>
      </c>
      <c r="C7" s="197">
        <v>568</v>
      </c>
      <c r="D7" s="197">
        <v>429</v>
      </c>
      <c r="F7" s="198"/>
    </row>
    <row r="8" spans="1:6" s="199" customFormat="1" ht="31.5">
      <c r="A8" s="195">
        <v>4</v>
      </c>
      <c r="B8" s="196" t="s">
        <v>248</v>
      </c>
      <c r="C8" s="197">
        <v>411</v>
      </c>
      <c r="D8" s="197">
        <v>300</v>
      </c>
      <c r="F8" s="198"/>
    </row>
    <row r="9" spans="1:6" s="199" customFormat="1">
      <c r="A9" s="195">
        <v>5</v>
      </c>
      <c r="B9" s="196" t="s">
        <v>247</v>
      </c>
      <c r="C9" s="197">
        <v>354</v>
      </c>
      <c r="D9" s="197">
        <v>246</v>
      </c>
      <c r="F9" s="198"/>
    </row>
    <row r="10" spans="1:6" s="199" customFormat="1">
      <c r="A10" s="195">
        <v>6</v>
      </c>
      <c r="B10" s="196" t="s">
        <v>251</v>
      </c>
      <c r="C10" s="197">
        <v>295</v>
      </c>
      <c r="D10" s="197">
        <v>247</v>
      </c>
      <c r="F10" s="198"/>
    </row>
    <row r="11" spans="1:6" s="199" customFormat="1" ht="31.5">
      <c r="A11" s="195">
        <v>7</v>
      </c>
      <c r="B11" s="196" t="s">
        <v>250</v>
      </c>
      <c r="C11" s="197">
        <v>265</v>
      </c>
      <c r="D11" s="197">
        <v>166</v>
      </c>
      <c r="F11" s="198"/>
    </row>
    <row r="12" spans="1:6" s="199" customFormat="1" ht="37.5" customHeight="1">
      <c r="A12" s="195">
        <v>8</v>
      </c>
      <c r="B12" s="196" t="s">
        <v>249</v>
      </c>
      <c r="C12" s="197">
        <v>243</v>
      </c>
      <c r="D12" s="197">
        <v>181</v>
      </c>
      <c r="F12" s="198"/>
    </row>
    <row r="13" spans="1:6" s="199" customFormat="1">
      <c r="A13" s="195">
        <v>9</v>
      </c>
      <c r="B13" s="196" t="s">
        <v>257</v>
      </c>
      <c r="C13" s="197">
        <v>233</v>
      </c>
      <c r="D13" s="197">
        <v>153</v>
      </c>
      <c r="F13" s="198"/>
    </row>
    <row r="14" spans="1:6" s="199" customFormat="1">
      <c r="A14" s="195">
        <v>10</v>
      </c>
      <c r="B14" s="196" t="s">
        <v>255</v>
      </c>
      <c r="C14" s="197">
        <v>221</v>
      </c>
      <c r="D14" s="197">
        <v>167</v>
      </c>
      <c r="F14" s="198"/>
    </row>
    <row r="15" spans="1:6" s="199" customFormat="1" ht="22.5" customHeight="1">
      <c r="A15" s="195">
        <v>11</v>
      </c>
      <c r="B15" s="196" t="s">
        <v>262</v>
      </c>
      <c r="C15" s="197">
        <v>217</v>
      </c>
      <c r="D15" s="197">
        <v>156</v>
      </c>
      <c r="F15" s="198"/>
    </row>
    <row r="16" spans="1:6" s="199" customFormat="1">
      <c r="A16" s="195">
        <v>12</v>
      </c>
      <c r="B16" s="196" t="s">
        <v>256</v>
      </c>
      <c r="C16" s="197">
        <v>215</v>
      </c>
      <c r="D16" s="197">
        <v>183</v>
      </c>
      <c r="F16" s="198"/>
    </row>
    <row r="17" spans="1:6" s="199" customFormat="1">
      <c r="A17" s="195">
        <v>13</v>
      </c>
      <c r="B17" s="196" t="s">
        <v>266</v>
      </c>
      <c r="C17" s="197">
        <v>204</v>
      </c>
      <c r="D17" s="197">
        <v>128</v>
      </c>
      <c r="F17" s="198"/>
    </row>
    <row r="18" spans="1:6" s="199" customFormat="1" ht="18" customHeight="1">
      <c r="A18" s="195">
        <v>14</v>
      </c>
      <c r="B18" s="196" t="s">
        <v>259</v>
      </c>
      <c r="C18" s="197">
        <v>194</v>
      </c>
      <c r="D18" s="197">
        <v>149</v>
      </c>
      <c r="F18" s="198"/>
    </row>
    <row r="19" spans="1:6" s="199" customFormat="1" ht="18" customHeight="1">
      <c r="A19" s="195">
        <v>15</v>
      </c>
      <c r="B19" s="196" t="s">
        <v>252</v>
      </c>
      <c r="C19" s="197">
        <v>185</v>
      </c>
      <c r="D19" s="197">
        <v>123</v>
      </c>
      <c r="F19" s="198"/>
    </row>
    <row r="20" spans="1:6" s="199" customFormat="1">
      <c r="A20" s="195">
        <v>16</v>
      </c>
      <c r="B20" s="196" t="s">
        <v>265</v>
      </c>
      <c r="C20" s="197">
        <v>185</v>
      </c>
      <c r="D20" s="197">
        <v>126</v>
      </c>
      <c r="F20" s="198"/>
    </row>
    <row r="21" spans="1:6" s="199" customFormat="1">
      <c r="A21" s="195">
        <v>17</v>
      </c>
      <c r="B21" s="196" t="s">
        <v>261</v>
      </c>
      <c r="C21" s="197">
        <v>184</v>
      </c>
      <c r="D21" s="197">
        <v>136</v>
      </c>
      <c r="F21" s="198"/>
    </row>
    <row r="22" spans="1:6" s="199" customFormat="1">
      <c r="A22" s="195">
        <v>18</v>
      </c>
      <c r="B22" s="196" t="s">
        <v>260</v>
      </c>
      <c r="C22" s="197">
        <v>174</v>
      </c>
      <c r="D22" s="197">
        <v>139</v>
      </c>
      <c r="F22" s="198"/>
    </row>
    <row r="23" spans="1:6" s="199" customFormat="1" ht="31.5">
      <c r="A23" s="195">
        <v>19</v>
      </c>
      <c r="B23" s="196" t="s">
        <v>263</v>
      </c>
      <c r="C23" s="197">
        <v>168</v>
      </c>
      <c r="D23" s="197">
        <v>123</v>
      </c>
      <c r="F23" s="198"/>
    </row>
    <row r="24" spans="1:6" s="199" customFormat="1" ht="18" customHeight="1">
      <c r="A24" s="195">
        <v>20</v>
      </c>
      <c r="B24" s="196" t="s">
        <v>254</v>
      </c>
      <c r="C24" s="197">
        <v>146</v>
      </c>
      <c r="D24" s="197">
        <v>119</v>
      </c>
      <c r="F24" s="198"/>
    </row>
    <row r="25" spans="1:6" s="199" customFormat="1" ht="24" customHeight="1">
      <c r="A25" s="195">
        <v>21</v>
      </c>
      <c r="B25" s="196" t="s">
        <v>268</v>
      </c>
      <c r="C25" s="197">
        <v>143</v>
      </c>
      <c r="D25" s="197">
        <v>103</v>
      </c>
      <c r="F25" s="198"/>
    </row>
    <row r="26" spans="1:6" s="199" customFormat="1" ht="31.5">
      <c r="A26" s="195">
        <v>22</v>
      </c>
      <c r="B26" s="196" t="s">
        <v>264</v>
      </c>
      <c r="C26" s="197">
        <v>131</v>
      </c>
      <c r="D26" s="197">
        <v>85</v>
      </c>
      <c r="F26" s="198"/>
    </row>
    <row r="27" spans="1:6" s="199" customFormat="1">
      <c r="A27" s="195">
        <v>23</v>
      </c>
      <c r="B27" s="196" t="s">
        <v>274</v>
      </c>
      <c r="C27" s="197">
        <v>130</v>
      </c>
      <c r="D27" s="197">
        <v>111</v>
      </c>
      <c r="F27" s="198"/>
    </row>
    <row r="28" spans="1:6" s="199" customFormat="1">
      <c r="A28" s="195">
        <v>24</v>
      </c>
      <c r="B28" s="196" t="s">
        <v>267</v>
      </c>
      <c r="C28" s="197">
        <v>124</v>
      </c>
      <c r="D28" s="197">
        <v>103</v>
      </c>
      <c r="F28" s="198"/>
    </row>
    <row r="29" spans="1:6" s="199" customFormat="1">
      <c r="A29" s="195">
        <v>25</v>
      </c>
      <c r="B29" s="196" t="s">
        <v>269</v>
      </c>
      <c r="C29" s="197">
        <v>122</v>
      </c>
      <c r="D29" s="197">
        <v>87</v>
      </c>
      <c r="F29" s="198"/>
    </row>
    <row r="30" spans="1:6" s="199" customFormat="1" ht="47.25">
      <c r="A30" s="195">
        <v>26</v>
      </c>
      <c r="B30" s="196" t="s">
        <v>287</v>
      </c>
      <c r="C30" s="197">
        <v>116</v>
      </c>
      <c r="D30" s="197">
        <v>88</v>
      </c>
      <c r="F30" s="198"/>
    </row>
    <row r="31" spans="1:6" s="199" customFormat="1" ht="31.5">
      <c r="A31" s="195">
        <v>27</v>
      </c>
      <c r="B31" s="196" t="s">
        <v>277</v>
      </c>
      <c r="C31" s="197">
        <v>111</v>
      </c>
      <c r="D31" s="197">
        <v>95</v>
      </c>
      <c r="F31" s="198"/>
    </row>
    <row r="32" spans="1:6" s="199" customFormat="1">
      <c r="A32" s="195">
        <v>28</v>
      </c>
      <c r="B32" s="196" t="s">
        <v>281</v>
      </c>
      <c r="C32" s="197">
        <v>108</v>
      </c>
      <c r="D32" s="197">
        <v>80</v>
      </c>
      <c r="F32" s="198"/>
    </row>
    <row r="33" spans="1:6" s="199" customFormat="1" ht="21" customHeight="1">
      <c r="A33" s="195">
        <v>29</v>
      </c>
      <c r="B33" s="196" t="s">
        <v>271</v>
      </c>
      <c r="C33" s="197">
        <v>102</v>
      </c>
      <c r="D33" s="197">
        <v>79</v>
      </c>
      <c r="F33" s="198"/>
    </row>
    <row r="34" spans="1:6" s="199" customFormat="1" ht="31.5">
      <c r="A34" s="195">
        <v>30</v>
      </c>
      <c r="B34" s="196" t="s">
        <v>272</v>
      </c>
      <c r="C34" s="197">
        <v>102</v>
      </c>
      <c r="D34" s="197">
        <v>85</v>
      </c>
      <c r="F34" s="198"/>
    </row>
    <row r="35" spans="1:6" s="199" customFormat="1" ht="31.5">
      <c r="A35" s="195">
        <v>31</v>
      </c>
      <c r="B35" s="200" t="s">
        <v>278</v>
      </c>
      <c r="C35" s="197">
        <v>101</v>
      </c>
      <c r="D35" s="197">
        <v>77</v>
      </c>
      <c r="F35" s="198"/>
    </row>
    <row r="36" spans="1:6" s="199" customFormat="1" ht="19.5" customHeight="1">
      <c r="A36" s="195">
        <v>32</v>
      </c>
      <c r="B36" s="196" t="s">
        <v>275</v>
      </c>
      <c r="C36" s="197">
        <v>99</v>
      </c>
      <c r="D36" s="197">
        <v>81</v>
      </c>
      <c r="F36" s="198"/>
    </row>
    <row r="37" spans="1:6" s="199" customFormat="1" ht="19.5" customHeight="1">
      <c r="A37" s="195">
        <v>33</v>
      </c>
      <c r="B37" s="196" t="s">
        <v>279</v>
      </c>
      <c r="C37" s="197">
        <v>99</v>
      </c>
      <c r="D37" s="197">
        <v>78</v>
      </c>
      <c r="F37" s="198"/>
    </row>
    <row r="38" spans="1:6" s="199" customFormat="1" ht="21" customHeight="1">
      <c r="A38" s="195">
        <v>34</v>
      </c>
      <c r="B38" s="196" t="s">
        <v>285</v>
      </c>
      <c r="C38" s="197">
        <v>98</v>
      </c>
      <c r="D38" s="197">
        <v>49</v>
      </c>
      <c r="F38" s="198"/>
    </row>
    <row r="39" spans="1:6" s="199" customFormat="1">
      <c r="A39" s="195">
        <v>35</v>
      </c>
      <c r="B39" s="196" t="s">
        <v>276</v>
      </c>
      <c r="C39" s="197">
        <v>97</v>
      </c>
      <c r="D39" s="197">
        <v>69</v>
      </c>
      <c r="F39" s="198"/>
    </row>
    <row r="40" spans="1:6" s="199" customFormat="1">
      <c r="A40" s="195">
        <v>36</v>
      </c>
      <c r="B40" s="196" t="s">
        <v>270</v>
      </c>
      <c r="C40" s="197">
        <v>96</v>
      </c>
      <c r="D40" s="197">
        <v>76</v>
      </c>
      <c r="F40" s="198"/>
    </row>
    <row r="41" spans="1:6">
      <c r="A41" s="195">
        <v>37</v>
      </c>
      <c r="B41" s="196" t="s">
        <v>296</v>
      </c>
      <c r="C41" s="202">
        <v>96</v>
      </c>
      <c r="D41" s="202">
        <v>68</v>
      </c>
      <c r="F41" s="198"/>
    </row>
    <row r="42" spans="1:6">
      <c r="A42" s="195">
        <v>38</v>
      </c>
      <c r="B42" s="203" t="s">
        <v>297</v>
      </c>
      <c r="C42" s="202">
        <v>94</v>
      </c>
      <c r="D42" s="202">
        <v>76</v>
      </c>
      <c r="F42" s="198"/>
    </row>
    <row r="43" spans="1:6">
      <c r="A43" s="195">
        <v>39</v>
      </c>
      <c r="B43" s="196" t="s">
        <v>290</v>
      </c>
      <c r="C43" s="202">
        <v>92</v>
      </c>
      <c r="D43" s="202">
        <v>78</v>
      </c>
      <c r="F43" s="198"/>
    </row>
    <row r="44" spans="1:6" ht="19.5" customHeight="1">
      <c r="A44" s="195">
        <v>40</v>
      </c>
      <c r="B44" s="196" t="s">
        <v>298</v>
      </c>
      <c r="C44" s="202">
        <v>88</v>
      </c>
      <c r="D44" s="202">
        <v>71</v>
      </c>
      <c r="F44" s="198"/>
    </row>
    <row r="45" spans="1:6" ht="32.25" customHeight="1">
      <c r="A45" s="195">
        <v>41</v>
      </c>
      <c r="B45" s="196" t="s">
        <v>291</v>
      </c>
      <c r="C45" s="202">
        <v>87</v>
      </c>
      <c r="D45" s="202">
        <v>65</v>
      </c>
      <c r="F45" s="198"/>
    </row>
    <row r="46" spans="1:6" ht="31.5">
      <c r="A46" s="195">
        <v>42</v>
      </c>
      <c r="B46" s="196" t="s">
        <v>299</v>
      </c>
      <c r="C46" s="202">
        <v>87</v>
      </c>
      <c r="D46" s="202">
        <v>69</v>
      </c>
      <c r="F46" s="198"/>
    </row>
    <row r="47" spans="1:6">
      <c r="A47" s="195">
        <v>43</v>
      </c>
      <c r="B47" s="204" t="s">
        <v>253</v>
      </c>
      <c r="C47" s="202">
        <v>84</v>
      </c>
      <c r="D47" s="202">
        <v>77</v>
      </c>
      <c r="F47" s="198"/>
    </row>
    <row r="48" spans="1:6" ht="30.75" customHeight="1">
      <c r="A48" s="195">
        <v>44</v>
      </c>
      <c r="B48" s="204" t="s">
        <v>273</v>
      </c>
      <c r="C48" s="202">
        <v>84</v>
      </c>
      <c r="D48" s="202">
        <v>61</v>
      </c>
      <c r="F48" s="198"/>
    </row>
    <row r="49" spans="1:6" ht="22.5" customHeight="1">
      <c r="A49" s="195">
        <v>45</v>
      </c>
      <c r="B49" s="203" t="s">
        <v>288</v>
      </c>
      <c r="C49" s="202">
        <v>83</v>
      </c>
      <c r="D49" s="202">
        <v>67</v>
      </c>
      <c r="F49" s="198"/>
    </row>
    <row r="50" spans="1:6" ht="31.5">
      <c r="A50" s="195">
        <v>46</v>
      </c>
      <c r="B50" s="204" t="s">
        <v>289</v>
      </c>
      <c r="C50" s="202">
        <v>74</v>
      </c>
      <c r="D50" s="202">
        <v>54</v>
      </c>
      <c r="F50" s="198"/>
    </row>
    <row r="51" spans="1:6">
      <c r="A51" s="195">
        <v>47</v>
      </c>
      <c r="B51" s="203" t="s">
        <v>284</v>
      </c>
      <c r="C51" s="202">
        <v>73</v>
      </c>
      <c r="D51" s="202">
        <v>55</v>
      </c>
      <c r="F51" s="198"/>
    </row>
    <row r="52" spans="1:6">
      <c r="A52" s="195">
        <v>48</v>
      </c>
      <c r="B52" s="204" t="s">
        <v>300</v>
      </c>
      <c r="C52" s="202">
        <v>73</v>
      </c>
      <c r="D52" s="202">
        <v>58</v>
      </c>
      <c r="F52" s="198"/>
    </row>
    <row r="53" spans="1:6" ht="31.5">
      <c r="A53" s="195">
        <v>49</v>
      </c>
      <c r="B53" s="203" t="s">
        <v>301</v>
      </c>
      <c r="C53" s="202">
        <v>71</v>
      </c>
      <c r="D53" s="202">
        <v>50</v>
      </c>
      <c r="F53" s="198"/>
    </row>
    <row r="54" spans="1:6">
      <c r="A54" s="195">
        <v>50</v>
      </c>
      <c r="B54" s="203" t="s">
        <v>302</v>
      </c>
      <c r="C54" s="202">
        <v>71</v>
      </c>
      <c r="D54" s="202">
        <v>52</v>
      </c>
      <c r="F54" s="198"/>
    </row>
  </sheetData>
  <mergeCells count="2">
    <mergeCell ref="A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54"/>
  <sheetViews>
    <sheetView view="pageBreakPreview" zoomScale="90" zoomScaleSheetLayoutView="90" workbookViewId="0">
      <selection activeCell="D3" sqref="D3"/>
    </sheetView>
  </sheetViews>
  <sheetFormatPr defaultColWidth="9.140625" defaultRowHeight="15.75"/>
  <cols>
    <col min="1" max="1" width="3.140625" style="159" customWidth="1"/>
    <col min="2" max="2" width="56.85546875" style="160" customWidth="1"/>
    <col min="3" max="3" width="16.5703125" style="161" customWidth="1"/>
    <col min="4" max="4" width="17.5703125" style="161" customWidth="1"/>
    <col min="5" max="6" width="9.140625" style="161"/>
    <col min="7" max="7" width="56.5703125" style="161" customWidth="1"/>
    <col min="8" max="16384" width="9.140625" style="161"/>
  </cols>
  <sheetData>
    <row r="1" spans="1:6" ht="63.6" customHeight="1">
      <c r="A1" s="410" t="s">
        <v>303</v>
      </c>
      <c r="B1" s="410"/>
      <c r="C1" s="410"/>
      <c r="D1" s="410"/>
    </row>
    <row r="2" spans="1:6" ht="20.25" customHeight="1">
      <c r="B2" s="410" t="s">
        <v>199</v>
      </c>
      <c r="C2" s="410"/>
      <c r="D2" s="410"/>
    </row>
    <row r="3" spans="1:6" ht="15" customHeight="1">
      <c r="D3" s="137"/>
    </row>
    <row r="4" spans="1:6" s="194" customFormat="1" ht="35.450000000000003" customHeight="1">
      <c r="A4" s="244"/>
      <c r="B4" s="185" t="s">
        <v>200</v>
      </c>
      <c r="C4" s="186" t="s">
        <v>294</v>
      </c>
      <c r="D4" s="187" t="s">
        <v>217</v>
      </c>
    </row>
    <row r="5" spans="1:6">
      <c r="A5" s="195">
        <v>1</v>
      </c>
      <c r="B5" s="196" t="s">
        <v>245</v>
      </c>
      <c r="C5" s="197">
        <v>433</v>
      </c>
      <c r="D5" s="197">
        <v>350</v>
      </c>
      <c r="F5" s="198"/>
    </row>
    <row r="6" spans="1:6">
      <c r="A6" s="195">
        <v>2</v>
      </c>
      <c r="B6" s="196" t="s">
        <v>244</v>
      </c>
      <c r="C6" s="197">
        <v>395</v>
      </c>
      <c r="D6" s="197">
        <v>299</v>
      </c>
      <c r="F6" s="198"/>
    </row>
    <row r="7" spans="1:6">
      <c r="A7" s="195">
        <v>3</v>
      </c>
      <c r="B7" s="196" t="s">
        <v>247</v>
      </c>
      <c r="C7" s="197">
        <v>290</v>
      </c>
      <c r="D7" s="197">
        <v>226</v>
      </c>
      <c r="F7" s="198"/>
    </row>
    <row r="8" spans="1:6" s="199" customFormat="1" ht="49.5" customHeight="1">
      <c r="A8" s="195">
        <v>4</v>
      </c>
      <c r="B8" s="196" t="s">
        <v>246</v>
      </c>
      <c r="C8" s="197">
        <v>278</v>
      </c>
      <c r="D8" s="197">
        <v>232</v>
      </c>
      <c r="F8" s="198"/>
    </row>
    <row r="9" spans="1:6" s="199" customFormat="1">
      <c r="A9" s="195">
        <v>5</v>
      </c>
      <c r="B9" s="196" t="s">
        <v>253</v>
      </c>
      <c r="C9" s="197">
        <v>265</v>
      </c>
      <c r="D9" s="197">
        <v>221</v>
      </c>
      <c r="F9" s="198"/>
    </row>
    <row r="10" spans="1:6" s="199" customFormat="1" ht="31.5">
      <c r="A10" s="195">
        <v>6</v>
      </c>
      <c r="B10" s="196" t="s">
        <v>258</v>
      </c>
      <c r="C10" s="197">
        <v>223</v>
      </c>
      <c r="D10" s="197">
        <v>183</v>
      </c>
      <c r="F10" s="198"/>
    </row>
    <row r="11" spans="1:6" s="199" customFormat="1" ht="36.75" customHeight="1">
      <c r="A11" s="195">
        <v>7</v>
      </c>
      <c r="B11" s="196" t="s">
        <v>249</v>
      </c>
      <c r="C11" s="197">
        <v>188</v>
      </c>
      <c r="D11" s="197">
        <v>142</v>
      </c>
      <c r="F11" s="198"/>
    </row>
    <row r="12" spans="1:6" s="199" customFormat="1" ht="31.5">
      <c r="A12" s="195">
        <v>8</v>
      </c>
      <c r="B12" s="196" t="s">
        <v>248</v>
      </c>
      <c r="C12" s="197">
        <v>187</v>
      </c>
      <c r="D12" s="197">
        <v>147</v>
      </c>
      <c r="F12" s="198"/>
    </row>
    <row r="13" spans="1:6" s="199" customFormat="1" ht="19.5" customHeight="1">
      <c r="A13" s="195">
        <v>9</v>
      </c>
      <c r="B13" s="196" t="s">
        <v>252</v>
      </c>
      <c r="C13" s="197">
        <v>184</v>
      </c>
      <c r="D13" s="197">
        <v>146</v>
      </c>
      <c r="F13" s="198"/>
    </row>
    <row r="14" spans="1:6" s="199" customFormat="1" ht="21.75" customHeight="1">
      <c r="A14" s="195">
        <v>10</v>
      </c>
      <c r="B14" s="196" t="s">
        <v>254</v>
      </c>
      <c r="C14" s="197">
        <v>142</v>
      </c>
      <c r="D14" s="197">
        <v>115</v>
      </c>
      <c r="F14" s="198"/>
    </row>
    <row r="15" spans="1:6" s="199" customFormat="1" ht="31.5">
      <c r="A15" s="195">
        <v>11</v>
      </c>
      <c r="B15" s="196" t="s">
        <v>250</v>
      </c>
      <c r="C15" s="197">
        <v>140</v>
      </c>
      <c r="D15" s="197">
        <v>76</v>
      </c>
      <c r="F15" s="198"/>
    </row>
    <row r="16" spans="1:6" s="199" customFormat="1" ht="15" customHeight="1">
      <c r="A16" s="195">
        <v>12</v>
      </c>
      <c r="B16" s="196" t="s">
        <v>264</v>
      </c>
      <c r="C16" s="197">
        <v>120</v>
      </c>
      <c r="D16" s="197">
        <v>81</v>
      </c>
      <c r="F16" s="198"/>
    </row>
    <row r="17" spans="1:6" s="199" customFormat="1">
      <c r="A17" s="195">
        <v>13</v>
      </c>
      <c r="B17" s="196" t="s">
        <v>270</v>
      </c>
      <c r="C17" s="197">
        <v>109</v>
      </c>
      <c r="D17" s="197">
        <v>78</v>
      </c>
      <c r="F17" s="198"/>
    </row>
    <row r="18" spans="1:6" s="199" customFormat="1">
      <c r="A18" s="195">
        <v>14</v>
      </c>
      <c r="B18" s="196" t="s">
        <v>251</v>
      </c>
      <c r="C18" s="197">
        <v>109</v>
      </c>
      <c r="D18" s="197">
        <v>92</v>
      </c>
      <c r="F18" s="198"/>
    </row>
    <row r="19" spans="1:6" s="199" customFormat="1">
      <c r="A19" s="195">
        <v>15</v>
      </c>
      <c r="B19" s="196" t="s">
        <v>267</v>
      </c>
      <c r="C19" s="197">
        <v>105</v>
      </c>
      <c r="D19" s="197">
        <v>85</v>
      </c>
      <c r="F19" s="198"/>
    </row>
    <row r="20" spans="1:6" s="199" customFormat="1" ht="31.5">
      <c r="A20" s="195">
        <v>16</v>
      </c>
      <c r="B20" s="196" t="s">
        <v>280</v>
      </c>
      <c r="C20" s="197">
        <v>95</v>
      </c>
      <c r="D20" s="197">
        <v>68</v>
      </c>
      <c r="F20" s="198"/>
    </row>
    <row r="21" spans="1:6" s="199" customFormat="1">
      <c r="A21" s="195">
        <v>17</v>
      </c>
      <c r="B21" s="196" t="s">
        <v>282</v>
      </c>
      <c r="C21" s="197">
        <v>94</v>
      </c>
      <c r="D21" s="197">
        <v>61</v>
      </c>
      <c r="F21" s="198"/>
    </row>
    <row r="22" spans="1:6" s="199" customFormat="1" ht="18" customHeight="1">
      <c r="A22" s="195">
        <v>18</v>
      </c>
      <c r="B22" s="196" t="s">
        <v>87</v>
      </c>
      <c r="C22" s="197">
        <v>93</v>
      </c>
      <c r="D22" s="197">
        <v>59</v>
      </c>
      <c r="F22" s="198"/>
    </row>
    <row r="23" spans="1:6" s="199" customFormat="1">
      <c r="A23" s="195">
        <v>19</v>
      </c>
      <c r="B23" s="196" t="s">
        <v>304</v>
      </c>
      <c r="C23" s="197">
        <v>92</v>
      </c>
      <c r="D23" s="197">
        <v>68</v>
      </c>
      <c r="F23" s="198"/>
    </row>
    <row r="24" spans="1:6" s="199" customFormat="1" ht="31.5">
      <c r="A24" s="195">
        <v>20</v>
      </c>
      <c r="B24" s="196" t="s">
        <v>90</v>
      </c>
      <c r="C24" s="197">
        <v>90</v>
      </c>
      <c r="D24" s="197">
        <v>61</v>
      </c>
      <c r="F24" s="198"/>
    </row>
    <row r="25" spans="1:6" s="199" customFormat="1">
      <c r="A25" s="195">
        <v>21</v>
      </c>
      <c r="B25" s="196" t="s">
        <v>269</v>
      </c>
      <c r="C25" s="197">
        <v>89</v>
      </c>
      <c r="D25" s="197">
        <v>69</v>
      </c>
      <c r="F25" s="198"/>
    </row>
    <row r="26" spans="1:6" s="199" customFormat="1">
      <c r="A26" s="195">
        <v>22</v>
      </c>
      <c r="B26" s="196" t="s">
        <v>260</v>
      </c>
      <c r="C26" s="197">
        <v>89</v>
      </c>
      <c r="D26" s="197">
        <v>67</v>
      </c>
      <c r="F26" s="198"/>
    </row>
    <row r="27" spans="1:6" s="199" customFormat="1" ht="18.75" customHeight="1">
      <c r="A27" s="195">
        <v>23</v>
      </c>
      <c r="B27" s="196" t="s">
        <v>88</v>
      </c>
      <c r="C27" s="197">
        <v>87</v>
      </c>
      <c r="D27" s="197">
        <v>75</v>
      </c>
      <c r="F27" s="198"/>
    </row>
    <row r="28" spans="1:6" s="199" customFormat="1" ht="33.75" customHeight="1">
      <c r="A28" s="195">
        <v>24</v>
      </c>
      <c r="B28" s="196" t="s">
        <v>273</v>
      </c>
      <c r="C28" s="197">
        <v>87</v>
      </c>
      <c r="D28" s="197">
        <v>62</v>
      </c>
      <c r="F28" s="198"/>
    </row>
    <row r="29" spans="1:6" s="199" customFormat="1" ht="31.5" customHeight="1">
      <c r="A29" s="195">
        <v>25</v>
      </c>
      <c r="B29" s="196" t="s">
        <v>271</v>
      </c>
      <c r="C29" s="197">
        <v>86</v>
      </c>
      <c r="D29" s="197">
        <v>67</v>
      </c>
      <c r="F29" s="198"/>
    </row>
    <row r="30" spans="1:6" s="199" customFormat="1" ht="31.5">
      <c r="A30" s="195">
        <v>26</v>
      </c>
      <c r="B30" s="196" t="s">
        <v>263</v>
      </c>
      <c r="C30" s="197">
        <v>85</v>
      </c>
      <c r="D30" s="197">
        <v>61</v>
      </c>
      <c r="F30" s="198"/>
    </row>
    <row r="31" spans="1:6" s="199" customFormat="1" ht="31.5">
      <c r="A31" s="195">
        <v>27</v>
      </c>
      <c r="B31" s="196" t="s">
        <v>272</v>
      </c>
      <c r="C31" s="197">
        <v>82</v>
      </c>
      <c r="D31" s="197">
        <v>72</v>
      </c>
      <c r="F31" s="198"/>
    </row>
    <row r="32" spans="1:6" s="199" customFormat="1">
      <c r="A32" s="195">
        <v>28</v>
      </c>
      <c r="B32" s="196" t="s">
        <v>283</v>
      </c>
      <c r="C32" s="197">
        <v>78</v>
      </c>
      <c r="D32" s="197">
        <v>59</v>
      </c>
      <c r="F32" s="198"/>
    </row>
    <row r="33" spans="1:6" s="199" customFormat="1">
      <c r="A33" s="195">
        <v>29</v>
      </c>
      <c r="B33" s="196" t="s">
        <v>261</v>
      </c>
      <c r="C33" s="197">
        <v>78</v>
      </c>
      <c r="D33" s="197">
        <v>59</v>
      </c>
      <c r="F33" s="198"/>
    </row>
    <row r="34" spans="1:6" s="199" customFormat="1" ht="18.75" customHeight="1">
      <c r="A34" s="195">
        <v>30</v>
      </c>
      <c r="B34" s="196" t="s">
        <v>286</v>
      </c>
      <c r="C34" s="197">
        <v>77</v>
      </c>
      <c r="D34" s="197">
        <v>55</v>
      </c>
      <c r="F34" s="198"/>
    </row>
    <row r="35" spans="1:6" s="199" customFormat="1" ht="21" customHeight="1">
      <c r="A35" s="195">
        <v>31</v>
      </c>
      <c r="B35" s="200" t="s">
        <v>284</v>
      </c>
      <c r="C35" s="197">
        <v>72</v>
      </c>
      <c r="D35" s="197">
        <v>56</v>
      </c>
      <c r="F35" s="198"/>
    </row>
    <row r="36" spans="1:6" s="199" customFormat="1" ht="31.5">
      <c r="A36" s="195">
        <v>32</v>
      </c>
      <c r="B36" s="196" t="s">
        <v>259</v>
      </c>
      <c r="C36" s="197">
        <v>71</v>
      </c>
      <c r="D36" s="197">
        <v>51</v>
      </c>
      <c r="F36" s="198"/>
    </row>
    <row r="37" spans="1:6" s="199" customFormat="1" ht="18.75" customHeight="1">
      <c r="A37" s="195">
        <v>33</v>
      </c>
      <c r="B37" s="196" t="s">
        <v>268</v>
      </c>
      <c r="C37" s="197">
        <v>69</v>
      </c>
      <c r="D37" s="197">
        <v>53</v>
      </c>
      <c r="F37" s="198"/>
    </row>
    <row r="38" spans="1:6" s="199" customFormat="1" ht="15" customHeight="1">
      <c r="A38" s="195">
        <v>34</v>
      </c>
      <c r="B38" s="196" t="s">
        <v>275</v>
      </c>
      <c r="C38" s="197">
        <v>68</v>
      </c>
      <c r="D38" s="197">
        <v>50</v>
      </c>
      <c r="F38" s="198"/>
    </row>
    <row r="39" spans="1:6" s="199" customFormat="1">
      <c r="A39" s="195">
        <v>35</v>
      </c>
      <c r="B39" s="196" t="s">
        <v>276</v>
      </c>
      <c r="C39" s="197">
        <v>65</v>
      </c>
      <c r="D39" s="197">
        <v>51</v>
      </c>
      <c r="F39" s="198"/>
    </row>
    <row r="40" spans="1:6" s="199" customFormat="1">
      <c r="A40" s="195">
        <v>36</v>
      </c>
      <c r="B40" s="196" t="s">
        <v>255</v>
      </c>
      <c r="C40" s="197">
        <v>65</v>
      </c>
      <c r="D40" s="197">
        <v>51</v>
      </c>
      <c r="F40" s="198"/>
    </row>
    <row r="41" spans="1:6">
      <c r="A41" s="195">
        <v>37</v>
      </c>
      <c r="B41" s="201" t="s">
        <v>256</v>
      </c>
      <c r="C41" s="202">
        <v>62</v>
      </c>
      <c r="D41" s="202">
        <v>53</v>
      </c>
      <c r="F41" s="198"/>
    </row>
    <row r="42" spans="1:6" ht="31.5">
      <c r="A42" s="195">
        <v>38</v>
      </c>
      <c r="B42" s="203" t="s">
        <v>278</v>
      </c>
      <c r="C42" s="202">
        <v>61</v>
      </c>
      <c r="D42" s="202">
        <v>49</v>
      </c>
      <c r="F42" s="198"/>
    </row>
    <row r="43" spans="1:6">
      <c r="A43" s="195">
        <v>39</v>
      </c>
      <c r="B43" s="196" t="s">
        <v>293</v>
      </c>
      <c r="C43" s="202">
        <v>59</v>
      </c>
      <c r="D43" s="202">
        <v>45</v>
      </c>
      <c r="F43" s="198"/>
    </row>
    <row r="44" spans="1:6" ht="31.5">
      <c r="A44" s="195">
        <v>40</v>
      </c>
      <c r="B44" s="196" t="s">
        <v>289</v>
      </c>
      <c r="C44" s="202">
        <v>58</v>
      </c>
      <c r="D44" s="202">
        <v>48</v>
      </c>
      <c r="F44" s="198"/>
    </row>
    <row r="45" spans="1:6" ht="31.5">
      <c r="A45" s="195">
        <v>41</v>
      </c>
      <c r="B45" s="196" t="s">
        <v>305</v>
      </c>
      <c r="C45" s="202">
        <v>56</v>
      </c>
      <c r="D45" s="202">
        <v>37</v>
      </c>
      <c r="F45" s="198"/>
    </row>
    <row r="46" spans="1:6" ht="15" customHeight="1">
      <c r="A46" s="195">
        <v>42</v>
      </c>
      <c r="B46" s="196" t="s">
        <v>288</v>
      </c>
      <c r="C46" s="202">
        <v>55</v>
      </c>
      <c r="D46" s="202">
        <v>41</v>
      </c>
      <c r="F46" s="198"/>
    </row>
    <row r="47" spans="1:6" ht="33" customHeight="1">
      <c r="A47" s="195">
        <v>43</v>
      </c>
      <c r="B47" s="204" t="s">
        <v>301</v>
      </c>
      <c r="C47" s="202">
        <v>55</v>
      </c>
      <c r="D47" s="202">
        <v>44</v>
      </c>
      <c r="F47" s="198"/>
    </row>
    <row r="48" spans="1:6" ht="20.25" customHeight="1">
      <c r="A48" s="195">
        <v>44</v>
      </c>
      <c r="B48" s="203" t="s">
        <v>279</v>
      </c>
      <c r="C48" s="202">
        <v>52</v>
      </c>
      <c r="D48" s="202">
        <v>41</v>
      </c>
      <c r="F48" s="198"/>
    </row>
    <row r="49" spans="1:6" ht="31.5">
      <c r="A49" s="195">
        <v>45</v>
      </c>
      <c r="B49" s="204" t="s">
        <v>277</v>
      </c>
      <c r="C49" s="202">
        <v>51</v>
      </c>
      <c r="D49" s="202">
        <v>39</v>
      </c>
      <c r="F49" s="198"/>
    </row>
    <row r="50" spans="1:6">
      <c r="A50" s="195">
        <v>46</v>
      </c>
      <c r="B50" s="203" t="s">
        <v>306</v>
      </c>
      <c r="C50" s="202">
        <v>49</v>
      </c>
      <c r="D50" s="202">
        <v>33</v>
      </c>
      <c r="F50" s="198"/>
    </row>
    <row r="51" spans="1:6" ht="47.25" customHeight="1">
      <c r="A51" s="195">
        <v>47</v>
      </c>
      <c r="B51" s="203" t="s">
        <v>315</v>
      </c>
      <c r="C51" s="202">
        <v>49</v>
      </c>
      <c r="D51" s="202">
        <v>29</v>
      </c>
      <c r="F51" s="198"/>
    </row>
    <row r="52" spans="1:6" ht="31.5">
      <c r="A52" s="195">
        <v>48</v>
      </c>
      <c r="B52" s="204" t="s">
        <v>307</v>
      </c>
      <c r="C52" s="202">
        <v>48</v>
      </c>
      <c r="D52" s="202">
        <v>34</v>
      </c>
      <c r="F52" s="198"/>
    </row>
    <row r="53" spans="1:6" ht="31.5">
      <c r="A53" s="195">
        <v>49</v>
      </c>
      <c r="B53" s="203" t="s">
        <v>308</v>
      </c>
      <c r="C53" s="202">
        <v>48</v>
      </c>
      <c r="D53" s="202">
        <v>38</v>
      </c>
      <c r="F53" s="198"/>
    </row>
    <row r="54" spans="1:6">
      <c r="A54" s="195">
        <v>50</v>
      </c>
      <c r="B54" s="203" t="s">
        <v>265</v>
      </c>
      <c r="C54" s="202">
        <v>48</v>
      </c>
      <c r="D54" s="202">
        <v>32</v>
      </c>
      <c r="F54" s="198"/>
    </row>
  </sheetData>
  <mergeCells count="2">
    <mergeCell ref="A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17"/>
  <sheetViews>
    <sheetView view="pageBreakPreview" zoomScale="80" zoomScaleNormal="75" zoomScaleSheetLayoutView="80" workbookViewId="0">
      <selection activeCell="K5" sqref="K5"/>
    </sheetView>
  </sheetViews>
  <sheetFormatPr defaultColWidth="8.85546875" defaultRowHeight="12.75"/>
  <cols>
    <col min="1" max="1" width="51.5703125" style="35" customWidth="1"/>
    <col min="2" max="2" width="14.42578125" style="35" customWidth="1"/>
    <col min="3" max="3" width="15.5703125" style="35" customWidth="1"/>
    <col min="4" max="4" width="13.7109375" style="35" customWidth="1"/>
    <col min="5" max="5" width="15.140625" style="35" customWidth="1"/>
    <col min="6" max="6" width="15" style="35" customWidth="1"/>
    <col min="7" max="7" width="15.7109375" style="35" customWidth="1"/>
    <col min="8" max="253" width="8.85546875" style="35"/>
    <col min="254" max="254" width="51.5703125" style="35" customWidth="1"/>
    <col min="255" max="255" width="14.42578125" style="35" customWidth="1"/>
    <col min="256" max="256" width="15.5703125" style="35" customWidth="1"/>
    <col min="257" max="257" width="13.7109375" style="35" customWidth="1"/>
    <col min="258" max="258" width="15.140625" style="35" customWidth="1"/>
    <col min="259" max="259" width="15" style="35" customWidth="1"/>
    <col min="260" max="260" width="15.7109375" style="35" customWidth="1"/>
    <col min="261" max="509" width="8.85546875" style="35"/>
    <col min="510" max="510" width="51.5703125" style="35" customWidth="1"/>
    <col min="511" max="511" width="14.42578125" style="35" customWidth="1"/>
    <col min="512" max="512" width="15.5703125" style="35" customWidth="1"/>
    <col min="513" max="513" width="13.7109375" style="35" customWidth="1"/>
    <col min="514" max="514" width="15.140625" style="35" customWidth="1"/>
    <col min="515" max="515" width="15" style="35" customWidth="1"/>
    <col min="516" max="516" width="15.7109375" style="35" customWidth="1"/>
    <col min="517" max="765" width="8.85546875" style="35"/>
    <col min="766" max="766" width="51.5703125" style="35" customWidth="1"/>
    <col min="767" max="767" width="14.42578125" style="35" customWidth="1"/>
    <col min="768" max="768" width="15.5703125" style="35" customWidth="1"/>
    <col min="769" max="769" width="13.7109375" style="35" customWidth="1"/>
    <col min="770" max="770" width="15.140625" style="35" customWidth="1"/>
    <col min="771" max="771" width="15" style="35" customWidth="1"/>
    <col min="772" max="772" width="15.7109375" style="35" customWidth="1"/>
    <col min="773" max="1021" width="8.85546875" style="35"/>
    <col min="1022" max="1022" width="51.5703125" style="35" customWidth="1"/>
    <col min="1023" max="1023" width="14.42578125" style="35" customWidth="1"/>
    <col min="1024" max="1024" width="15.5703125" style="35" customWidth="1"/>
    <col min="1025" max="1025" width="13.7109375" style="35" customWidth="1"/>
    <col min="1026" max="1026" width="15.140625" style="35" customWidth="1"/>
    <col min="1027" max="1027" width="15" style="35" customWidth="1"/>
    <col min="1028" max="1028" width="15.7109375" style="35" customWidth="1"/>
    <col min="1029" max="1277" width="8.85546875" style="35"/>
    <col min="1278" max="1278" width="51.5703125" style="35" customWidth="1"/>
    <col min="1279" max="1279" width="14.42578125" style="35" customWidth="1"/>
    <col min="1280" max="1280" width="15.5703125" style="35" customWidth="1"/>
    <col min="1281" max="1281" width="13.7109375" style="35" customWidth="1"/>
    <col min="1282" max="1282" width="15.140625" style="35" customWidth="1"/>
    <col min="1283" max="1283" width="15" style="35" customWidth="1"/>
    <col min="1284" max="1284" width="15.7109375" style="35" customWidth="1"/>
    <col min="1285" max="1533" width="8.85546875" style="35"/>
    <col min="1534" max="1534" width="51.5703125" style="35" customWidth="1"/>
    <col min="1535" max="1535" width="14.42578125" style="35" customWidth="1"/>
    <col min="1536" max="1536" width="15.5703125" style="35" customWidth="1"/>
    <col min="1537" max="1537" width="13.7109375" style="35" customWidth="1"/>
    <col min="1538" max="1538" width="15.140625" style="35" customWidth="1"/>
    <col min="1539" max="1539" width="15" style="35" customWidth="1"/>
    <col min="1540" max="1540" width="15.7109375" style="35" customWidth="1"/>
    <col min="1541" max="1789" width="8.85546875" style="35"/>
    <col min="1790" max="1790" width="51.5703125" style="35" customWidth="1"/>
    <col min="1791" max="1791" width="14.42578125" style="35" customWidth="1"/>
    <col min="1792" max="1792" width="15.5703125" style="35" customWidth="1"/>
    <col min="1793" max="1793" width="13.7109375" style="35" customWidth="1"/>
    <col min="1794" max="1794" width="15.140625" style="35" customWidth="1"/>
    <col min="1795" max="1795" width="15" style="35" customWidth="1"/>
    <col min="1796" max="1796" width="15.7109375" style="35" customWidth="1"/>
    <col min="1797" max="2045" width="8.85546875" style="35"/>
    <col min="2046" max="2046" width="51.5703125" style="35" customWidth="1"/>
    <col min="2047" max="2047" width="14.42578125" style="35" customWidth="1"/>
    <col min="2048" max="2048" width="15.5703125" style="35" customWidth="1"/>
    <col min="2049" max="2049" width="13.7109375" style="35" customWidth="1"/>
    <col min="2050" max="2050" width="15.140625" style="35" customWidth="1"/>
    <col min="2051" max="2051" width="15" style="35" customWidth="1"/>
    <col min="2052" max="2052" width="15.7109375" style="35" customWidth="1"/>
    <col min="2053" max="2301" width="8.85546875" style="35"/>
    <col min="2302" max="2302" width="51.5703125" style="35" customWidth="1"/>
    <col min="2303" max="2303" width="14.42578125" style="35" customWidth="1"/>
    <col min="2304" max="2304" width="15.5703125" style="35" customWidth="1"/>
    <col min="2305" max="2305" width="13.7109375" style="35" customWidth="1"/>
    <col min="2306" max="2306" width="15.140625" style="35" customWidth="1"/>
    <col min="2307" max="2307" width="15" style="35" customWidth="1"/>
    <col min="2308" max="2308" width="15.7109375" style="35" customWidth="1"/>
    <col min="2309" max="2557" width="8.85546875" style="35"/>
    <col min="2558" max="2558" width="51.5703125" style="35" customWidth="1"/>
    <col min="2559" max="2559" width="14.42578125" style="35" customWidth="1"/>
    <col min="2560" max="2560" width="15.5703125" style="35" customWidth="1"/>
    <col min="2561" max="2561" width="13.7109375" style="35" customWidth="1"/>
    <col min="2562" max="2562" width="15.140625" style="35" customWidth="1"/>
    <col min="2563" max="2563" width="15" style="35" customWidth="1"/>
    <col min="2564" max="2564" width="15.7109375" style="35" customWidth="1"/>
    <col min="2565" max="2813" width="8.85546875" style="35"/>
    <col min="2814" max="2814" width="51.5703125" style="35" customWidth="1"/>
    <col min="2815" max="2815" width="14.42578125" style="35" customWidth="1"/>
    <col min="2816" max="2816" width="15.5703125" style="35" customWidth="1"/>
    <col min="2817" max="2817" width="13.7109375" style="35" customWidth="1"/>
    <col min="2818" max="2818" width="15.140625" style="35" customWidth="1"/>
    <col min="2819" max="2819" width="15" style="35" customWidth="1"/>
    <col min="2820" max="2820" width="15.7109375" style="35" customWidth="1"/>
    <col min="2821" max="3069" width="8.85546875" style="35"/>
    <col min="3070" max="3070" width="51.5703125" style="35" customWidth="1"/>
    <col min="3071" max="3071" width="14.42578125" style="35" customWidth="1"/>
    <col min="3072" max="3072" width="15.5703125" style="35" customWidth="1"/>
    <col min="3073" max="3073" width="13.7109375" style="35" customWidth="1"/>
    <col min="3074" max="3074" width="15.140625" style="35" customWidth="1"/>
    <col min="3075" max="3075" width="15" style="35" customWidth="1"/>
    <col min="3076" max="3076" width="15.7109375" style="35" customWidth="1"/>
    <col min="3077" max="3325" width="8.85546875" style="35"/>
    <col min="3326" max="3326" width="51.5703125" style="35" customWidth="1"/>
    <col min="3327" max="3327" width="14.42578125" style="35" customWidth="1"/>
    <col min="3328" max="3328" width="15.5703125" style="35" customWidth="1"/>
    <col min="3329" max="3329" width="13.7109375" style="35" customWidth="1"/>
    <col min="3330" max="3330" width="15.140625" style="35" customWidth="1"/>
    <col min="3331" max="3331" width="15" style="35" customWidth="1"/>
    <col min="3332" max="3332" width="15.7109375" style="35" customWidth="1"/>
    <col min="3333" max="3581" width="8.85546875" style="35"/>
    <col min="3582" max="3582" width="51.5703125" style="35" customWidth="1"/>
    <col min="3583" max="3583" width="14.42578125" style="35" customWidth="1"/>
    <col min="3584" max="3584" width="15.5703125" style="35" customWidth="1"/>
    <col min="3585" max="3585" width="13.7109375" style="35" customWidth="1"/>
    <col min="3586" max="3586" width="15.140625" style="35" customWidth="1"/>
    <col min="3587" max="3587" width="15" style="35" customWidth="1"/>
    <col min="3588" max="3588" width="15.7109375" style="35" customWidth="1"/>
    <col min="3589" max="3837" width="8.85546875" style="35"/>
    <col min="3838" max="3838" width="51.5703125" style="35" customWidth="1"/>
    <col min="3839" max="3839" width="14.42578125" style="35" customWidth="1"/>
    <col min="3840" max="3840" width="15.5703125" style="35" customWidth="1"/>
    <col min="3841" max="3841" width="13.7109375" style="35" customWidth="1"/>
    <col min="3842" max="3842" width="15.140625" style="35" customWidth="1"/>
    <col min="3843" max="3843" width="15" style="35" customWidth="1"/>
    <col min="3844" max="3844" width="15.7109375" style="35" customWidth="1"/>
    <col min="3845" max="4093" width="8.85546875" style="35"/>
    <col min="4094" max="4094" width="51.5703125" style="35" customWidth="1"/>
    <col min="4095" max="4095" width="14.42578125" style="35" customWidth="1"/>
    <col min="4096" max="4096" width="15.5703125" style="35" customWidth="1"/>
    <col min="4097" max="4097" width="13.7109375" style="35" customWidth="1"/>
    <col min="4098" max="4098" width="15.140625" style="35" customWidth="1"/>
    <col min="4099" max="4099" width="15" style="35" customWidth="1"/>
    <col min="4100" max="4100" width="15.7109375" style="35" customWidth="1"/>
    <col min="4101" max="4349" width="8.85546875" style="35"/>
    <col min="4350" max="4350" width="51.5703125" style="35" customWidth="1"/>
    <col min="4351" max="4351" width="14.42578125" style="35" customWidth="1"/>
    <col min="4352" max="4352" width="15.5703125" style="35" customWidth="1"/>
    <col min="4353" max="4353" width="13.7109375" style="35" customWidth="1"/>
    <col min="4354" max="4354" width="15.140625" style="35" customWidth="1"/>
    <col min="4355" max="4355" width="15" style="35" customWidth="1"/>
    <col min="4356" max="4356" width="15.7109375" style="35" customWidth="1"/>
    <col min="4357" max="4605" width="8.85546875" style="35"/>
    <col min="4606" max="4606" width="51.5703125" style="35" customWidth="1"/>
    <col min="4607" max="4607" width="14.42578125" style="35" customWidth="1"/>
    <col min="4608" max="4608" width="15.5703125" style="35" customWidth="1"/>
    <col min="4609" max="4609" width="13.7109375" style="35" customWidth="1"/>
    <col min="4610" max="4610" width="15.140625" style="35" customWidth="1"/>
    <col min="4611" max="4611" width="15" style="35" customWidth="1"/>
    <col min="4612" max="4612" width="15.7109375" style="35" customWidth="1"/>
    <col min="4613" max="4861" width="8.85546875" style="35"/>
    <col min="4862" max="4862" width="51.5703125" style="35" customWidth="1"/>
    <col min="4863" max="4863" width="14.42578125" style="35" customWidth="1"/>
    <col min="4864" max="4864" width="15.5703125" style="35" customWidth="1"/>
    <col min="4865" max="4865" width="13.7109375" style="35" customWidth="1"/>
    <col min="4866" max="4866" width="15.140625" style="35" customWidth="1"/>
    <col min="4867" max="4867" width="15" style="35" customWidth="1"/>
    <col min="4868" max="4868" width="15.7109375" style="35" customWidth="1"/>
    <col min="4869" max="5117" width="8.85546875" style="35"/>
    <col min="5118" max="5118" width="51.5703125" style="35" customWidth="1"/>
    <col min="5119" max="5119" width="14.42578125" style="35" customWidth="1"/>
    <col min="5120" max="5120" width="15.5703125" style="35" customWidth="1"/>
    <col min="5121" max="5121" width="13.7109375" style="35" customWidth="1"/>
    <col min="5122" max="5122" width="15.140625" style="35" customWidth="1"/>
    <col min="5123" max="5123" width="15" style="35" customWidth="1"/>
    <col min="5124" max="5124" width="15.7109375" style="35" customWidth="1"/>
    <col min="5125" max="5373" width="8.85546875" style="35"/>
    <col min="5374" max="5374" width="51.5703125" style="35" customWidth="1"/>
    <col min="5375" max="5375" width="14.42578125" style="35" customWidth="1"/>
    <col min="5376" max="5376" width="15.5703125" style="35" customWidth="1"/>
    <col min="5377" max="5377" width="13.7109375" style="35" customWidth="1"/>
    <col min="5378" max="5378" width="15.140625" style="35" customWidth="1"/>
    <col min="5379" max="5379" width="15" style="35" customWidth="1"/>
    <col min="5380" max="5380" width="15.7109375" style="35" customWidth="1"/>
    <col min="5381" max="5629" width="8.85546875" style="35"/>
    <col min="5630" max="5630" width="51.5703125" style="35" customWidth="1"/>
    <col min="5631" max="5631" width="14.42578125" style="35" customWidth="1"/>
    <col min="5632" max="5632" width="15.5703125" style="35" customWidth="1"/>
    <col min="5633" max="5633" width="13.7109375" style="35" customWidth="1"/>
    <col min="5634" max="5634" width="15.140625" style="35" customWidth="1"/>
    <col min="5635" max="5635" width="15" style="35" customWidth="1"/>
    <col min="5636" max="5636" width="15.7109375" style="35" customWidth="1"/>
    <col min="5637" max="5885" width="8.85546875" style="35"/>
    <col min="5886" max="5886" width="51.5703125" style="35" customWidth="1"/>
    <col min="5887" max="5887" width="14.42578125" style="35" customWidth="1"/>
    <col min="5888" max="5888" width="15.5703125" style="35" customWidth="1"/>
    <col min="5889" max="5889" width="13.7109375" style="35" customWidth="1"/>
    <col min="5890" max="5890" width="15.140625" style="35" customWidth="1"/>
    <col min="5891" max="5891" width="15" style="35" customWidth="1"/>
    <col min="5892" max="5892" width="15.7109375" style="35" customWidth="1"/>
    <col min="5893" max="6141" width="8.85546875" style="35"/>
    <col min="6142" max="6142" width="51.5703125" style="35" customWidth="1"/>
    <col min="6143" max="6143" width="14.42578125" style="35" customWidth="1"/>
    <col min="6144" max="6144" width="15.5703125" style="35" customWidth="1"/>
    <col min="6145" max="6145" width="13.7109375" style="35" customWidth="1"/>
    <col min="6146" max="6146" width="15.140625" style="35" customWidth="1"/>
    <col min="6147" max="6147" width="15" style="35" customWidth="1"/>
    <col min="6148" max="6148" width="15.7109375" style="35" customWidth="1"/>
    <col min="6149" max="6397" width="8.85546875" style="35"/>
    <col min="6398" max="6398" width="51.5703125" style="35" customWidth="1"/>
    <col min="6399" max="6399" width="14.42578125" style="35" customWidth="1"/>
    <col min="6400" max="6400" width="15.5703125" style="35" customWidth="1"/>
    <col min="6401" max="6401" width="13.7109375" style="35" customWidth="1"/>
    <col min="6402" max="6402" width="15.140625" style="35" customWidth="1"/>
    <col min="6403" max="6403" width="15" style="35" customWidth="1"/>
    <col min="6404" max="6404" width="15.7109375" style="35" customWidth="1"/>
    <col min="6405" max="6653" width="8.85546875" style="35"/>
    <col min="6654" max="6654" width="51.5703125" style="35" customWidth="1"/>
    <col min="6655" max="6655" width="14.42578125" style="35" customWidth="1"/>
    <col min="6656" max="6656" width="15.5703125" style="35" customWidth="1"/>
    <col min="6657" max="6657" width="13.7109375" style="35" customWidth="1"/>
    <col min="6658" max="6658" width="15.140625" style="35" customWidth="1"/>
    <col min="6659" max="6659" width="15" style="35" customWidth="1"/>
    <col min="6660" max="6660" width="15.7109375" style="35" customWidth="1"/>
    <col min="6661" max="6909" width="8.85546875" style="35"/>
    <col min="6910" max="6910" width="51.5703125" style="35" customWidth="1"/>
    <col min="6911" max="6911" width="14.42578125" style="35" customWidth="1"/>
    <col min="6912" max="6912" width="15.5703125" style="35" customWidth="1"/>
    <col min="6913" max="6913" width="13.7109375" style="35" customWidth="1"/>
    <col min="6914" max="6914" width="15.140625" style="35" customWidth="1"/>
    <col min="6915" max="6915" width="15" style="35" customWidth="1"/>
    <col min="6916" max="6916" width="15.7109375" style="35" customWidth="1"/>
    <col min="6917" max="7165" width="8.85546875" style="35"/>
    <col min="7166" max="7166" width="51.5703125" style="35" customWidth="1"/>
    <col min="7167" max="7167" width="14.42578125" style="35" customWidth="1"/>
    <col min="7168" max="7168" width="15.5703125" style="35" customWidth="1"/>
    <col min="7169" max="7169" width="13.7109375" style="35" customWidth="1"/>
    <col min="7170" max="7170" width="15.140625" style="35" customWidth="1"/>
    <col min="7171" max="7171" width="15" style="35" customWidth="1"/>
    <col min="7172" max="7172" width="15.7109375" style="35" customWidth="1"/>
    <col min="7173" max="7421" width="8.85546875" style="35"/>
    <col min="7422" max="7422" width="51.5703125" style="35" customWidth="1"/>
    <col min="7423" max="7423" width="14.42578125" style="35" customWidth="1"/>
    <col min="7424" max="7424" width="15.5703125" style="35" customWidth="1"/>
    <col min="7425" max="7425" width="13.7109375" style="35" customWidth="1"/>
    <col min="7426" max="7426" width="15.140625" style="35" customWidth="1"/>
    <col min="7427" max="7427" width="15" style="35" customWidth="1"/>
    <col min="7428" max="7428" width="15.7109375" style="35" customWidth="1"/>
    <col min="7429" max="7677" width="8.85546875" style="35"/>
    <col min="7678" max="7678" width="51.5703125" style="35" customWidth="1"/>
    <col min="7679" max="7679" width="14.42578125" style="35" customWidth="1"/>
    <col min="7680" max="7680" width="15.5703125" style="35" customWidth="1"/>
    <col min="7681" max="7681" width="13.7109375" style="35" customWidth="1"/>
    <col min="7682" max="7682" width="15.140625" style="35" customWidth="1"/>
    <col min="7683" max="7683" width="15" style="35" customWidth="1"/>
    <col min="7684" max="7684" width="15.7109375" style="35" customWidth="1"/>
    <col min="7685" max="7933" width="8.85546875" style="35"/>
    <col min="7934" max="7934" width="51.5703125" style="35" customWidth="1"/>
    <col min="7935" max="7935" width="14.42578125" style="35" customWidth="1"/>
    <col min="7936" max="7936" width="15.5703125" style="35" customWidth="1"/>
    <col min="7937" max="7937" width="13.7109375" style="35" customWidth="1"/>
    <col min="7938" max="7938" width="15.140625" style="35" customWidth="1"/>
    <col min="7939" max="7939" width="15" style="35" customWidth="1"/>
    <col min="7940" max="7940" width="15.7109375" style="35" customWidth="1"/>
    <col min="7941" max="8189" width="8.85546875" style="35"/>
    <col min="8190" max="8190" width="51.5703125" style="35" customWidth="1"/>
    <col min="8191" max="8191" width="14.42578125" style="35" customWidth="1"/>
    <col min="8192" max="8192" width="15.5703125" style="35" customWidth="1"/>
    <col min="8193" max="8193" width="13.7109375" style="35" customWidth="1"/>
    <col min="8194" max="8194" width="15.140625" style="35" customWidth="1"/>
    <col min="8195" max="8195" width="15" style="35" customWidth="1"/>
    <col min="8196" max="8196" width="15.7109375" style="35" customWidth="1"/>
    <col min="8197" max="8445" width="8.85546875" style="35"/>
    <col min="8446" max="8446" width="51.5703125" style="35" customWidth="1"/>
    <col min="8447" max="8447" width="14.42578125" style="35" customWidth="1"/>
    <col min="8448" max="8448" width="15.5703125" style="35" customWidth="1"/>
    <col min="8449" max="8449" width="13.7109375" style="35" customWidth="1"/>
    <col min="8450" max="8450" width="15.140625" style="35" customWidth="1"/>
    <col min="8451" max="8451" width="15" style="35" customWidth="1"/>
    <col min="8452" max="8452" width="15.7109375" style="35" customWidth="1"/>
    <col min="8453" max="8701" width="8.85546875" style="35"/>
    <col min="8702" max="8702" width="51.5703125" style="35" customWidth="1"/>
    <col min="8703" max="8703" width="14.42578125" style="35" customWidth="1"/>
    <col min="8704" max="8704" width="15.5703125" style="35" customWidth="1"/>
    <col min="8705" max="8705" width="13.7109375" style="35" customWidth="1"/>
    <col min="8706" max="8706" width="15.140625" style="35" customWidth="1"/>
    <col min="8707" max="8707" width="15" style="35" customWidth="1"/>
    <col min="8708" max="8708" width="15.7109375" style="35" customWidth="1"/>
    <col min="8709" max="8957" width="8.85546875" style="35"/>
    <col min="8958" max="8958" width="51.5703125" style="35" customWidth="1"/>
    <col min="8959" max="8959" width="14.42578125" style="35" customWidth="1"/>
    <col min="8960" max="8960" width="15.5703125" style="35" customWidth="1"/>
    <col min="8961" max="8961" width="13.7109375" style="35" customWidth="1"/>
    <col min="8962" max="8962" width="15.140625" style="35" customWidth="1"/>
    <col min="8963" max="8963" width="15" style="35" customWidth="1"/>
    <col min="8964" max="8964" width="15.7109375" style="35" customWidth="1"/>
    <col min="8965" max="9213" width="8.85546875" style="35"/>
    <col min="9214" max="9214" width="51.5703125" style="35" customWidth="1"/>
    <col min="9215" max="9215" width="14.42578125" style="35" customWidth="1"/>
    <col min="9216" max="9216" width="15.5703125" style="35" customWidth="1"/>
    <col min="9217" max="9217" width="13.7109375" style="35" customWidth="1"/>
    <col min="9218" max="9218" width="15.140625" style="35" customWidth="1"/>
    <col min="9219" max="9219" width="15" style="35" customWidth="1"/>
    <col min="9220" max="9220" width="15.7109375" style="35" customWidth="1"/>
    <col min="9221" max="9469" width="8.85546875" style="35"/>
    <col min="9470" max="9470" width="51.5703125" style="35" customWidth="1"/>
    <col min="9471" max="9471" width="14.42578125" style="35" customWidth="1"/>
    <col min="9472" max="9472" width="15.5703125" style="35" customWidth="1"/>
    <col min="9473" max="9473" width="13.7109375" style="35" customWidth="1"/>
    <col min="9474" max="9474" width="15.140625" style="35" customWidth="1"/>
    <col min="9475" max="9475" width="15" style="35" customWidth="1"/>
    <col min="9476" max="9476" width="15.7109375" style="35" customWidth="1"/>
    <col min="9477" max="9725" width="8.85546875" style="35"/>
    <col min="9726" max="9726" width="51.5703125" style="35" customWidth="1"/>
    <col min="9727" max="9727" width="14.42578125" style="35" customWidth="1"/>
    <col min="9728" max="9728" width="15.5703125" style="35" customWidth="1"/>
    <col min="9729" max="9729" width="13.7109375" style="35" customWidth="1"/>
    <col min="9730" max="9730" width="15.140625" style="35" customWidth="1"/>
    <col min="9731" max="9731" width="15" style="35" customWidth="1"/>
    <col min="9732" max="9732" width="15.7109375" style="35" customWidth="1"/>
    <col min="9733" max="9981" width="8.85546875" style="35"/>
    <col min="9982" max="9982" width="51.5703125" style="35" customWidth="1"/>
    <col min="9983" max="9983" width="14.42578125" style="35" customWidth="1"/>
    <col min="9984" max="9984" width="15.5703125" style="35" customWidth="1"/>
    <col min="9985" max="9985" width="13.7109375" style="35" customWidth="1"/>
    <col min="9986" max="9986" width="15.140625" style="35" customWidth="1"/>
    <col min="9987" max="9987" width="15" style="35" customWidth="1"/>
    <col min="9988" max="9988" width="15.7109375" style="35" customWidth="1"/>
    <col min="9989" max="10237" width="8.85546875" style="35"/>
    <col min="10238" max="10238" width="51.5703125" style="35" customWidth="1"/>
    <col min="10239" max="10239" width="14.42578125" style="35" customWidth="1"/>
    <col min="10240" max="10240" width="15.5703125" style="35" customWidth="1"/>
    <col min="10241" max="10241" width="13.7109375" style="35" customWidth="1"/>
    <col min="10242" max="10242" width="15.140625" style="35" customWidth="1"/>
    <col min="10243" max="10243" width="15" style="35" customWidth="1"/>
    <col min="10244" max="10244" width="15.7109375" style="35" customWidth="1"/>
    <col min="10245" max="10493" width="8.85546875" style="35"/>
    <col min="10494" max="10494" width="51.5703125" style="35" customWidth="1"/>
    <col min="10495" max="10495" width="14.42578125" style="35" customWidth="1"/>
    <col min="10496" max="10496" width="15.5703125" style="35" customWidth="1"/>
    <col min="10497" max="10497" width="13.7109375" style="35" customWidth="1"/>
    <col min="10498" max="10498" width="15.140625" style="35" customWidth="1"/>
    <col min="10499" max="10499" width="15" style="35" customWidth="1"/>
    <col min="10500" max="10500" width="15.7109375" style="35" customWidth="1"/>
    <col min="10501" max="10749" width="8.85546875" style="35"/>
    <col min="10750" max="10750" width="51.5703125" style="35" customWidth="1"/>
    <col min="10751" max="10751" width="14.42578125" style="35" customWidth="1"/>
    <col min="10752" max="10752" width="15.5703125" style="35" customWidth="1"/>
    <col min="10753" max="10753" width="13.7109375" style="35" customWidth="1"/>
    <col min="10754" max="10754" width="15.140625" style="35" customWidth="1"/>
    <col min="10755" max="10755" width="15" style="35" customWidth="1"/>
    <col min="10756" max="10756" width="15.7109375" style="35" customWidth="1"/>
    <col min="10757" max="11005" width="8.85546875" style="35"/>
    <col min="11006" max="11006" width="51.5703125" style="35" customWidth="1"/>
    <col min="11007" max="11007" width="14.42578125" style="35" customWidth="1"/>
    <col min="11008" max="11008" width="15.5703125" style="35" customWidth="1"/>
    <col min="11009" max="11009" width="13.7109375" style="35" customWidth="1"/>
    <col min="11010" max="11010" width="15.140625" style="35" customWidth="1"/>
    <col min="11011" max="11011" width="15" style="35" customWidth="1"/>
    <col min="11012" max="11012" width="15.7109375" style="35" customWidth="1"/>
    <col min="11013" max="11261" width="8.85546875" style="35"/>
    <col min="11262" max="11262" width="51.5703125" style="35" customWidth="1"/>
    <col min="11263" max="11263" width="14.42578125" style="35" customWidth="1"/>
    <col min="11264" max="11264" width="15.5703125" style="35" customWidth="1"/>
    <col min="11265" max="11265" width="13.7109375" style="35" customWidth="1"/>
    <col min="11266" max="11266" width="15.140625" style="35" customWidth="1"/>
    <col min="11267" max="11267" width="15" style="35" customWidth="1"/>
    <col min="11268" max="11268" width="15.7109375" style="35" customWidth="1"/>
    <col min="11269" max="11517" width="8.85546875" style="35"/>
    <col min="11518" max="11518" width="51.5703125" style="35" customWidth="1"/>
    <col min="11519" max="11519" width="14.42578125" style="35" customWidth="1"/>
    <col min="11520" max="11520" width="15.5703125" style="35" customWidth="1"/>
    <col min="11521" max="11521" width="13.7109375" style="35" customWidth="1"/>
    <col min="11522" max="11522" width="15.140625" style="35" customWidth="1"/>
    <col min="11523" max="11523" width="15" style="35" customWidth="1"/>
    <col min="11524" max="11524" width="15.7109375" style="35" customWidth="1"/>
    <col min="11525" max="11773" width="8.85546875" style="35"/>
    <col min="11774" max="11774" width="51.5703125" style="35" customWidth="1"/>
    <col min="11775" max="11775" width="14.42578125" style="35" customWidth="1"/>
    <col min="11776" max="11776" width="15.5703125" style="35" customWidth="1"/>
    <col min="11777" max="11777" width="13.7109375" style="35" customWidth="1"/>
    <col min="11778" max="11778" width="15.140625" style="35" customWidth="1"/>
    <col min="11779" max="11779" width="15" style="35" customWidth="1"/>
    <col min="11780" max="11780" width="15.7109375" style="35" customWidth="1"/>
    <col min="11781" max="12029" width="8.85546875" style="35"/>
    <col min="12030" max="12030" width="51.5703125" style="35" customWidth="1"/>
    <col min="12031" max="12031" width="14.42578125" style="35" customWidth="1"/>
    <col min="12032" max="12032" width="15.5703125" style="35" customWidth="1"/>
    <col min="12033" max="12033" width="13.7109375" style="35" customWidth="1"/>
    <col min="12034" max="12034" width="15.140625" style="35" customWidth="1"/>
    <col min="12035" max="12035" width="15" style="35" customWidth="1"/>
    <col min="12036" max="12036" width="15.7109375" style="35" customWidth="1"/>
    <col min="12037" max="12285" width="8.85546875" style="35"/>
    <col min="12286" max="12286" width="51.5703125" style="35" customWidth="1"/>
    <col min="12287" max="12287" width="14.42578125" style="35" customWidth="1"/>
    <col min="12288" max="12288" width="15.5703125" style="35" customWidth="1"/>
    <col min="12289" max="12289" width="13.7109375" style="35" customWidth="1"/>
    <col min="12290" max="12290" width="15.140625" style="35" customWidth="1"/>
    <col min="12291" max="12291" width="15" style="35" customWidth="1"/>
    <col min="12292" max="12292" width="15.7109375" style="35" customWidth="1"/>
    <col min="12293" max="12541" width="8.85546875" style="35"/>
    <col min="12542" max="12542" width="51.5703125" style="35" customWidth="1"/>
    <col min="12543" max="12543" width="14.42578125" style="35" customWidth="1"/>
    <col min="12544" max="12544" width="15.5703125" style="35" customWidth="1"/>
    <col min="12545" max="12545" width="13.7109375" style="35" customWidth="1"/>
    <col min="12546" max="12546" width="15.140625" style="35" customWidth="1"/>
    <col min="12547" max="12547" width="15" style="35" customWidth="1"/>
    <col min="12548" max="12548" width="15.7109375" style="35" customWidth="1"/>
    <col min="12549" max="12797" width="8.85546875" style="35"/>
    <col min="12798" max="12798" width="51.5703125" style="35" customWidth="1"/>
    <col min="12799" max="12799" width="14.42578125" style="35" customWidth="1"/>
    <col min="12800" max="12800" width="15.5703125" style="35" customWidth="1"/>
    <col min="12801" max="12801" width="13.7109375" style="35" customWidth="1"/>
    <col min="12802" max="12802" width="15.140625" style="35" customWidth="1"/>
    <col min="12803" max="12803" width="15" style="35" customWidth="1"/>
    <col min="12804" max="12804" width="15.7109375" style="35" customWidth="1"/>
    <col min="12805" max="13053" width="8.85546875" style="35"/>
    <col min="13054" max="13054" width="51.5703125" style="35" customWidth="1"/>
    <col min="13055" max="13055" width="14.42578125" style="35" customWidth="1"/>
    <col min="13056" max="13056" width="15.5703125" style="35" customWidth="1"/>
    <col min="13057" max="13057" width="13.7109375" style="35" customWidth="1"/>
    <col min="13058" max="13058" width="15.140625" style="35" customWidth="1"/>
    <col min="13059" max="13059" width="15" style="35" customWidth="1"/>
    <col min="13060" max="13060" width="15.7109375" style="35" customWidth="1"/>
    <col min="13061" max="13309" width="8.85546875" style="35"/>
    <col min="13310" max="13310" width="51.5703125" style="35" customWidth="1"/>
    <col min="13311" max="13311" width="14.42578125" style="35" customWidth="1"/>
    <col min="13312" max="13312" width="15.5703125" style="35" customWidth="1"/>
    <col min="13313" max="13313" width="13.7109375" style="35" customWidth="1"/>
    <col min="13314" max="13314" width="15.140625" style="35" customWidth="1"/>
    <col min="13315" max="13315" width="15" style="35" customWidth="1"/>
    <col min="13316" max="13316" width="15.7109375" style="35" customWidth="1"/>
    <col min="13317" max="13565" width="8.85546875" style="35"/>
    <col min="13566" max="13566" width="51.5703125" style="35" customWidth="1"/>
    <col min="13567" max="13567" width="14.42578125" style="35" customWidth="1"/>
    <col min="13568" max="13568" width="15.5703125" style="35" customWidth="1"/>
    <col min="13569" max="13569" width="13.7109375" style="35" customWidth="1"/>
    <col min="13570" max="13570" width="15.140625" style="35" customWidth="1"/>
    <col min="13571" max="13571" width="15" style="35" customWidth="1"/>
    <col min="13572" max="13572" width="15.7109375" style="35" customWidth="1"/>
    <col min="13573" max="13821" width="8.85546875" style="35"/>
    <col min="13822" max="13822" width="51.5703125" style="35" customWidth="1"/>
    <col min="13823" max="13823" width="14.42578125" style="35" customWidth="1"/>
    <col min="13824" max="13824" width="15.5703125" style="35" customWidth="1"/>
    <col min="13825" max="13825" width="13.7109375" style="35" customWidth="1"/>
    <col min="13826" max="13826" width="15.140625" style="35" customWidth="1"/>
    <col min="13827" max="13827" width="15" style="35" customWidth="1"/>
    <col min="13828" max="13828" width="15.7109375" style="35" customWidth="1"/>
    <col min="13829" max="14077" width="8.85546875" style="35"/>
    <col min="14078" max="14078" width="51.5703125" style="35" customWidth="1"/>
    <col min="14079" max="14079" width="14.42578125" style="35" customWidth="1"/>
    <col min="14080" max="14080" width="15.5703125" style="35" customWidth="1"/>
    <col min="14081" max="14081" width="13.7109375" style="35" customWidth="1"/>
    <col min="14082" max="14082" width="15.140625" style="35" customWidth="1"/>
    <col min="14083" max="14083" width="15" style="35" customWidth="1"/>
    <col min="14084" max="14084" width="15.7109375" style="35" customWidth="1"/>
    <col min="14085" max="14333" width="8.85546875" style="35"/>
    <col min="14334" max="14334" width="51.5703125" style="35" customWidth="1"/>
    <col min="14335" max="14335" width="14.42578125" style="35" customWidth="1"/>
    <col min="14336" max="14336" width="15.5703125" style="35" customWidth="1"/>
    <col min="14337" max="14337" width="13.7109375" style="35" customWidth="1"/>
    <col min="14338" max="14338" width="15.140625" style="35" customWidth="1"/>
    <col min="14339" max="14339" width="15" style="35" customWidth="1"/>
    <col min="14340" max="14340" width="15.7109375" style="35" customWidth="1"/>
    <col min="14341" max="14589" width="8.85546875" style="35"/>
    <col min="14590" max="14590" width="51.5703125" style="35" customWidth="1"/>
    <col min="14591" max="14591" width="14.42578125" style="35" customWidth="1"/>
    <col min="14592" max="14592" width="15.5703125" style="35" customWidth="1"/>
    <col min="14593" max="14593" width="13.7109375" style="35" customWidth="1"/>
    <col min="14594" max="14594" width="15.140625" style="35" customWidth="1"/>
    <col min="14595" max="14595" width="15" style="35" customWidth="1"/>
    <col min="14596" max="14596" width="15.7109375" style="35" customWidth="1"/>
    <col min="14597" max="14845" width="8.85546875" style="35"/>
    <col min="14846" max="14846" width="51.5703125" style="35" customWidth="1"/>
    <col min="14847" max="14847" width="14.42578125" style="35" customWidth="1"/>
    <col min="14848" max="14848" width="15.5703125" style="35" customWidth="1"/>
    <col min="14849" max="14849" width="13.7109375" style="35" customWidth="1"/>
    <col min="14850" max="14850" width="15.140625" style="35" customWidth="1"/>
    <col min="14851" max="14851" width="15" style="35" customWidth="1"/>
    <col min="14852" max="14852" width="15.7109375" style="35" customWidth="1"/>
    <col min="14853" max="15101" width="8.85546875" style="35"/>
    <col min="15102" max="15102" width="51.5703125" style="35" customWidth="1"/>
    <col min="15103" max="15103" width="14.42578125" style="35" customWidth="1"/>
    <col min="15104" max="15104" width="15.5703125" style="35" customWidth="1"/>
    <col min="15105" max="15105" width="13.7109375" style="35" customWidth="1"/>
    <col min="15106" max="15106" width="15.140625" style="35" customWidth="1"/>
    <col min="15107" max="15107" width="15" style="35" customWidth="1"/>
    <col min="15108" max="15108" width="15.7109375" style="35" customWidth="1"/>
    <col min="15109" max="15357" width="8.85546875" style="35"/>
    <col min="15358" max="15358" width="51.5703125" style="35" customWidth="1"/>
    <col min="15359" max="15359" width="14.42578125" style="35" customWidth="1"/>
    <col min="15360" max="15360" width="15.5703125" style="35" customWidth="1"/>
    <col min="15361" max="15361" width="13.7109375" style="35" customWidth="1"/>
    <col min="15362" max="15362" width="15.140625" style="35" customWidth="1"/>
    <col min="15363" max="15363" width="15" style="35" customWidth="1"/>
    <col min="15364" max="15364" width="15.7109375" style="35" customWidth="1"/>
    <col min="15365" max="15613" width="8.85546875" style="35"/>
    <col min="15614" max="15614" width="51.5703125" style="35" customWidth="1"/>
    <col min="15615" max="15615" width="14.42578125" style="35" customWidth="1"/>
    <col min="15616" max="15616" width="15.5703125" style="35" customWidth="1"/>
    <col min="15617" max="15617" width="13.7109375" style="35" customWidth="1"/>
    <col min="15618" max="15618" width="15.140625" style="35" customWidth="1"/>
    <col min="15619" max="15619" width="15" style="35" customWidth="1"/>
    <col min="15620" max="15620" width="15.7109375" style="35" customWidth="1"/>
    <col min="15621" max="15869" width="8.85546875" style="35"/>
    <col min="15870" max="15870" width="51.5703125" style="35" customWidth="1"/>
    <col min="15871" max="15871" width="14.42578125" style="35" customWidth="1"/>
    <col min="15872" max="15872" width="15.5703125" style="35" customWidth="1"/>
    <col min="15873" max="15873" width="13.7109375" style="35" customWidth="1"/>
    <col min="15874" max="15874" width="15.140625" style="35" customWidth="1"/>
    <col min="15875" max="15875" width="15" style="35" customWidth="1"/>
    <col min="15876" max="15876" width="15.7109375" style="35" customWidth="1"/>
    <col min="15877" max="16125" width="8.85546875" style="35"/>
    <col min="16126" max="16126" width="51.5703125" style="35" customWidth="1"/>
    <col min="16127" max="16127" width="14.42578125" style="35" customWidth="1"/>
    <col min="16128" max="16128" width="15.5703125" style="35" customWidth="1"/>
    <col min="16129" max="16129" width="13.7109375" style="35" customWidth="1"/>
    <col min="16130" max="16130" width="15.140625" style="35" customWidth="1"/>
    <col min="16131" max="16131" width="15" style="35" customWidth="1"/>
    <col min="16132" max="16132" width="15.7109375" style="35" customWidth="1"/>
    <col min="16133" max="16384" width="8.85546875" style="35"/>
  </cols>
  <sheetData>
    <row r="1" spans="1:13" s="31" customFormat="1" ht="22.5" customHeight="1">
      <c r="A1" s="407" t="s">
        <v>316</v>
      </c>
      <c r="B1" s="407"/>
      <c r="C1" s="407"/>
      <c r="D1" s="407"/>
      <c r="E1" s="407"/>
      <c r="F1" s="407"/>
      <c r="G1" s="407"/>
    </row>
    <row r="2" spans="1:13" s="31" customFormat="1" ht="19.5" customHeight="1">
      <c r="A2" s="405" t="s">
        <v>11</v>
      </c>
      <c r="B2" s="405"/>
      <c r="C2" s="405"/>
      <c r="D2" s="405"/>
      <c r="E2" s="405"/>
      <c r="F2" s="405"/>
      <c r="G2" s="405"/>
    </row>
    <row r="3" spans="1:13" s="33" customFormat="1" ht="15.75" customHeight="1">
      <c r="A3" s="32"/>
      <c r="B3" s="32"/>
      <c r="C3" s="32"/>
      <c r="D3" s="32"/>
      <c r="E3" s="32"/>
      <c r="F3" s="32"/>
      <c r="G3" s="3" t="s">
        <v>631</v>
      </c>
    </row>
    <row r="4" spans="1:13" s="33" customFormat="1" ht="56.45" customHeight="1">
      <c r="A4" s="80"/>
      <c r="B4" s="81" t="s">
        <v>317</v>
      </c>
      <c r="C4" s="81" t="s">
        <v>318</v>
      </c>
      <c r="D4" s="82" t="s">
        <v>57</v>
      </c>
      <c r="E4" s="99" t="s">
        <v>216</v>
      </c>
      <c r="F4" s="99" t="s">
        <v>217</v>
      </c>
      <c r="G4" s="82" t="s">
        <v>57</v>
      </c>
    </row>
    <row r="5" spans="1:13" s="33" customFormat="1" ht="28.5" customHeight="1">
      <c r="A5" s="119" t="s">
        <v>319</v>
      </c>
      <c r="B5" s="205">
        <f>SUM(B7:B15)</f>
        <v>12511</v>
      </c>
      <c r="C5" s="205">
        <f>SUM(C7:C15)</f>
        <v>27890</v>
      </c>
      <c r="D5" s="206" t="s">
        <v>236</v>
      </c>
      <c r="E5" s="205">
        <f>SUM(E7:E15)</f>
        <v>9644</v>
      </c>
      <c r="F5" s="205">
        <f>SUM(F7:F15)</f>
        <v>21227</v>
      </c>
      <c r="G5" s="207" t="s">
        <v>236</v>
      </c>
    </row>
    <row r="6" spans="1:13" s="33" customFormat="1" ht="18.75">
      <c r="A6" s="208" t="s">
        <v>12</v>
      </c>
      <c r="B6" s="209"/>
      <c r="C6" s="210"/>
      <c r="D6" s="211"/>
      <c r="E6" s="209"/>
      <c r="F6" s="210"/>
      <c r="G6" s="211"/>
    </row>
    <row r="7" spans="1:13" s="104" customFormat="1" ht="45.75" customHeight="1">
      <c r="A7" s="212" t="s">
        <v>13</v>
      </c>
      <c r="B7" s="213">
        <f>[12]матриця2020!I8</f>
        <v>5321</v>
      </c>
      <c r="C7" s="214">
        <f>'[12]Матриця 21 '!H10</f>
        <v>10157</v>
      </c>
      <c r="D7" s="215">
        <f t="shared" ref="D7:D8" si="0">C7/B7*100</f>
        <v>190.88517196015786</v>
      </c>
      <c r="E7" s="216">
        <f>[12]матриця2020!O8</f>
        <v>4102</v>
      </c>
      <c r="F7" s="214">
        <f>'[12]Матриця 21 '!AK10</f>
        <v>7808</v>
      </c>
      <c r="G7" s="215">
        <f t="shared" ref="G7:G8" si="1">F7/E7*100</f>
        <v>190.34617259873232</v>
      </c>
      <c r="H7" s="217"/>
      <c r="I7" s="217"/>
      <c r="J7" s="217"/>
      <c r="K7" s="217"/>
      <c r="L7" s="217"/>
      <c r="M7" s="217"/>
    </row>
    <row r="8" spans="1:13" s="104" customFormat="1" ht="30" customHeight="1">
      <c r="A8" s="218" t="s">
        <v>14</v>
      </c>
      <c r="B8" s="213">
        <f>[12]матриця2020!I9</f>
        <v>3045</v>
      </c>
      <c r="C8" s="214">
        <f>'[12]Матриця 21 '!H11</f>
        <v>5339</v>
      </c>
      <c r="D8" s="207">
        <f t="shared" si="0"/>
        <v>175.33661740558293</v>
      </c>
      <c r="E8" s="216">
        <f>[12]матриця2020!O9</f>
        <v>2395</v>
      </c>
      <c r="F8" s="214">
        <f>'[12]Матриця 21 '!AK11</f>
        <v>4103</v>
      </c>
      <c r="G8" s="207">
        <f t="shared" si="1"/>
        <v>171.31524008350732</v>
      </c>
    </row>
    <row r="9" spans="1:13" ht="33" customHeight="1">
      <c r="A9" s="218" t="s">
        <v>15</v>
      </c>
      <c r="B9" s="213">
        <f>[12]матриця2020!I10</f>
        <v>2056</v>
      </c>
      <c r="C9" s="214">
        <f>'[12]Матриця 21 '!H12</f>
        <v>4819</v>
      </c>
      <c r="D9" s="207" t="s">
        <v>320</v>
      </c>
      <c r="E9" s="216">
        <f>[12]матриця2020!O10</f>
        <v>1598</v>
      </c>
      <c r="F9" s="214">
        <f>'[12]Матриця 21 '!AK12</f>
        <v>3664</v>
      </c>
      <c r="G9" s="207" t="s">
        <v>236</v>
      </c>
    </row>
    <row r="10" spans="1:13" ht="28.5" customHeight="1">
      <c r="A10" s="218" t="s">
        <v>16</v>
      </c>
      <c r="B10" s="213">
        <f>[12]матриця2020!I11</f>
        <v>607</v>
      </c>
      <c r="C10" s="214">
        <f>'[12]Матриця 21 '!H13</f>
        <v>2140</v>
      </c>
      <c r="D10" s="207" t="s">
        <v>321</v>
      </c>
      <c r="E10" s="216">
        <f>[12]матриця2020!O11</f>
        <v>444</v>
      </c>
      <c r="F10" s="214">
        <f>'[12]Матриця 21 '!AK13</f>
        <v>1607</v>
      </c>
      <c r="G10" s="207" t="s">
        <v>322</v>
      </c>
    </row>
    <row r="11" spans="1:13" s="37" customFormat="1" ht="31.5" customHeight="1">
      <c r="A11" s="218" t="s">
        <v>17</v>
      </c>
      <c r="B11" s="213">
        <f>[12]матриця2020!I12</f>
        <v>539</v>
      </c>
      <c r="C11" s="214">
        <f>'[12]Матриця 21 '!H14</f>
        <v>2704</v>
      </c>
      <c r="D11" s="207" t="s">
        <v>323</v>
      </c>
      <c r="E11" s="216">
        <f>[12]матриця2020!O12</f>
        <v>400</v>
      </c>
      <c r="F11" s="214">
        <f>'[12]Матриця 21 '!AK14</f>
        <v>2015</v>
      </c>
      <c r="G11" s="207" t="s">
        <v>323</v>
      </c>
    </row>
    <row r="12" spans="1:13" ht="51.75" customHeight="1">
      <c r="A12" s="218" t="s">
        <v>18</v>
      </c>
      <c r="B12" s="213">
        <f>[12]матриця2020!I13</f>
        <v>6</v>
      </c>
      <c r="C12" s="214">
        <f>'[12]Матриця 21 '!H15</f>
        <v>29</v>
      </c>
      <c r="D12" s="207" t="s">
        <v>324</v>
      </c>
      <c r="E12" s="216">
        <f>[12]матриця2020!O13</f>
        <v>4</v>
      </c>
      <c r="F12" s="214">
        <f>'[12]Матриця 21 '!AK15</f>
        <v>20</v>
      </c>
      <c r="G12" s="207" t="s">
        <v>323</v>
      </c>
    </row>
    <row r="13" spans="1:13" ht="30.75" customHeight="1">
      <c r="A13" s="218" t="s">
        <v>19</v>
      </c>
      <c r="B13" s="213">
        <f>[12]матриця2020!I14</f>
        <v>274</v>
      </c>
      <c r="C13" s="214">
        <f>'[12]Матриця 21 '!H16</f>
        <v>810</v>
      </c>
      <c r="D13" s="207" t="s">
        <v>239</v>
      </c>
      <c r="E13" s="216">
        <f>[12]матриця2020!O14</f>
        <v>206</v>
      </c>
      <c r="F13" s="214">
        <f>'[12]Матриця 21 '!AK16</f>
        <v>613</v>
      </c>
      <c r="G13" s="207" t="s">
        <v>239</v>
      </c>
    </row>
    <row r="14" spans="1:13" ht="66.75" customHeight="1">
      <c r="A14" s="218" t="s">
        <v>20</v>
      </c>
      <c r="B14" s="213">
        <f>[12]матриця2020!I15</f>
        <v>460</v>
      </c>
      <c r="C14" s="214">
        <f>'[12]Матриця 21 '!H17</f>
        <v>1021</v>
      </c>
      <c r="D14" s="207" t="s">
        <v>236</v>
      </c>
      <c r="E14" s="216">
        <f>[12]матриця2020!O15</f>
        <v>353</v>
      </c>
      <c r="F14" s="214">
        <f>'[12]Матриця 21 '!AK17</f>
        <v>782</v>
      </c>
      <c r="G14" s="207" t="s">
        <v>236</v>
      </c>
    </row>
    <row r="15" spans="1:13" ht="30" customHeight="1">
      <c r="A15" s="218" t="s">
        <v>21</v>
      </c>
      <c r="B15" s="213">
        <f>[12]матриця2020!I16+[12]матриця2020!I17</f>
        <v>203</v>
      </c>
      <c r="C15" s="214">
        <f>'[12]Матриця 21 '!H18+'[12]Матриця 21 '!H19</f>
        <v>871</v>
      </c>
      <c r="D15" s="207" t="s">
        <v>325</v>
      </c>
      <c r="E15" s="216">
        <f>[12]матриця2020!O16+[12]матриця2020!O17</f>
        <v>142</v>
      </c>
      <c r="F15" s="214">
        <f>'[12]Матриця 21 '!AK18+'[12]Матриця 21 '!AK19</f>
        <v>615</v>
      </c>
      <c r="G15" s="207" t="s">
        <v>325</v>
      </c>
    </row>
    <row r="16" spans="1:13">
      <c r="B16" s="219"/>
    </row>
    <row r="17" spans="2:3">
      <c r="B17" s="219"/>
      <c r="C17" s="101"/>
    </row>
  </sheetData>
  <mergeCells count="2">
    <mergeCell ref="A1:G1"/>
    <mergeCell ref="A2:G2"/>
  </mergeCells>
  <printOptions horizontalCentered="1"/>
  <pageMargins left="0.55118110236220474" right="0" top="0.74803149606299213" bottom="0" header="0" footer="0"/>
  <pageSetup paperSize="9" scale="90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19"/>
  <sheetViews>
    <sheetView view="pageBreakPreview" zoomScale="80" zoomScaleNormal="75" zoomScaleSheetLayoutView="80" workbookViewId="0">
      <selection activeCell="N4" sqref="N4"/>
    </sheetView>
  </sheetViews>
  <sheetFormatPr defaultColWidth="8.85546875" defaultRowHeight="12.75"/>
  <cols>
    <col min="1" max="1" width="51.5703125" style="35" customWidth="1"/>
    <col min="2" max="2" width="11.85546875" style="98" customWidth="1"/>
    <col min="3" max="3" width="13" style="98" customWidth="1"/>
    <col min="4" max="4" width="12" style="98" customWidth="1"/>
    <col min="5" max="5" width="13.140625" style="98" customWidth="1"/>
    <col min="6" max="6" width="12.140625" style="98" customWidth="1"/>
    <col min="7" max="7" width="13.42578125" style="98" customWidth="1"/>
    <col min="8" max="8" width="12.7109375" style="98" customWidth="1"/>
    <col min="9" max="9" width="13.85546875" style="98" customWidth="1"/>
    <col min="10" max="10" width="8.85546875" style="35"/>
    <col min="11" max="12" width="0" style="35" hidden="1" customWidth="1"/>
    <col min="13" max="253" width="8.85546875" style="35"/>
    <col min="254" max="254" width="51.5703125" style="35" customWidth="1"/>
    <col min="255" max="255" width="14.42578125" style="35" customWidth="1"/>
    <col min="256" max="256" width="15.5703125" style="35" customWidth="1"/>
    <col min="257" max="257" width="13.7109375" style="35" customWidth="1"/>
    <col min="258" max="258" width="15.140625" style="35" customWidth="1"/>
    <col min="259" max="259" width="15" style="35" customWidth="1"/>
    <col min="260" max="260" width="15.7109375" style="35" customWidth="1"/>
    <col min="261" max="509" width="8.85546875" style="35"/>
    <col min="510" max="510" width="51.5703125" style="35" customWidth="1"/>
    <col min="511" max="511" width="14.42578125" style="35" customWidth="1"/>
    <col min="512" max="512" width="15.5703125" style="35" customWidth="1"/>
    <col min="513" max="513" width="13.7109375" style="35" customWidth="1"/>
    <col min="514" max="514" width="15.140625" style="35" customWidth="1"/>
    <col min="515" max="515" width="15" style="35" customWidth="1"/>
    <col min="516" max="516" width="15.7109375" style="35" customWidth="1"/>
    <col min="517" max="765" width="8.85546875" style="35"/>
    <col min="766" max="766" width="51.5703125" style="35" customWidth="1"/>
    <col min="767" max="767" width="14.42578125" style="35" customWidth="1"/>
    <col min="768" max="768" width="15.5703125" style="35" customWidth="1"/>
    <col min="769" max="769" width="13.7109375" style="35" customWidth="1"/>
    <col min="770" max="770" width="15.140625" style="35" customWidth="1"/>
    <col min="771" max="771" width="15" style="35" customWidth="1"/>
    <col min="772" max="772" width="15.7109375" style="35" customWidth="1"/>
    <col min="773" max="1021" width="8.85546875" style="35"/>
    <col min="1022" max="1022" width="51.5703125" style="35" customWidth="1"/>
    <col min="1023" max="1023" width="14.42578125" style="35" customWidth="1"/>
    <col min="1024" max="1024" width="15.5703125" style="35" customWidth="1"/>
    <col min="1025" max="1025" width="13.7109375" style="35" customWidth="1"/>
    <col min="1026" max="1026" width="15.140625" style="35" customWidth="1"/>
    <col min="1027" max="1027" width="15" style="35" customWidth="1"/>
    <col min="1028" max="1028" width="15.7109375" style="35" customWidth="1"/>
    <col min="1029" max="1277" width="8.85546875" style="35"/>
    <col min="1278" max="1278" width="51.5703125" style="35" customWidth="1"/>
    <col min="1279" max="1279" width="14.42578125" style="35" customWidth="1"/>
    <col min="1280" max="1280" width="15.5703125" style="35" customWidth="1"/>
    <col min="1281" max="1281" width="13.7109375" style="35" customWidth="1"/>
    <col min="1282" max="1282" width="15.140625" style="35" customWidth="1"/>
    <col min="1283" max="1283" width="15" style="35" customWidth="1"/>
    <col min="1284" max="1284" width="15.7109375" style="35" customWidth="1"/>
    <col min="1285" max="1533" width="8.85546875" style="35"/>
    <col min="1534" max="1534" width="51.5703125" style="35" customWidth="1"/>
    <col min="1535" max="1535" width="14.42578125" style="35" customWidth="1"/>
    <col min="1536" max="1536" width="15.5703125" style="35" customWidth="1"/>
    <col min="1537" max="1537" width="13.7109375" style="35" customWidth="1"/>
    <col min="1538" max="1538" width="15.140625" style="35" customWidth="1"/>
    <col min="1539" max="1539" width="15" style="35" customWidth="1"/>
    <col min="1540" max="1540" width="15.7109375" style="35" customWidth="1"/>
    <col min="1541" max="1789" width="8.85546875" style="35"/>
    <col min="1790" max="1790" width="51.5703125" style="35" customWidth="1"/>
    <col min="1791" max="1791" width="14.42578125" style="35" customWidth="1"/>
    <col min="1792" max="1792" width="15.5703125" style="35" customWidth="1"/>
    <col min="1793" max="1793" width="13.7109375" style="35" customWidth="1"/>
    <col min="1794" max="1794" width="15.140625" style="35" customWidth="1"/>
    <col min="1795" max="1795" width="15" style="35" customWidth="1"/>
    <col min="1796" max="1796" width="15.7109375" style="35" customWidth="1"/>
    <col min="1797" max="2045" width="8.85546875" style="35"/>
    <col min="2046" max="2046" width="51.5703125" style="35" customWidth="1"/>
    <col min="2047" max="2047" width="14.42578125" style="35" customWidth="1"/>
    <col min="2048" max="2048" width="15.5703125" style="35" customWidth="1"/>
    <col min="2049" max="2049" width="13.7109375" style="35" customWidth="1"/>
    <col min="2050" max="2050" width="15.140625" style="35" customWidth="1"/>
    <col min="2051" max="2051" width="15" style="35" customWidth="1"/>
    <col min="2052" max="2052" width="15.7109375" style="35" customWidth="1"/>
    <col min="2053" max="2301" width="8.85546875" style="35"/>
    <col min="2302" max="2302" width="51.5703125" style="35" customWidth="1"/>
    <col min="2303" max="2303" width="14.42578125" style="35" customWidth="1"/>
    <col min="2304" max="2304" width="15.5703125" style="35" customWidth="1"/>
    <col min="2305" max="2305" width="13.7109375" style="35" customWidth="1"/>
    <col min="2306" max="2306" width="15.140625" style="35" customWidth="1"/>
    <col min="2307" max="2307" width="15" style="35" customWidth="1"/>
    <col min="2308" max="2308" width="15.7109375" style="35" customWidth="1"/>
    <col min="2309" max="2557" width="8.85546875" style="35"/>
    <col min="2558" max="2558" width="51.5703125" style="35" customWidth="1"/>
    <col min="2559" max="2559" width="14.42578125" style="35" customWidth="1"/>
    <col min="2560" max="2560" width="15.5703125" style="35" customWidth="1"/>
    <col min="2561" max="2561" width="13.7109375" style="35" customWidth="1"/>
    <col min="2562" max="2562" width="15.140625" style="35" customWidth="1"/>
    <col min="2563" max="2563" width="15" style="35" customWidth="1"/>
    <col min="2564" max="2564" width="15.7109375" style="35" customWidth="1"/>
    <col min="2565" max="2813" width="8.85546875" style="35"/>
    <col min="2814" max="2814" width="51.5703125" style="35" customWidth="1"/>
    <col min="2815" max="2815" width="14.42578125" style="35" customWidth="1"/>
    <col min="2816" max="2816" width="15.5703125" style="35" customWidth="1"/>
    <col min="2817" max="2817" width="13.7109375" style="35" customWidth="1"/>
    <col min="2818" max="2818" width="15.140625" style="35" customWidth="1"/>
    <col min="2819" max="2819" width="15" style="35" customWidth="1"/>
    <col min="2820" max="2820" width="15.7109375" style="35" customWidth="1"/>
    <col min="2821" max="3069" width="8.85546875" style="35"/>
    <col min="3070" max="3070" width="51.5703125" style="35" customWidth="1"/>
    <col min="3071" max="3071" width="14.42578125" style="35" customWidth="1"/>
    <col min="3072" max="3072" width="15.5703125" style="35" customWidth="1"/>
    <col min="3073" max="3073" width="13.7109375" style="35" customWidth="1"/>
    <col min="3074" max="3074" width="15.140625" style="35" customWidth="1"/>
    <col min="3075" max="3075" width="15" style="35" customWidth="1"/>
    <col min="3076" max="3076" width="15.7109375" style="35" customWidth="1"/>
    <col min="3077" max="3325" width="8.85546875" style="35"/>
    <col min="3326" max="3326" width="51.5703125" style="35" customWidth="1"/>
    <col min="3327" max="3327" width="14.42578125" style="35" customWidth="1"/>
    <col min="3328" max="3328" width="15.5703125" style="35" customWidth="1"/>
    <col min="3329" max="3329" width="13.7109375" style="35" customWidth="1"/>
    <col min="3330" max="3330" width="15.140625" style="35" customWidth="1"/>
    <col min="3331" max="3331" width="15" style="35" customWidth="1"/>
    <col min="3332" max="3332" width="15.7109375" style="35" customWidth="1"/>
    <col min="3333" max="3581" width="8.85546875" style="35"/>
    <col min="3582" max="3582" width="51.5703125" style="35" customWidth="1"/>
    <col min="3583" max="3583" width="14.42578125" style="35" customWidth="1"/>
    <col min="3584" max="3584" width="15.5703125" style="35" customWidth="1"/>
    <col min="3585" max="3585" width="13.7109375" style="35" customWidth="1"/>
    <col min="3586" max="3586" width="15.140625" style="35" customWidth="1"/>
    <col min="3587" max="3587" width="15" style="35" customWidth="1"/>
    <col min="3588" max="3588" width="15.7109375" style="35" customWidth="1"/>
    <col min="3589" max="3837" width="8.85546875" style="35"/>
    <col min="3838" max="3838" width="51.5703125" style="35" customWidth="1"/>
    <col min="3839" max="3839" width="14.42578125" style="35" customWidth="1"/>
    <col min="3840" max="3840" width="15.5703125" style="35" customWidth="1"/>
    <col min="3841" max="3841" width="13.7109375" style="35" customWidth="1"/>
    <col min="3842" max="3842" width="15.140625" style="35" customWidth="1"/>
    <col min="3843" max="3843" width="15" style="35" customWidth="1"/>
    <col min="3844" max="3844" width="15.7109375" style="35" customWidth="1"/>
    <col min="3845" max="4093" width="8.85546875" style="35"/>
    <col min="4094" max="4094" width="51.5703125" style="35" customWidth="1"/>
    <col min="4095" max="4095" width="14.42578125" style="35" customWidth="1"/>
    <col min="4096" max="4096" width="15.5703125" style="35" customWidth="1"/>
    <col min="4097" max="4097" width="13.7109375" style="35" customWidth="1"/>
    <col min="4098" max="4098" width="15.140625" style="35" customWidth="1"/>
    <col min="4099" max="4099" width="15" style="35" customWidth="1"/>
    <col min="4100" max="4100" width="15.7109375" style="35" customWidth="1"/>
    <col min="4101" max="4349" width="8.85546875" style="35"/>
    <col min="4350" max="4350" width="51.5703125" style="35" customWidth="1"/>
    <col min="4351" max="4351" width="14.42578125" style="35" customWidth="1"/>
    <col min="4352" max="4352" width="15.5703125" style="35" customWidth="1"/>
    <col min="4353" max="4353" width="13.7109375" style="35" customWidth="1"/>
    <col min="4354" max="4354" width="15.140625" style="35" customWidth="1"/>
    <col min="4355" max="4355" width="15" style="35" customWidth="1"/>
    <col min="4356" max="4356" width="15.7109375" style="35" customWidth="1"/>
    <col min="4357" max="4605" width="8.85546875" style="35"/>
    <col min="4606" max="4606" width="51.5703125" style="35" customWidth="1"/>
    <col min="4607" max="4607" width="14.42578125" style="35" customWidth="1"/>
    <col min="4608" max="4608" width="15.5703125" style="35" customWidth="1"/>
    <col min="4609" max="4609" width="13.7109375" style="35" customWidth="1"/>
    <col min="4610" max="4610" width="15.140625" style="35" customWidth="1"/>
    <col min="4611" max="4611" width="15" style="35" customWidth="1"/>
    <col min="4612" max="4612" width="15.7109375" style="35" customWidth="1"/>
    <col min="4613" max="4861" width="8.85546875" style="35"/>
    <col min="4862" max="4862" width="51.5703125" style="35" customWidth="1"/>
    <col min="4863" max="4863" width="14.42578125" style="35" customWidth="1"/>
    <col min="4864" max="4864" width="15.5703125" style="35" customWidth="1"/>
    <col min="4865" max="4865" width="13.7109375" style="35" customWidth="1"/>
    <col min="4866" max="4866" width="15.140625" style="35" customWidth="1"/>
    <col min="4867" max="4867" width="15" style="35" customWidth="1"/>
    <col min="4868" max="4868" width="15.7109375" style="35" customWidth="1"/>
    <col min="4869" max="5117" width="8.85546875" style="35"/>
    <col min="5118" max="5118" width="51.5703125" style="35" customWidth="1"/>
    <col min="5119" max="5119" width="14.42578125" style="35" customWidth="1"/>
    <col min="5120" max="5120" width="15.5703125" style="35" customWidth="1"/>
    <col min="5121" max="5121" width="13.7109375" style="35" customWidth="1"/>
    <col min="5122" max="5122" width="15.140625" style="35" customWidth="1"/>
    <col min="5123" max="5123" width="15" style="35" customWidth="1"/>
    <col min="5124" max="5124" width="15.7109375" style="35" customWidth="1"/>
    <col min="5125" max="5373" width="8.85546875" style="35"/>
    <col min="5374" max="5374" width="51.5703125" style="35" customWidth="1"/>
    <col min="5375" max="5375" width="14.42578125" style="35" customWidth="1"/>
    <col min="5376" max="5376" width="15.5703125" style="35" customWidth="1"/>
    <col min="5377" max="5377" width="13.7109375" style="35" customWidth="1"/>
    <col min="5378" max="5378" width="15.140625" style="35" customWidth="1"/>
    <col min="5379" max="5379" width="15" style="35" customWidth="1"/>
    <col min="5380" max="5380" width="15.7109375" style="35" customWidth="1"/>
    <col min="5381" max="5629" width="8.85546875" style="35"/>
    <col min="5630" max="5630" width="51.5703125" style="35" customWidth="1"/>
    <col min="5631" max="5631" width="14.42578125" style="35" customWidth="1"/>
    <col min="5632" max="5632" width="15.5703125" style="35" customWidth="1"/>
    <col min="5633" max="5633" width="13.7109375" style="35" customWidth="1"/>
    <col min="5634" max="5634" width="15.140625" style="35" customWidth="1"/>
    <col min="5635" max="5635" width="15" style="35" customWidth="1"/>
    <col min="5636" max="5636" width="15.7109375" style="35" customWidth="1"/>
    <col min="5637" max="5885" width="8.85546875" style="35"/>
    <col min="5886" max="5886" width="51.5703125" style="35" customWidth="1"/>
    <col min="5887" max="5887" width="14.42578125" style="35" customWidth="1"/>
    <col min="5888" max="5888" width="15.5703125" style="35" customWidth="1"/>
    <col min="5889" max="5889" width="13.7109375" style="35" customWidth="1"/>
    <col min="5890" max="5890" width="15.140625" style="35" customWidth="1"/>
    <col min="5891" max="5891" width="15" style="35" customWidth="1"/>
    <col min="5892" max="5892" width="15.7109375" style="35" customWidth="1"/>
    <col min="5893" max="6141" width="8.85546875" style="35"/>
    <col min="6142" max="6142" width="51.5703125" style="35" customWidth="1"/>
    <col min="6143" max="6143" width="14.42578125" style="35" customWidth="1"/>
    <col min="6144" max="6144" width="15.5703125" style="35" customWidth="1"/>
    <col min="6145" max="6145" width="13.7109375" style="35" customWidth="1"/>
    <col min="6146" max="6146" width="15.140625" style="35" customWidth="1"/>
    <col min="6147" max="6147" width="15" style="35" customWidth="1"/>
    <col min="6148" max="6148" width="15.7109375" style="35" customWidth="1"/>
    <col min="6149" max="6397" width="8.85546875" style="35"/>
    <col min="6398" max="6398" width="51.5703125" style="35" customWidth="1"/>
    <col min="6399" max="6399" width="14.42578125" style="35" customWidth="1"/>
    <col min="6400" max="6400" width="15.5703125" style="35" customWidth="1"/>
    <col min="6401" max="6401" width="13.7109375" style="35" customWidth="1"/>
    <col min="6402" max="6402" width="15.140625" style="35" customWidth="1"/>
    <col min="6403" max="6403" width="15" style="35" customWidth="1"/>
    <col min="6404" max="6404" width="15.7109375" style="35" customWidth="1"/>
    <col min="6405" max="6653" width="8.85546875" style="35"/>
    <col min="6654" max="6654" width="51.5703125" style="35" customWidth="1"/>
    <col min="6655" max="6655" width="14.42578125" style="35" customWidth="1"/>
    <col min="6656" max="6656" width="15.5703125" style="35" customWidth="1"/>
    <col min="6657" max="6657" width="13.7109375" style="35" customWidth="1"/>
    <col min="6658" max="6658" width="15.140625" style="35" customWidth="1"/>
    <col min="6659" max="6659" width="15" style="35" customWidth="1"/>
    <col min="6660" max="6660" width="15.7109375" style="35" customWidth="1"/>
    <col min="6661" max="6909" width="8.85546875" style="35"/>
    <col min="6910" max="6910" width="51.5703125" style="35" customWidth="1"/>
    <col min="6911" max="6911" width="14.42578125" style="35" customWidth="1"/>
    <col min="6912" max="6912" width="15.5703125" style="35" customWidth="1"/>
    <col min="6913" max="6913" width="13.7109375" style="35" customWidth="1"/>
    <col min="6914" max="6914" width="15.140625" style="35" customWidth="1"/>
    <col min="6915" max="6915" width="15" style="35" customWidth="1"/>
    <col min="6916" max="6916" width="15.7109375" style="35" customWidth="1"/>
    <col min="6917" max="7165" width="8.85546875" style="35"/>
    <col min="7166" max="7166" width="51.5703125" style="35" customWidth="1"/>
    <col min="7167" max="7167" width="14.42578125" style="35" customWidth="1"/>
    <col min="7168" max="7168" width="15.5703125" style="35" customWidth="1"/>
    <col min="7169" max="7169" width="13.7109375" style="35" customWidth="1"/>
    <col min="7170" max="7170" width="15.140625" style="35" customWidth="1"/>
    <col min="7171" max="7171" width="15" style="35" customWidth="1"/>
    <col min="7172" max="7172" width="15.7109375" style="35" customWidth="1"/>
    <col min="7173" max="7421" width="8.85546875" style="35"/>
    <col min="7422" max="7422" width="51.5703125" style="35" customWidth="1"/>
    <col min="7423" max="7423" width="14.42578125" style="35" customWidth="1"/>
    <col min="7424" max="7424" width="15.5703125" style="35" customWidth="1"/>
    <col min="7425" max="7425" width="13.7109375" style="35" customWidth="1"/>
    <col min="7426" max="7426" width="15.140625" style="35" customWidth="1"/>
    <col min="7427" max="7427" width="15" style="35" customWidth="1"/>
    <col min="7428" max="7428" width="15.7109375" style="35" customWidth="1"/>
    <col min="7429" max="7677" width="8.85546875" style="35"/>
    <col min="7678" max="7678" width="51.5703125" style="35" customWidth="1"/>
    <col min="7679" max="7679" width="14.42578125" style="35" customWidth="1"/>
    <col min="7680" max="7680" width="15.5703125" style="35" customWidth="1"/>
    <col min="7681" max="7681" width="13.7109375" style="35" customWidth="1"/>
    <col min="7682" max="7682" width="15.140625" style="35" customWidth="1"/>
    <col min="7683" max="7683" width="15" style="35" customWidth="1"/>
    <col min="7684" max="7684" width="15.7109375" style="35" customWidth="1"/>
    <col min="7685" max="7933" width="8.85546875" style="35"/>
    <col min="7934" max="7934" width="51.5703125" style="35" customWidth="1"/>
    <col min="7935" max="7935" width="14.42578125" style="35" customWidth="1"/>
    <col min="7936" max="7936" width="15.5703125" style="35" customWidth="1"/>
    <col min="7937" max="7937" width="13.7109375" style="35" customWidth="1"/>
    <col min="7938" max="7938" width="15.140625" style="35" customWidth="1"/>
    <col min="7939" max="7939" width="15" style="35" customWidth="1"/>
    <col min="7940" max="7940" width="15.7109375" style="35" customWidth="1"/>
    <col min="7941" max="8189" width="8.85546875" style="35"/>
    <col min="8190" max="8190" width="51.5703125" style="35" customWidth="1"/>
    <col min="8191" max="8191" width="14.42578125" style="35" customWidth="1"/>
    <col min="8192" max="8192" width="15.5703125" style="35" customWidth="1"/>
    <col min="8193" max="8193" width="13.7109375" style="35" customWidth="1"/>
    <col min="8194" max="8194" width="15.140625" style="35" customWidth="1"/>
    <col min="8195" max="8195" width="15" style="35" customWidth="1"/>
    <col min="8196" max="8196" width="15.7109375" style="35" customWidth="1"/>
    <col min="8197" max="8445" width="8.85546875" style="35"/>
    <col min="8446" max="8446" width="51.5703125" style="35" customWidth="1"/>
    <col min="8447" max="8447" width="14.42578125" style="35" customWidth="1"/>
    <col min="8448" max="8448" width="15.5703125" style="35" customWidth="1"/>
    <col min="8449" max="8449" width="13.7109375" style="35" customWidth="1"/>
    <col min="8450" max="8450" width="15.140625" style="35" customWidth="1"/>
    <col min="8451" max="8451" width="15" style="35" customWidth="1"/>
    <col min="8452" max="8452" width="15.7109375" style="35" customWidth="1"/>
    <col min="8453" max="8701" width="8.85546875" style="35"/>
    <col min="8702" max="8702" width="51.5703125" style="35" customWidth="1"/>
    <col min="8703" max="8703" width="14.42578125" style="35" customWidth="1"/>
    <col min="8704" max="8704" width="15.5703125" style="35" customWidth="1"/>
    <col min="8705" max="8705" width="13.7109375" style="35" customWidth="1"/>
    <col min="8706" max="8706" width="15.140625" style="35" customWidth="1"/>
    <col min="8707" max="8707" width="15" style="35" customWidth="1"/>
    <col min="8708" max="8708" width="15.7109375" style="35" customWidth="1"/>
    <col min="8709" max="8957" width="8.85546875" style="35"/>
    <col min="8958" max="8958" width="51.5703125" style="35" customWidth="1"/>
    <col min="8959" max="8959" width="14.42578125" style="35" customWidth="1"/>
    <col min="8960" max="8960" width="15.5703125" style="35" customWidth="1"/>
    <col min="8961" max="8961" width="13.7109375" style="35" customWidth="1"/>
    <col min="8962" max="8962" width="15.140625" style="35" customWidth="1"/>
    <col min="8963" max="8963" width="15" style="35" customWidth="1"/>
    <col min="8964" max="8964" width="15.7109375" style="35" customWidth="1"/>
    <col min="8965" max="9213" width="8.85546875" style="35"/>
    <col min="9214" max="9214" width="51.5703125" style="35" customWidth="1"/>
    <col min="9215" max="9215" width="14.42578125" style="35" customWidth="1"/>
    <col min="9216" max="9216" width="15.5703125" style="35" customWidth="1"/>
    <col min="9217" max="9217" width="13.7109375" style="35" customWidth="1"/>
    <col min="9218" max="9218" width="15.140625" style="35" customWidth="1"/>
    <col min="9219" max="9219" width="15" style="35" customWidth="1"/>
    <col min="9220" max="9220" width="15.7109375" style="35" customWidth="1"/>
    <col min="9221" max="9469" width="8.85546875" style="35"/>
    <col min="9470" max="9470" width="51.5703125" style="35" customWidth="1"/>
    <col min="9471" max="9471" width="14.42578125" style="35" customWidth="1"/>
    <col min="9472" max="9472" width="15.5703125" style="35" customWidth="1"/>
    <col min="9473" max="9473" width="13.7109375" style="35" customWidth="1"/>
    <col min="9474" max="9474" width="15.140625" style="35" customWidth="1"/>
    <col min="9475" max="9475" width="15" style="35" customWidth="1"/>
    <col min="9476" max="9476" width="15.7109375" style="35" customWidth="1"/>
    <col min="9477" max="9725" width="8.85546875" style="35"/>
    <col min="9726" max="9726" width="51.5703125" style="35" customWidth="1"/>
    <col min="9727" max="9727" width="14.42578125" style="35" customWidth="1"/>
    <col min="9728" max="9728" width="15.5703125" style="35" customWidth="1"/>
    <col min="9729" max="9729" width="13.7109375" style="35" customWidth="1"/>
    <col min="9730" max="9730" width="15.140625" style="35" customWidth="1"/>
    <col min="9731" max="9731" width="15" style="35" customWidth="1"/>
    <col min="9732" max="9732" width="15.7109375" style="35" customWidth="1"/>
    <col min="9733" max="9981" width="8.85546875" style="35"/>
    <col min="9982" max="9982" width="51.5703125" style="35" customWidth="1"/>
    <col min="9983" max="9983" width="14.42578125" style="35" customWidth="1"/>
    <col min="9984" max="9984" width="15.5703125" style="35" customWidth="1"/>
    <col min="9985" max="9985" width="13.7109375" style="35" customWidth="1"/>
    <col min="9986" max="9986" width="15.140625" style="35" customWidth="1"/>
    <col min="9987" max="9987" width="15" style="35" customWidth="1"/>
    <col min="9988" max="9988" width="15.7109375" style="35" customWidth="1"/>
    <col min="9989" max="10237" width="8.85546875" style="35"/>
    <col min="10238" max="10238" width="51.5703125" style="35" customWidth="1"/>
    <col min="10239" max="10239" width="14.42578125" style="35" customWidth="1"/>
    <col min="10240" max="10240" width="15.5703125" style="35" customWidth="1"/>
    <col min="10241" max="10241" width="13.7109375" style="35" customWidth="1"/>
    <col min="10242" max="10242" width="15.140625" style="35" customWidth="1"/>
    <col min="10243" max="10243" width="15" style="35" customWidth="1"/>
    <col min="10244" max="10244" width="15.7109375" style="35" customWidth="1"/>
    <col min="10245" max="10493" width="8.85546875" style="35"/>
    <col min="10494" max="10494" width="51.5703125" style="35" customWidth="1"/>
    <col min="10495" max="10495" width="14.42578125" style="35" customWidth="1"/>
    <col min="10496" max="10496" width="15.5703125" style="35" customWidth="1"/>
    <col min="10497" max="10497" width="13.7109375" style="35" customWidth="1"/>
    <col min="10498" max="10498" width="15.140625" style="35" customWidth="1"/>
    <col min="10499" max="10499" width="15" style="35" customWidth="1"/>
    <col min="10500" max="10500" width="15.7109375" style="35" customWidth="1"/>
    <col min="10501" max="10749" width="8.85546875" style="35"/>
    <col min="10750" max="10750" width="51.5703125" style="35" customWidth="1"/>
    <col min="10751" max="10751" width="14.42578125" style="35" customWidth="1"/>
    <col min="10752" max="10752" width="15.5703125" style="35" customWidth="1"/>
    <col min="10753" max="10753" width="13.7109375" style="35" customWidth="1"/>
    <col min="10754" max="10754" width="15.140625" style="35" customWidth="1"/>
    <col min="10755" max="10755" width="15" style="35" customWidth="1"/>
    <col min="10756" max="10756" width="15.7109375" style="35" customWidth="1"/>
    <col min="10757" max="11005" width="8.85546875" style="35"/>
    <col min="11006" max="11006" width="51.5703125" style="35" customWidth="1"/>
    <col min="11007" max="11007" width="14.42578125" style="35" customWidth="1"/>
    <col min="11008" max="11008" width="15.5703125" style="35" customWidth="1"/>
    <col min="11009" max="11009" width="13.7109375" style="35" customWidth="1"/>
    <col min="11010" max="11010" width="15.140625" style="35" customWidth="1"/>
    <col min="11011" max="11011" width="15" style="35" customWidth="1"/>
    <col min="11012" max="11012" width="15.7109375" style="35" customWidth="1"/>
    <col min="11013" max="11261" width="8.85546875" style="35"/>
    <col min="11262" max="11262" width="51.5703125" style="35" customWidth="1"/>
    <col min="11263" max="11263" width="14.42578125" style="35" customWidth="1"/>
    <col min="11264" max="11264" width="15.5703125" style="35" customWidth="1"/>
    <col min="11265" max="11265" width="13.7109375" style="35" customWidth="1"/>
    <col min="11266" max="11266" width="15.140625" style="35" customWidth="1"/>
    <col min="11267" max="11267" width="15" style="35" customWidth="1"/>
    <col min="11268" max="11268" width="15.7109375" style="35" customWidth="1"/>
    <col min="11269" max="11517" width="8.85546875" style="35"/>
    <col min="11518" max="11518" width="51.5703125" style="35" customWidth="1"/>
    <col min="11519" max="11519" width="14.42578125" style="35" customWidth="1"/>
    <col min="11520" max="11520" width="15.5703125" style="35" customWidth="1"/>
    <col min="11521" max="11521" width="13.7109375" style="35" customWidth="1"/>
    <col min="11522" max="11522" width="15.140625" style="35" customWidth="1"/>
    <col min="11523" max="11523" width="15" style="35" customWidth="1"/>
    <col min="11524" max="11524" width="15.7109375" style="35" customWidth="1"/>
    <col min="11525" max="11773" width="8.85546875" style="35"/>
    <col min="11774" max="11774" width="51.5703125" style="35" customWidth="1"/>
    <col min="11775" max="11775" width="14.42578125" style="35" customWidth="1"/>
    <col min="11776" max="11776" width="15.5703125" style="35" customWidth="1"/>
    <col min="11777" max="11777" width="13.7109375" style="35" customWidth="1"/>
    <col min="11778" max="11778" width="15.140625" style="35" customWidth="1"/>
    <col min="11779" max="11779" width="15" style="35" customWidth="1"/>
    <col min="11780" max="11780" width="15.7109375" style="35" customWidth="1"/>
    <col min="11781" max="12029" width="8.85546875" style="35"/>
    <col min="12030" max="12030" width="51.5703125" style="35" customWidth="1"/>
    <col min="12031" max="12031" width="14.42578125" style="35" customWidth="1"/>
    <col min="12032" max="12032" width="15.5703125" style="35" customWidth="1"/>
    <col min="12033" max="12033" width="13.7109375" style="35" customWidth="1"/>
    <col min="12034" max="12034" width="15.140625" style="35" customWidth="1"/>
    <col min="12035" max="12035" width="15" style="35" customWidth="1"/>
    <col min="12036" max="12036" width="15.7109375" style="35" customWidth="1"/>
    <col min="12037" max="12285" width="8.85546875" style="35"/>
    <col min="12286" max="12286" width="51.5703125" style="35" customWidth="1"/>
    <col min="12287" max="12287" width="14.42578125" style="35" customWidth="1"/>
    <col min="12288" max="12288" width="15.5703125" style="35" customWidth="1"/>
    <col min="12289" max="12289" width="13.7109375" style="35" customWidth="1"/>
    <col min="12290" max="12290" width="15.140625" style="35" customWidth="1"/>
    <col min="12291" max="12291" width="15" style="35" customWidth="1"/>
    <col min="12292" max="12292" width="15.7109375" style="35" customWidth="1"/>
    <col min="12293" max="12541" width="8.85546875" style="35"/>
    <col min="12542" max="12542" width="51.5703125" style="35" customWidth="1"/>
    <col min="12543" max="12543" width="14.42578125" style="35" customWidth="1"/>
    <col min="12544" max="12544" width="15.5703125" style="35" customWidth="1"/>
    <col min="12545" max="12545" width="13.7109375" style="35" customWidth="1"/>
    <col min="12546" max="12546" width="15.140625" style="35" customWidth="1"/>
    <col min="12547" max="12547" width="15" style="35" customWidth="1"/>
    <col min="12548" max="12548" width="15.7109375" style="35" customWidth="1"/>
    <col min="12549" max="12797" width="8.85546875" style="35"/>
    <col min="12798" max="12798" width="51.5703125" style="35" customWidth="1"/>
    <col min="12799" max="12799" width="14.42578125" style="35" customWidth="1"/>
    <col min="12800" max="12800" width="15.5703125" style="35" customWidth="1"/>
    <col min="12801" max="12801" width="13.7109375" style="35" customWidth="1"/>
    <col min="12802" max="12802" width="15.140625" style="35" customWidth="1"/>
    <col min="12803" max="12803" width="15" style="35" customWidth="1"/>
    <col min="12804" max="12804" width="15.7109375" style="35" customWidth="1"/>
    <col min="12805" max="13053" width="8.85546875" style="35"/>
    <col min="13054" max="13054" width="51.5703125" style="35" customWidth="1"/>
    <col min="13055" max="13055" width="14.42578125" style="35" customWidth="1"/>
    <col min="13056" max="13056" width="15.5703125" style="35" customWidth="1"/>
    <col min="13057" max="13057" width="13.7109375" style="35" customWidth="1"/>
    <col min="13058" max="13058" width="15.140625" style="35" customWidth="1"/>
    <col min="13059" max="13059" width="15" style="35" customWidth="1"/>
    <col min="13060" max="13060" width="15.7109375" style="35" customWidth="1"/>
    <col min="13061" max="13309" width="8.85546875" style="35"/>
    <col min="13310" max="13310" width="51.5703125" style="35" customWidth="1"/>
    <col min="13311" max="13311" width="14.42578125" style="35" customWidth="1"/>
    <col min="13312" max="13312" width="15.5703125" style="35" customWidth="1"/>
    <col min="13313" max="13313" width="13.7109375" style="35" customWidth="1"/>
    <col min="13314" max="13314" width="15.140625" style="35" customWidth="1"/>
    <col min="13315" max="13315" width="15" style="35" customWidth="1"/>
    <col min="13316" max="13316" width="15.7109375" style="35" customWidth="1"/>
    <col min="13317" max="13565" width="8.85546875" style="35"/>
    <col min="13566" max="13566" width="51.5703125" style="35" customWidth="1"/>
    <col min="13567" max="13567" width="14.42578125" style="35" customWidth="1"/>
    <col min="13568" max="13568" width="15.5703125" style="35" customWidth="1"/>
    <col min="13569" max="13569" width="13.7109375" style="35" customWidth="1"/>
    <col min="13570" max="13570" width="15.140625" style="35" customWidth="1"/>
    <col min="13571" max="13571" width="15" style="35" customWidth="1"/>
    <col min="13572" max="13572" width="15.7109375" style="35" customWidth="1"/>
    <col min="13573" max="13821" width="8.85546875" style="35"/>
    <col min="13822" max="13822" width="51.5703125" style="35" customWidth="1"/>
    <col min="13823" max="13823" width="14.42578125" style="35" customWidth="1"/>
    <col min="13824" max="13824" width="15.5703125" style="35" customWidth="1"/>
    <col min="13825" max="13825" width="13.7109375" style="35" customWidth="1"/>
    <col min="13826" max="13826" width="15.140625" style="35" customWidth="1"/>
    <col min="13827" max="13827" width="15" style="35" customWidth="1"/>
    <col min="13828" max="13828" width="15.7109375" style="35" customWidth="1"/>
    <col min="13829" max="14077" width="8.85546875" style="35"/>
    <col min="14078" max="14078" width="51.5703125" style="35" customWidth="1"/>
    <col min="14079" max="14079" width="14.42578125" style="35" customWidth="1"/>
    <col min="14080" max="14080" width="15.5703125" style="35" customWidth="1"/>
    <col min="14081" max="14081" width="13.7109375" style="35" customWidth="1"/>
    <col min="14082" max="14082" width="15.140625" style="35" customWidth="1"/>
    <col min="14083" max="14083" width="15" style="35" customWidth="1"/>
    <col min="14084" max="14084" width="15.7109375" style="35" customWidth="1"/>
    <col min="14085" max="14333" width="8.85546875" style="35"/>
    <col min="14334" max="14334" width="51.5703125" style="35" customWidth="1"/>
    <col min="14335" max="14335" width="14.42578125" style="35" customWidth="1"/>
    <col min="14336" max="14336" width="15.5703125" style="35" customWidth="1"/>
    <col min="14337" max="14337" width="13.7109375" style="35" customWidth="1"/>
    <col min="14338" max="14338" width="15.140625" style="35" customWidth="1"/>
    <col min="14339" max="14339" width="15" style="35" customWidth="1"/>
    <col min="14340" max="14340" width="15.7109375" style="35" customWidth="1"/>
    <col min="14341" max="14589" width="8.85546875" style="35"/>
    <col min="14590" max="14590" width="51.5703125" style="35" customWidth="1"/>
    <col min="14591" max="14591" width="14.42578125" style="35" customWidth="1"/>
    <col min="14592" max="14592" width="15.5703125" style="35" customWidth="1"/>
    <col min="14593" max="14593" width="13.7109375" style="35" customWidth="1"/>
    <col min="14594" max="14594" width="15.140625" style="35" customWidth="1"/>
    <col min="14595" max="14595" width="15" style="35" customWidth="1"/>
    <col min="14596" max="14596" width="15.7109375" style="35" customWidth="1"/>
    <col min="14597" max="14845" width="8.85546875" style="35"/>
    <col min="14846" max="14846" width="51.5703125" style="35" customWidth="1"/>
    <col min="14847" max="14847" width="14.42578125" style="35" customWidth="1"/>
    <col min="14848" max="14848" width="15.5703125" style="35" customWidth="1"/>
    <col min="14849" max="14849" width="13.7109375" style="35" customWidth="1"/>
    <col min="14850" max="14850" width="15.140625" style="35" customWidth="1"/>
    <col min="14851" max="14851" width="15" style="35" customWidth="1"/>
    <col min="14852" max="14852" width="15.7109375" style="35" customWidth="1"/>
    <col min="14853" max="15101" width="8.85546875" style="35"/>
    <col min="15102" max="15102" width="51.5703125" style="35" customWidth="1"/>
    <col min="15103" max="15103" width="14.42578125" style="35" customWidth="1"/>
    <col min="15104" max="15104" width="15.5703125" style="35" customWidth="1"/>
    <col min="15105" max="15105" width="13.7109375" style="35" customWidth="1"/>
    <col min="15106" max="15106" width="15.140625" style="35" customWidth="1"/>
    <col min="15107" max="15107" width="15" style="35" customWidth="1"/>
    <col min="15108" max="15108" width="15.7109375" style="35" customWidth="1"/>
    <col min="15109" max="15357" width="8.85546875" style="35"/>
    <col min="15358" max="15358" width="51.5703125" style="35" customWidth="1"/>
    <col min="15359" max="15359" width="14.42578125" style="35" customWidth="1"/>
    <col min="15360" max="15360" width="15.5703125" style="35" customWidth="1"/>
    <col min="15361" max="15361" width="13.7109375" style="35" customWidth="1"/>
    <col min="15362" max="15362" width="15.140625" style="35" customWidth="1"/>
    <col min="15363" max="15363" width="15" style="35" customWidth="1"/>
    <col min="15364" max="15364" width="15.7109375" style="35" customWidth="1"/>
    <col min="15365" max="15613" width="8.85546875" style="35"/>
    <col min="15614" max="15614" width="51.5703125" style="35" customWidth="1"/>
    <col min="15615" max="15615" width="14.42578125" style="35" customWidth="1"/>
    <col min="15616" max="15616" width="15.5703125" style="35" customWidth="1"/>
    <col min="15617" max="15617" width="13.7109375" style="35" customWidth="1"/>
    <col min="15618" max="15618" width="15.140625" style="35" customWidth="1"/>
    <col min="15619" max="15619" width="15" style="35" customWidth="1"/>
    <col min="15620" max="15620" width="15.7109375" style="35" customWidth="1"/>
    <col min="15621" max="15869" width="8.85546875" style="35"/>
    <col min="15870" max="15870" width="51.5703125" style="35" customWidth="1"/>
    <col min="15871" max="15871" width="14.42578125" style="35" customWidth="1"/>
    <col min="15872" max="15872" width="15.5703125" style="35" customWidth="1"/>
    <col min="15873" max="15873" width="13.7109375" style="35" customWidth="1"/>
    <col min="15874" max="15874" width="15.140625" style="35" customWidth="1"/>
    <col min="15875" max="15875" width="15" style="35" customWidth="1"/>
    <col min="15876" max="15876" width="15.7109375" style="35" customWidth="1"/>
    <col min="15877" max="16125" width="8.85546875" style="35"/>
    <col min="16126" max="16126" width="51.5703125" style="35" customWidth="1"/>
    <col min="16127" max="16127" width="14.42578125" style="35" customWidth="1"/>
    <col min="16128" max="16128" width="15.5703125" style="35" customWidth="1"/>
    <col min="16129" max="16129" width="13.7109375" style="35" customWidth="1"/>
    <col min="16130" max="16130" width="15.140625" style="35" customWidth="1"/>
    <col min="16131" max="16131" width="15" style="35" customWidth="1"/>
    <col min="16132" max="16132" width="15.7109375" style="35" customWidth="1"/>
    <col min="16133" max="16384" width="8.85546875" style="35"/>
  </cols>
  <sheetData>
    <row r="1" spans="1:13" s="31" customFormat="1" ht="22.5" customHeight="1">
      <c r="A1" s="407" t="s">
        <v>193</v>
      </c>
      <c r="B1" s="407"/>
      <c r="C1" s="407"/>
      <c r="D1" s="407"/>
      <c r="E1" s="407"/>
      <c r="F1" s="407"/>
      <c r="G1" s="407"/>
      <c r="H1" s="407"/>
      <c r="I1" s="407"/>
    </row>
    <row r="2" spans="1:13" s="31" customFormat="1" ht="19.5" customHeight="1">
      <c r="A2" s="405" t="s">
        <v>11</v>
      </c>
      <c r="B2" s="405"/>
      <c r="C2" s="405"/>
      <c r="D2" s="405"/>
      <c r="E2" s="405"/>
      <c r="F2" s="405"/>
      <c r="G2" s="405"/>
      <c r="H2" s="405"/>
      <c r="I2" s="405"/>
    </row>
    <row r="3" spans="1:13" s="33" customFormat="1" ht="15.75" customHeight="1">
      <c r="A3" s="32"/>
      <c r="B3" s="78"/>
      <c r="C3" s="78"/>
      <c r="D3" s="78"/>
      <c r="E3" s="78"/>
      <c r="F3" s="78"/>
      <c r="G3" s="78"/>
      <c r="H3" s="78"/>
      <c r="I3" s="137" t="s">
        <v>631</v>
      </c>
    </row>
    <row r="4" spans="1:13" s="33" customFormat="1" ht="36" customHeight="1">
      <c r="A4" s="428"/>
      <c r="B4" s="429" t="s">
        <v>327</v>
      </c>
      <c r="C4" s="422"/>
      <c r="D4" s="422"/>
      <c r="E4" s="423"/>
      <c r="F4" s="424" t="s">
        <v>217</v>
      </c>
      <c r="G4" s="425"/>
      <c r="H4" s="425"/>
      <c r="I4" s="426"/>
    </row>
    <row r="5" spans="1:13" s="33" customFormat="1" ht="69.75" customHeight="1">
      <c r="A5" s="428"/>
      <c r="B5" s="138" t="s">
        <v>55</v>
      </c>
      <c r="C5" s="138" t="s">
        <v>194</v>
      </c>
      <c r="D5" s="138" t="s">
        <v>195</v>
      </c>
      <c r="E5" s="138" t="s">
        <v>194</v>
      </c>
      <c r="F5" s="138" t="s">
        <v>55</v>
      </c>
      <c r="G5" s="138" t="s">
        <v>194</v>
      </c>
      <c r="H5" s="138" t="s">
        <v>195</v>
      </c>
      <c r="I5" s="138" t="s">
        <v>194</v>
      </c>
    </row>
    <row r="6" spans="1:13" s="33" customFormat="1" ht="39" customHeight="1">
      <c r="A6" s="220" t="s">
        <v>319</v>
      </c>
      <c r="B6" s="221">
        <f>SUM(B8:B16)</f>
        <v>17184</v>
      </c>
      <c r="C6" s="141">
        <f>'[12]Матриця 21 '!I10/'[12]Матриця 21 '!H10*100</f>
        <v>58.836270552328443</v>
      </c>
      <c r="D6" s="222">
        <f>SUM(D8:D16)</f>
        <v>10706</v>
      </c>
      <c r="E6" s="142">
        <f>100-C6</f>
        <v>41.163729447671557</v>
      </c>
      <c r="F6" s="223">
        <f>SUM(F8:F16)</f>
        <v>12972</v>
      </c>
      <c r="G6" s="142">
        <f>F6/'[12]16'!F5*100</f>
        <v>61.110849389927921</v>
      </c>
      <c r="H6" s="221">
        <f>SUM(H8:H16)</f>
        <v>8255</v>
      </c>
      <c r="I6" s="142">
        <f>100-G6</f>
        <v>38.889150610072079</v>
      </c>
      <c r="K6" s="33">
        <v>540903</v>
      </c>
      <c r="L6" s="33">
        <v>488038</v>
      </c>
    </row>
    <row r="7" spans="1:13" s="33" customFormat="1" ht="18.75" customHeight="1">
      <c r="A7" s="208" t="s">
        <v>326</v>
      </c>
      <c r="B7" s="114"/>
      <c r="C7" s="224"/>
      <c r="D7" s="225"/>
      <c r="E7" s="226"/>
      <c r="F7" s="115"/>
      <c r="G7" s="146"/>
      <c r="H7" s="114"/>
      <c r="I7" s="226"/>
    </row>
    <row r="8" spans="1:13" s="104" customFormat="1" ht="45.75" customHeight="1">
      <c r="A8" s="212" t="s">
        <v>13</v>
      </c>
      <c r="B8" s="227">
        <f>'[12]Матриця 21 '!I10</f>
        <v>5976</v>
      </c>
      <c r="C8" s="228">
        <f>B8/'[12]16'!C7*100</f>
        <v>58.836270552328443</v>
      </c>
      <c r="D8" s="229">
        <f>'[12]Матриця 21 '!H10-'[12]Матриця 21 '!I10</f>
        <v>4181</v>
      </c>
      <c r="E8" s="230">
        <f t="shared" ref="E8:E16" si="0">100-C8</f>
        <v>41.163729447671557</v>
      </c>
      <c r="F8" s="231">
        <f>'[12]Матриця 21 '!AL10</f>
        <v>4558</v>
      </c>
      <c r="G8" s="154">
        <f>F8/'[12]16'!F7*100</f>
        <v>58.376024590163937</v>
      </c>
      <c r="H8" s="227">
        <f>'[12]Матриця 21 '!AK10-'[12]Матриця 21 '!AL10</f>
        <v>3250</v>
      </c>
      <c r="I8" s="230">
        <f t="shared" ref="I8:I16" si="1">100-G8</f>
        <v>41.623975409836063</v>
      </c>
      <c r="J8" s="217"/>
      <c r="K8" s="33">
        <v>76403</v>
      </c>
      <c r="L8" s="33">
        <v>67888</v>
      </c>
      <c r="M8" s="217"/>
    </row>
    <row r="9" spans="1:13" s="104" customFormat="1" ht="30" customHeight="1">
      <c r="A9" s="218" t="s">
        <v>14</v>
      </c>
      <c r="B9" s="153">
        <f>'[12]Матриця 21 '!I11</f>
        <v>3371</v>
      </c>
      <c r="C9" s="141">
        <f>B9/'[12]16'!C8*100</f>
        <v>63.139164637572577</v>
      </c>
      <c r="D9" s="153">
        <f>'[12]Матриця 21 '!H11-'[12]Матриця 21 '!I11</f>
        <v>1968</v>
      </c>
      <c r="E9" s="142">
        <f t="shared" si="0"/>
        <v>36.860835362427423</v>
      </c>
      <c r="F9" s="232">
        <f>'[12]Матриця 21 '!AL11</f>
        <v>2585</v>
      </c>
      <c r="G9" s="154">
        <f>F9/'[12]16'!F8*100</f>
        <v>63.002680965147448</v>
      </c>
      <c r="H9" s="153">
        <f>'[12]Матриця 21 '!AK11-'[12]Матриця 21 '!AL11</f>
        <v>1518</v>
      </c>
      <c r="I9" s="142">
        <f t="shared" si="1"/>
        <v>36.997319034852552</v>
      </c>
      <c r="K9" s="217">
        <v>49463</v>
      </c>
      <c r="L9" s="217">
        <v>43537</v>
      </c>
    </row>
    <row r="10" spans="1:13" ht="33" customHeight="1">
      <c r="A10" s="218" t="s">
        <v>15</v>
      </c>
      <c r="B10" s="153">
        <f>'[12]Матриця 21 '!I12</f>
        <v>3392</v>
      </c>
      <c r="C10" s="141">
        <f>B10/'[12]16'!C9*100</f>
        <v>70.388047312720488</v>
      </c>
      <c r="D10" s="153">
        <f>'[12]Матриця 21 '!H12-'[12]Матриця 21 '!I12</f>
        <v>1427</v>
      </c>
      <c r="E10" s="142">
        <f t="shared" si="0"/>
        <v>29.611952687279512</v>
      </c>
      <c r="F10" s="232">
        <f>'[12]Матриця 21 '!AL12</f>
        <v>2553</v>
      </c>
      <c r="G10" s="154">
        <f>F10/'[12]16'!F9*100</f>
        <v>69.677947598253269</v>
      </c>
      <c r="H10" s="153">
        <f>'[12]Матриця 21 '!AK12-'[12]Матриця 21 '!AL12</f>
        <v>1111</v>
      </c>
      <c r="I10" s="142">
        <f t="shared" si="1"/>
        <v>30.322052401746731</v>
      </c>
      <c r="K10" s="104">
        <v>56985</v>
      </c>
      <c r="L10" s="104">
        <v>50429</v>
      </c>
    </row>
    <row r="11" spans="1:13" ht="28.5" customHeight="1">
      <c r="A11" s="218" t="s">
        <v>16</v>
      </c>
      <c r="B11" s="153">
        <f>'[12]Матриця 21 '!I13</f>
        <v>1799</v>
      </c>
      <c r="C11" s="141">
        <f>B11/'[12]16'!C10*100</f>
        <v>84.065420560747668</v>
      </c>
      <c r="D11" s="153">
        <f>'[12]Матриця 21 '!H13-'[12]Матриця 21 '!I13</f>
        <v>341</v>
      </c>
      <c r="E11" s="142">
        <f t="shared" si="0"/>
        <v>15.934579439252332</v>
      </c>
      <c r="F11" s="232">
        <f>'[12]Матриця 21 '!AL13</f>
        <v>1346</v>
      </c>
      <c r="G11" s="154">
        <f>F11/'[12]16'!F10*100</f>
        <v>83.75855631611698</v>
      </c>
      <c r="H11" s="153">
        <f>'[12]Матриця 21 '!AK13-'[12]Матриця 21 '!AL13</f>
        <v>261</v>
      </c>
      <c r="I11" s="142">
        <f t="shared" si="1"/>
        <v>16.24144368388302</v>
      </c>
      <c r="K11" s="35">
        <v>31129</v>
      </c>
      <c r="L11" s="35">
        <v>27810</v>
      </c>
    </row>
    <row r="12" spans="1:13" s="37" customFormat="1" ht="31.5" customHeight="1">
      <c r="A12" s="218" t="s">
        <v>17</v>
      </c>
      <c r="B12" s="153">
        <f>'[12]Матриця 21 '!I14</f>
        <v>1742</v>
      </c>
      <c r="C12" s="141">
        <f>B12/'[12]16'!C11*100</f>
        <v>64.423076923076934</v>
      </c>
      <c r="D12" s="153">
        <f>'[12]Матриця 21 '!H14-'[12]Матриця 21 '!I14</f>
        <v>962</v>
      </c>
      <c r="E12" s="142">
        <f t="shared" si="0"/>
        <v>35.576923076923066</v>
      </c>
      <c r="F12" s="232">
        <f>'[12]Матриця 21 '!AL14</f>
        <v>1281</v>
      </c>
      <c r="G12" s="154">
        <f>F12/'[12]16'!F11*100</f>
        <v>63.573200992555833</v>
      </c>
      <c r="H12" s="153">
        <f>'[12]Матриця 21 '!AK14-'[12]Матриця 21 '!AL14</f>
        <v>734</v>
      </c>
      <c r="I12" s="142">
        <f t="shared" si="1"/>
        <v>36.426799007444167</v>
      </c>
      <c r="K12" s="35">
        <v>91835</v>
      </c>
      <c r="L12" s="35">
        <v>81618</v>
      </c>
    </row>
    <row r="13" spans="1:13" ht="51.75" customHeight="1">
      <c r="A13" s="218" t="s">
        <v>18</v>
      </c>
      <c r="B13" s="153">
        <f>'[12]Матриця 21 '!I15</f>
        <v>12</v>
      </c>
      <c r="C13" s="141">
        <f>B13/'[12]16'!C12*100</f>
        <v>41.379310344827587</v>
      </c>
      <c r="D13" s="153">
        <f>'[12]Матриця 21 '!H15-'[12]Матриця 21 '!I15</f>
        <v>17</v>
      </c>
      <c r="E13" s="142">
        <f t="shared" si="0"/>
        <v>58.620689655172413</v>
      </c>
      <c r="F13" s="232">
        <f>'[12]Матриця 21 '!AL15</f>
        <v>9</v>
      </c>
      <c r="G13" s="154">
        <f>F13/'[12]16'!F12*100</f>
        <v>45</v>
      </c>
      <c r="H13" s="153">
        <f>'[12]Матриця 21 '!AK15-'[12]Матриця 21 '!AL15</f>
        <v>11</v>
      </c>
      <c r="I13" s="142">
        <f t="shared" si="1"/>
        <v>55</v>
      </c>
      <c r="K13" s="37">
        <v>20531</v>
      </c>
      <c r="L13" s="37">
        <v>19360</v>
      </c>
    </row>
    <row r="14" spans="1:13" ht="30.75" customHeight="1">
      <c r="A14" s="218" t="s">
        <v>19</v>
      </c>
      <c r="B14" s="153">
        <f>'[12]Матриця 21 '!I16</f>
        <v>285</v>
      </c>
      <c r="C14" s="141">
        <f>B14/'[12]16'!C13*100</f>
        <v>35.185185185185183</v>
      </c>
      <c r="D14" s="153">
        <f>'[12]Матриця 21 '!H16-'[12]Матриця 21 '!I16</f>
        <v>525</v>
      </c>
      <c r="E14" s="142">
        <f t="shared" si="0"/>
        <v>64.81481481481481</v>
      </c>
      <c r="F14" s="232">
        <f>'[12]Матриця 21 '!AL16</f>
        <v>197</v>
      </c>
      <c r="G14" s="154">
        <f>F14/'[12]16'!F13*100</f>
        <v>32.137030995106038</v>
      </c>
      <c r="H14" s="153">
        <f>'[12]Матриця 21 '!AK16-'[12]Матриця 21 '!AL16</f>
        <v>416</v>
      </c>
      <c r="I14" s="142">
        <f t="shared" si="1"/>
        <v>67.862969004893955</v>
      </c>
      <c r="K14" s="35">
        <v>50041</v>
      </c>
      <c r="L14" s="35">
        <v>44940</v>
      </c>
    </row>
    <row r="15" spans="1:13" ht="66.75" customHeight="1">
      <c r="A15" s="218" t="s">
        <v>20</v>
      </c>
      <c r="B15" s="153">
        <f>'[12]Матриця 21 '!I17</f>
        <v>218</v>
      </c>
      <c r="C15" s="141">
        <f>B15/'[12]16'!C14*100</f>
        <v>21.351616062683643</v>
      </c>
      <c r="D15" s="153">
        <f>'[12]Матриця 21 '!H17-'[12]Матриця 21 '!I17</f>
        <v>803</v>
      </c>
      <c r="E15" s="142">
        <f t="shared" si="0"/>
        <v>78.648383937316353</v>
      </c>
      <c r="F15" s="232">
        <f>'[12]Матриця 21 '!AL17</f>
        <v>169</v>
      </c>
      <c r="G15" s="154">
        <f>F15/'[12]16'!F14*100</f>
        <v>21.611253196930946</v>
      </c>
      <c r="H15" s="153">
        <f>'[12]Матриця 21 '!AK17-'[12]Матриця 21 '!AL17</f>
        <v>613</v>
      </c>
      <c r="I15" s="142">
        <f t="shared" si="1"/>
        <v>78.388746803069054</v>
      </c>
      <c r="K15" s="35">
        <v>98596</v>
      </c>
      <c r="L15" s="35">
        <v>92241</v>
      </c>
    </row>
    <row r="16" spans="1:13" ht="30" customHeight="1">
      <c r="A16" s="218" t="s">
        <v>21</v>
      </c>
      <c r="B16" s="153">
        <f>'[12]Матриця 21 '!I18+'[12]Матриця 21 '!I19</f>
        <v>389</v>
      </c>
      <c r="C16" s="141">
        <f>B16/'[12]16'!C15*100</f>
        <v>44.661308840413319</v>
      </c>
      <c r="D16" s="153">
        <f>('[12]Матриця 21 '!H18+'[12]Матриця 21 '!H19)-('[12]Матриця 21 '!I18+'[12]Матриця 21 '!I19)</f>
        <v>482</v>
      </c>
      <c r="E16" s="142">
        <f t="shared" si="0"/>
        <v>55.338691159586681</v>
      </c>
      <c r="F16" s="232">
        <f>'[12]Матриця 21 '!AL18+'[12]Матриця 21 '!AL19</f>
        <v>274</v>
      </c>
      <c r="G16" s="154">
        <f>F16/'[12]16'!F15*100</f>
        <v>44.552845528455286</v>
      </c>
      <c r="H16" s="92">
        <f>('[12]Матриця 21 '!AK18+'[12]Матриця 21 '!AK19)-('[12]Матриця 21 '!AL18+'[12]Матриця 21 '!AL19)</f>
        <v>341</v>
      </c>
      <c r="I16" s="142">
        <f t="shared" si="1"/>
        <v>55.447154471544714</v>
      </c>
      <c r="K16" s="35">
        <v>65920</v>
      </c>
      <c r="L16" s="35">
        <v>60215</v>
      </c>
    </row>
    <row r="17" spans="2:9">
      <c r="B17" s="96"/>
      <c r="C17" s="96"/>
      <c r="D17" s="96"/>
      <c r="E17" s="96"/>
      <c r="F17" s="96"/>
      <c r="G17" s="96"/>
      <c r="H17" s="96"/>
      <c r="I17" s="96"/>
    </row>
    <row r="18" spans="2:9">
      <c r="B18" s="96"/>
      <c r="C18" s="96"/>
      <c r="D18" s="156"/>
      <c r="E18" s="156"/>
      <c r="F18" s="96"/>
      <c r="G18" s="96"/>
      <c r="H18" s="96"/>
      <c r="I18" s="96"/>
    </row>
    <row r="19" spans="2:9">
      <c r="B19" s="96"/>
      <c r="C19" s="96"/>
      <c r="D19" s="96"/>
      <c r="E19" s="96"/>
      <c r="F19" s="96"/>
      <c r="G19" s="96"/>
      <c r="H19" s="96"/>
      <c r="I19" s="96"/>
    </row>
  </sheetData>
  <mergeCells count="5">
    <mergeCell ref="A1:I1"/>
    <mergeCell ref="A2:I2"/>
    <mergeCell ref="A4:A5"/>
    <mergeCell ref="B4:E4"/>
    <mergeCell ref="F4:I4"/>
  </mergeCells>
  <printOptions horizontalCentered="1"/>
  <pageMargins left="0" right="0" top="0.74803149606299213" bottom="0" header="0" footer="0"/>
  <pageSetup paperSize="9" scale="90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57"/>
  <sheetViews>
    <sheetView view="pageBreakPreview" zoomScale="90" zoomScaleSheetLayoutView="90" workbookViewId="0">
      <selection activeCell="M6" sqref="M6"/>
    </sheetView>
  </sheetViews>
  <sheetFormatPr defaultColWidth="9.140625" defaultRowHeight="15.75"/>
  <cols>
    <col min="1" max="1" width="3.140625" style="159" customWidth="1"/>
    <col min="2" max="2" width="37.28515625" style="160" customWidth="1"/>
    <col min="3" max="3" width="12.85546875" style="161" customWidth="1"/>
    <col min="4" max="4" width="10.140625" style="161" customWidth="1"/>
    <col min="5" max="5" width="12.42578125" style="162" customWidth="1"/>
    <col min="6" max="6" width="12.85546875" style="161" customWidth="1"/>
    <col min="7" max="7" width="10.140625" style="161" customWidth="1"/>
    <col min="8" max="8" width="12.42578125" style="162" customWidth="1"/>
    <col min="9" max="16384" width="9.140625" style="161"/>
  </cols>
  <sheetData>
    <row r="1" spans="1:8" ht="23.25" customHeight="1">
      <c r="B1" s="409" t="s">
        <v>328</v>
      </c>
      <c r="C1" s="409"/>
      <c r="D1" s="409"/>
      <c r="E1" s="409"/>
      <c r="F1" s="409"/>
      <c r="G1" s="409"/>
      <c r="H1" s="409"/>
    </row>
    <row r="2" spans="1:8" ht="20.25" customHeight="1">
      <c r="B2" s="410" t="s">
        <v>199</v>
      </c>
      <c r="C2" s="410"/>
      <c r="D2" s="410"/>
      <c r="E2" s="410"/>
      <c r="F2" s="410"/>
      <c r="G2" s="410"/>
      <c r="H2" s="410"/>
    </row>
    <row r="4" spans="1:8" s="194" customFormat="1" ht="35.450000000000003" customHeight="1">
      <c r="A4" s="411"/>
      <c r="B4" s="414" t="s">
        <v>200</v>
      </c>
      <c r="C4" s="415" t="s">
        <v>224</v>
      </c>
      <c r="D4" s="415"/>
      <c r="E4" s="415"/>
      <c r="F4" s="416" t="s">
        <v>225</v>
      </c>
      <c r="G4" s="416"/>
      <c r="H4" s="416"/>
    </row>
    <row r="5" spans="1:8" ht="15.6" customHeight="1">
      <c r="A5" s="412"/>
      <c r="B5" s="414"/>
      <c r="C5" s="408" t="s">
        <v>201</v>
      </c>
      <c r="D5" s="408" t="s">
        <v>202</v>
      </c>
      <c r="E5" s="430" t="s">
        <v>206</v>
      </c>
      <c r="F5" s="408" t="s">
        <v>201</v>
      </c>
      <c r="G5" s="408" t="s">
        <v>202</v>
      </c>
      <c r="H5" s="408" t="s">
        <v>206</v>
      </c>
    </row>
    <row r="6" spans="1:8" ht="51.6" customHeight="1">
      <c r="A6" s="413"/>
      <c r="B6" s="414"/>
      <c r="C6" s="408"/>
      <c r="D6" s="408"/>
      <c r="E6" s="430"/>
      <c r="F6" s="408"/>
      <c r="G6" s="408"/>
      <c r="H6" s="408"/>
    </row>
    <row r="7" spans="1:8" s="170" customFormat="1" ht="12.75">
      <c r="A7" s="163" t="s">
        <v>104</v>
      </c>
      <c r="B7" s="164" t="s">
        <v>3</v>
      </c>
      <c r="C7" s="165">
        <v>1</v>
      </c>
      <c r="D7" s="165">
        <v>2</v>
      </c>
      <c r="E7" s="165">
        <v>3</v>
      </c>
      <c r="F7" s="165">
        <v>4</v>
      </c>
      <c r="G7" s="165">
        <v>5</v>
      </c>
      <c r="H7" s="165">
        <v>6</v>
      </c>
    </row>
    <row r="8" spans="1:8">
      <c r="A8" s="195">
        <v>1</v>
      </c>
      <c r="B8" s="196" t="s">
        <v>130</v>
      </c>
      <c r="C8" s="197">
        <v>1342</v>
      </c>
      <c r="D8" s="197">
        <v>423</v>
      </c>
      <c r="E8" s="166">
        <f>D8-C8</f>
        <v>-919</v>
      </c>
      <c r="F8" s="197">
        <v>1055</v>
      </c>
      <c r="G8" s="197">
        <v>111</v>
      </c>
      <c r="H8" s="166">
        <f>G8-F8</f>
        <v>-944</v>
      </c>
    </row>
    <row r="9" spans="1:8">
      <c r="A9" s="195">
        <v>2</v>
      </c>
      <c r="B9" s="196" t="s">
        <v>129</v>
      </c>
      <c r="C9" s="197">
        <v>1018</v>
      </c>
      <c r="D9" s="197">
        <v>198</v>
      </c>
      <c r="E9" s="166">
        <f t="shared" ref="E9:E57" si="0">D9-C9</f>
        <v>-820</v>
      </c>
      <c r="F9" s="197">
        <v>744</v>
      </c>
      <c r="G9" s="197">
        <v>54</v>
      </c>
      <c r="H9" s="166">
        <f t="shared" ref="H9:H57" si="1">G9-F9</f>
        <v>-690</v>
      </c>
    </row>
    <row r="10" spans="1:8" ht="31.5">
      <c r="A10" s="195">
        <v>3</v>
      </c>
      <c r="B10" s="196" t="s">
        <v>329</v>
      </c>
      <c r="C10" s="197">
        <v>927</v>
      </c>
      <c r="D10" s="197">
        <v>3</v>
      </c>
      <c r="E10" s="166">
        <f t="shared" si="0"/>
        <v>-924</v>
      </c>
      <c r="F10" s="197">
        <v>782</v>
      </c>
      <c r="G10" s="197">
        <v>0</v>
      </c>
      <c r="H10" s="166">
        <f t="shared" si="1"/>
        <v>-782</v>
      </c>
    </row>
    <row r="11" spans="1:8" s="199" customFormat="1">
      <c r="A11" s="195">
        <v>4</v>
      </c>
      <c r="B11" s="196" t="s">
        <v>113</v>
      </c>
      <c r="C11" s="197">
        <v>724</v>
      </c>
      <c r="D11" s="197">
        <v>47</v>
      </c>
      <c r="E11" s="166">
        <f t="shared" si="0"/>
        <v>-677</v>
      </c>
      <c r="F11" s="197">
        <v>521</v>
      </c>
      <c r="G11" s="197">
        <v>12</v>
      </c>
      <c r="H11" s="166">
        <f t="shared" si="1"/>
        <v>-509</v>
      </c>
    </row>
    <row r="12" spans="1:8" s="199" customFormat="1">
      <c r="A12" s="195">
        <v>5</v>
      </c>
      <c r="B12" s="196" t="s">
        <v>112</v>
      </c>
      <c r="C12" s="197">
        <v>644</v>
      </c>
      <c r="D12" s="197">
        <v>80</v>
      </c>
      <c r="E12" s="166">
        <f t="shared" si="0"/>
        <v>-564</v>
      </c>
      <c r="F12" s="197">
        <v>470</v>
      </c>
      <c r="G12" s="197">
        <v>11</v>
      </c>
      <c r="H12" s="166">
        <f t="shared" si="1"/>
        <v>-459</v>
      </c>
    </row>
    <row r="13" spans="1:8" s="199" customFormat="1">
      <c r="A13" s="195">
        <v>6</v>
      </c>
      <c r="B13" s="196" t="s">
        <v>150</v>
      </c>
      <c r="C13" s="197">
        <v>542</v>
      </c>
      <c r="D13" s="197">
        <v>237</v>
      </c>
      <c r="E13" s="166">
        <f t="shared" si="0"/>
        <v>-305</v>
      </c>
      <c r="F13" s="197">
        <v>408</v>
      </c>
      <c r="G13" s="197">
        <v>62</v>
      </c>
      <c r="H13" s="166">
        <f t="shared" si="1"/>
        <v>-346</v>
      </c>
    </row>
    <row r="14" spans="1:8" s="199" customFormat="1">
      <c r="A14" s="195">
        <v>7</v>
      </c>
      <c r="B14" s="196" t="s">
        <v>139</v>
      </c>
      <c r="C14" s="197">
        <v>527</v>
      </c>
      <c r="D14" s="197">
        <v>39</v>
      </c>
      <c r="E14" s="166">
        <f t="shared" si="0"/>
        <v>-488</v>
      </c>
      <c r="F14" s="197">
        <v>393</v>
      </c>
      <c r="G14" s="197">
        <v>9</v>
      </c>
      <c r="H14" s="166">
        <f t="shared" si="1"/>
        <v>-384</v>
      </c>
    </row>
    <row r="15" spans="1:8" s="199" customFormat="1">
      <c r="A15" s="195">
        <v>8</v>
      </c>
      <c r="B15" s="196" t="s">
        <v>106</v>
      </c>
      <c r="C15" s="197">
        <v>524</v>
      </c>
      <c r="D15" s="197">
        <v>44</v>
      </c>
      <c r="E15" s="166">
        <f t="shared" si="0"/>
        <v>-480</v>
      </c>
      <c r="F15" s="197">
        <v>403</v>
      </c>
      <c r="G15" s="197">
        <v>2</v>
      </c>
      <c r="H15" s="166">
        <f t="shared" si="1"/>
        <v>-401</v>
      </c>
    </row>
    <row r="16" spans="1:8" s="199" customFormat="1">
      <c r="A16" s="195">
        <v>9</v>
      </c>
      <c r="B16" s="196" t="s">
        <v>330</v>
      </c>
      <c r="C16" s="197">
        <v>466</v>
      </c>
      <c r="D16" s="197">
        <v>17</v>
      </c>
      <c r="E16" s="166">
        <f t="shared" si="0"/>
        <v>-449</v>
      </c>
      <c r="F16" s="197">
        <v>355</v>
      </c>
      <c r="G16" s="197">
        <v>5</v>
      </c>
      <c r="H16" s="166">
        <f t="shared" si="1"/>
        <v>-350</v>
      </c>
    </row>
    <row r="17" spans="1:8" s="199" customFormat="1">
      <c r="A17" s="195">
        <v>10</v>
      </c>
      <c r="B17" s="196" t="s">
        <v>171</v>
      </c>
      <c r="C17" s="197">
        <v>461</v>
      </c>
      <c r="D17" s="197">
        <v>922</v>
      </c>
      <c r="E17" s="166">
        <f t="shared" si="0"/>
        <v>461</v>
      </c>
      <c r="F17" s="197">
        <v>357</v>
      </c>
      <c r="G17" s="197">
        <v>418</v>
      </c>
      <c r="H17" s="166">
        <f t="shared" si="1"/>
        <v>61</v>
      </c>
    </row>
    <row r="18" spans="1:8" s="199" customFormat="1">
      <c r="A18" s="195">
        <v>11</v>
      </c>
      <c r="B18" s="196" t="s">
        <v>111</v>
      </c>
      <c r="C18" s="197">
        <v>352</v>
      </c>
      <c r="D18" s="197">
        <v>41</v>
      </c>
      <c r="E18" s="166">
        <f t="shared" si="0"/>
        <v>-311</v>
      </c>
      <c r="F18" s="197">
        <v>257</v>
      </c>
      <c r="G18" s="197">
        <v>11</v>
      </c>
      <c r="H18" s="166">
        <f t="shared" si="1"/>
        <v>-246</v>
      </c>
    </row>
    <row r="19" spans="1:8" s="199" customFormat="1">
      <c r="A19" s="195">
        <v>12</v>
      </c>
      <c r="B19" s="196" t="s">
        <v>121</v>
      </c>
      <c r="C19" s="197">
        <v>343</v>
      </c>
      <c r="D19" s="197">
        <v>59</v>
      </c>
      <c r="E19" s="166">
        <f t="shared" si="0"/>
        <v>-284</v>
      </c>
      <c r="F19" s="197">
        <v>263</v>
      </c>
      <c r="G19" s="197">
        <v>15</v>
      </c>
      <c r="H19" s="166">
        <f t="shared" si="1"/>
        <v>-248</v>
      </c>
    </row>
    <row r="20" spans="1:8" s="199" customFormat="1">
      <c r="A20" s="195">
        <v>13</v>
      </c>
      <c r="B20" s="196" t="s">
        <v>331</v>
      </c>
      <c r="C20" s="197">
        <v>311</v>
      </c>
      <c r="D20" s="197">
        <v>29</v>
      </c>
      <c r="E20" s="166">
        <f t="shared" si="0"/>
        <v>-282</v>
      </c>
      <c r="F20" s="197">
        <v>225</v>
      </c>
      <c r="G20" s="197">
        <v>3</v>
      </c>
      <c r="H20" s="166">
        <f t="shared" si="1"/>
        <v>-222</v>
      </c>
    </row>
    <row r="21" spans="1:8" s="199" customFormat="1" ht="31.5">
      <c r="A21" s="195">
        <v>14</v>
      </c>
      <c r="B21" s="196" t="s">
        <v>119</v>
      </c>
      <c r="C21" s="197">
        <v>303</v>
      </c>
      <c r="D21" s="197">
        <v>182</v>
      </c>
      <c r="E21" s="166">
        <f t="shared" si="0"/>
        <v>-121</v>
      </c>
      <c r="F21" s="197">
        <v>240</v>
      </c>
      <c r="G21" s="197">
        <v>11</v>
      </c>
      <c r="H21" s="166">
        <f t="shared" si="1"/>
        <v>-229</v>
      </c>
    </row>
    <row r="22" spans="1:8" s="199" customFormat="1">
      <c r="A22" s="195">
        <v>15</v>
      </c>
      <c r="B22" s="196" t="s">
        <v>114</v>
      </c>
      <c r="C22" s="197">
        <v>294</v>
      </c>
      <c r="D22" s="197">
        <v>163</v>
      </c>
      <c r="E22" s="166">
        <f t="shared" si="0"/>
        <v>-131</v>
      </c>
      <c r="F22" s="197">
        <v>229</v>
      </c>
      <c r="G22" s="197">
        <v>67</v>
      </c>
      <c r="H22" s="166">
        <f t="shared" si="1"/>
        <v>-162</v>
      </c>
    </row>
    <row r="23" spans="1:8" s="199" customFormat="1">
      <c r="A23" s="195">
        <v>16</v>
      </c>
      <c r="B23" s="196" t="s">
        <v>149</v>
      </c>
      <c r="C23" s="197">
        <v>265</v>
      </c>
      <c r="D23" s="197">
        <v>297</v>
      </c>
      <c r="E23" s="166">
        <f t="shared" si="0"/>
        <v>32</v>
      </c>
      <c r="F23" s="197">
        <v>204</v>
      </c>
      <c r="G23" s="197">
        <v>133</v>
      </c>
      <c r="H23" s="166">
        <f t="shared" si="1"/>
        <v>-71</v>
      </c>
    </row>
    <row r="24" spans="1:8" s="199" customFormat="1">
      <c r="A24" s="195">
        <v>17</v>
      </c>
      <c r="B24" s="196" t="s">
        <v>332</v>
      </c>
      <c r="C24" s="197">
        <v>260</v>
      </c>
      <c r="D24" s="197">
        <v>6</v>
      </c>
      <c r="E24" s="166">
        <f t="shared" si="0"/>
        <v>-254</v>
      </c>
      <c r="F24" s="197">
        <v>166</v>
      </c>
      <c r="G24" s="197">
        <v>3</v>
      </c>
      <c r="H24" s="166">
        <f t="shared" si="1"/>
        <v>-163</v>
      </c>
    </row>
    <row r="25" spans="1:8" s="199" customFormat="1" ht="20.25" customHeight="1">
      <c r="A25" s="195">
        <v>18</v>
      </c>
      <c r="B25" s="196" t="s">
        <v>333</v>
      </c>
      <c r="C25" s="197">
        <v>244</v>
      </c>
      <c r="D25" s="197">
        <v>18</v>
      </c>
      <c r="E25" s="166">
        <f t="shared" si="0"/>
        <v>-226</v>
      </c>
      <c r="F25" s="197">
        <v>163</v>
      </c>
      <c r="G25" s="197">
        <v>3</v>
      </c>
      <c r="H25" s="166">
        <f t="shared" si="1"/>
        <v>-160</v>
      </c>
    </row>
    <row r="26" spans="1:8" s="199" customFormat="1">
      <c r="A26" s="195">
        <v>19</v>
      </c>
      <c r="B26" s="196" t="s">
        <v>138</v>
      </c>
      <c r="C26" s="197">
        <v>244</v>
      </c>
      <c r="D26" s="197">
        <v>553</v>
      </c>
      <c r="E26" s="166">
        <f t="shared" si="0"/>
        <v>309</v>
      </c>
      <c r="F26" s="197">
        <v>170</v>
      </c>
      <c r="G26" s="197">
        <v>214</v>
      </c>
      <c r="H26" s="166">
        <f t="shared" si="1"/>
        <v>44</v>
      </c>
    </row>
    <row r="27" spans="1:8" s="199" customFormat="1">
      <c r="A27" s="195">
        <v>20</v>
      </c>
      <c r="B27" s="196" t="s">
        <v>187</v>
      </c>
      <c r="C27" s="197">
        <v>228</v>
      </c>
      <c r="D27" s="197">
        <v>50</v>
      </c>
      <c r="E27" s="166">
        <f t="shared" si="0"/>
        <v>-178</v>
      </c>
      <c r="F27" s="197">
        <v>152</v>
      </c>
      <c r="G27" s="197">
        <v>5</v>
      </c>
      <c r="H27" s="166">
        <f t="shared" si="1"/>
        <v>-147</v>
      </c>
    </row>
    <row r="28" spans="1:8" s="199" customFormat="1">
      <c r="A28" s="195">
        <v>21</v>
      </c>
      <c r="B28" s="196" t="s">
        <v>334</v>
      </c>
      <c r="C28" s="197">
        <v>222</v>
      </c>
      <c r="D28" s="197">
        <v>13</v>
      </c>
      <c r="E28" s="166">
        <f t="shared" si="0"/>
        <v>-209</v>
      </c>
      <c r="F28" s="197">
        <v>178</v>
      </c>
      <c r="G28" s="197">
        <v>1</v>
      </c>
      <c r="H28" s="166">
        <f t="shared" si="1"/>
        <v>-177</v>
      </c>
    </row>
    <row r="29" spans="1:8" s="199" customFormat="1">
      <c r="A29" s="195">
        <v>22</v>
      </c>
      <c r="B29" s="196" t="s">
        <v>142</v>
      </c>
      <c r="C29" s="197">
        <v>218</v>
      </c>
      <c r="D29" s="197">
        <v>314</v>
      </c>
      <c r="E29" s="166">
        <f t="shared" si="0"/>
        <v>96</v>
      </c>
      <c r="F29" s="197">
        <v>146</v>
      </c>
      <c r="G29" s="197">
        <v>179</v>
      </c>
      <c r="H29" s="166">
        <f t="shared" si="1"/>
        <v>33</v>
      </c>
    </row>
    <row r="30" spans="1:8" s="199" customFormat="1">
      <c r="A30" s="195">
        <v>23</v>
      </c>
      <c r="B30" s="196" t="s">
        <v>335</v>
      </c>
      <c r="C30" s="197">
        <v>205</v>
      </c>
      <c r="D30" s="197">
        <v>12</v>
      </c>
      <c r="E30" s="166">
        <f t="shared" si="0"/>
        <v>-193</v>
      </c>
      <c r="F30" s="197">
        <v>162</v>
      </c>
      <c r="G30" s="197">
        <v>1</v>
      </c>
      <c r="H30" s="166">
        <f t="shared" si="1"/>
        <v>-161</v>
      </c>
    </row>
    <row r="31" spans="1:8" s="199" customFormat="1">
      <c r="A31" s="195">
        <v>24</v>
      </c>
      <c r="B31" s="196" t="s">
        <v>336</v>
      </c>
      <c r="C31" s="197">
        <v>197</v>
      </c>
      <c r="D31" s="197">
        <v>31</v>
      </c>
      <c r="E31" s="166">
        <f t="shared" si="0"/>
        <v>-166</v>
      </c>
      <c r="F31" s="197">
        <v>146</v>
      </c>
      <c r="G31" s="197">
        <v>9</v>
      </c>
      <c r="H31" s="166">
        <f t="shared" si="1"/>
        <v>-137</v>
      </c>
    </row>
    <row r="32" spans="1:8" s="199" customFormat="1">
      <c r="A32" s="195">
        <v>25</v>
      </c>
      <c r="B32" s="196" t="s">
        <v>337</v>
      </c>
      <c r="C32" s="197">
        <v>192</v>
      </c>
      <c r="D32" s="197">
        <v>0</v>
      </c>
      <c r="E32" s="166">
        <f t="shared" si="0"/>
        <v>-192</v>
      </c>
      <c r="F32" s="197">
        <v>168</v>
      </c>
      <c r="G32" s="197">
        <v>0</v>
      </c>
      <c r="H32" s="166">
        <f t="shared" si="1"/>
        <v>-168</v>
      </c>
    </row>
    <row r="33" spans="1:8" s="199" customFormat="1">
      <c r="A33" s="195">
        <v>26</v>
      </c>
      <c r="B33" s="196" t="s">
        <v>151</v>
      </c>
      <c r="C33" s="197">
        <v>187</v>
      </c>
      <c r="D33" s="197">
        <v>633</v>
      </c>
      <c r="E33" s="166">
        <f t="shared" si="0"/>
        <v>446</v>
      </c>
      <c r="F33" s="197">
        <v>130</v>
      </c>
      <c r="G33" s="197">
        <v>241</v>
      </c>
      <c r="H33" s="166">
        <f t="shared" si="1"/>
        <v>111</v>
      </c>
    </row>
    <row r="34" spans="1:8" s="199" customFormat="1" ht="24" customHeight="1">
      <c r="A34" s="195">
        <v>27</v>
      </c>
      <c r="B34" s="196" t="s">
        <v>338</v>
      </c>
      <c r="C34" s="197">
        <v>185</v>
      </c>
      <c r="D34" s="197">
        <v>11</v>
      </c>
      <c r="E34" s="166">
        <f t="shared" si="0"/>
        <v>-174</v>
      </c>
      <c r="F34" s="197">
        <v>127</v>
      </c>
      <c r="G34" s="197">
        <v>0</v>
      </c>
      <c r="H34" s="166">
        <f t="shared" si="1"/>
        <v>-127</v>
      </c>
    </row>
    <row r="35" spans="1:8" s="199" customFormat="1" ht="31.5">
      <c r="A35" s="195">
        <v>28</v>
      </c>
      <c r="B35" s="196" t="s">
        <v>339</v>
      </c>
      <c r="C35" s="197">
        <v>181</v>
      </c>
      <c r="D35" s="197">
        <v>8</v>
      </c>
      <c r="E35" s="166">
        <f t="shared" si="0"/>
        <v>-173</v>
      </c>
      <c r="F35" s="197">
        <v>124</v>
      </c>
      <c r="G35" s="197">
        <v>3</v>
      </c>
      <c r="H35" s="166">
        <f t="shared" si="1"/>
        <v>-121</v>
      </c>
    </row>
    <row r="36" spans="1:8" s="199" customFormat="1">
      <c r="A36" s="195">
        <v>29</v>
      </c>
      <c r="B36" s="196" t="s">
        <v>340</v>
      </c>
      <c r="C36" s="197">
        <v>181</v>
      </c>
      <c r="D36" s="197">
        <v>23</v>
      </c>
      <c r="E36" s="166">
        <f t="shared" si="0"/>
        <v>-158</v>
      </c>
      <c r="F36" s="197">
        <v>141</v>
      </c>
      <c r="G36" s="197">
        <v>8</v>
      </c>
      <c r="H36" s="166">
        <f t="shared" si="1"/>
        <v>-133</v>
      </c>
    </row>
    <row r="37" spans="1:8" s="199" customFormat="1" ht="31.5">
      <c r="A37" s="195">
        <v>30</v>
      </c>
      <c r="B37" s="196" t="s">
        <v>341</v>
      </c>
      <c r="C37" s="197">
        <v>170</v>
      </c>
      <c r="D37" s="197">
        <v>4</v>
      </c>
      <c r="E37" s="166">
        <f t="shared" si="0"/>
        <v>-166</v>
      </c>
      <c r="F37" s="197">
        <v>134</v>
      </c>
      <c r="G37" s="197">
        <v>0</v>
      </c>
      <c r="H37" s="166">
        <f t="shared" si="1"/>
        <v>-134</v>
      </c>
    </row>
    <row r="38" spans="1:8" s="199" customFormat="1">
      <c r="A38" s="195">
        <v>31</v>
      </c>
      <c r="B38" s="200" t="s">
        <v>342</v>
      </c>
      <c r="C38" s="197">
        <v>169</v>
      </c>
      <c r="D38" s="197">
        <v>2</v>
      </c>
      <c r="E38" s="166">
        <f t="shared" si="0"/>
        <v>-167</v>
      </c>
      <c r="F38" s="197">
        <v>141</v>
      </c>
      <c r="G38" s="197">
        <v>1</v>
      </c>
      <c r="H38" s="166">
        <f t="shared" si="1"/>
        <v>-140</v>
      </c>
    </row>
    <row r="39" spans="1:8" s="199" customFormat="1" ht="31.5">
      <c r="A39" s="195">
        <v>32</v>
      </c>
      <c r="B39" s="196" t="s">
        <v>343</v>
      </c>
      <c r="C39" s="197">
        <v>149</v>
      </c>
      <c r="D39" s="197">
        <v>11</v>
      </c>
      <c r="E39" s="166">
        <f t="shared" si="0"/>
        <v>-138</v>
      </c>
      <c r="F39" s="197">
        <v>114</v>
      </c>
      <c r="G39" s="197">
        <v>5</v>
      </c>
      <c r="H39" s="166">
        <f t="shared" si="1"/>
        <v>-109</v>
      </c>
    </row>
    <row r="40" spans="1:8" s="199" customFormat="1" ht="31.5">
      <c r="A40" s="195">
        <v>33</v>
      </c>
      <c r="B40" s="196" t="s">
        <v>344</v>
      </c>
      <c r="C40" s="197">
        <v>146</v>
      </c>
      <c r="D40" s="197">
        <v>9</v>
      </c>
      <c r="E40" s="166">
        <f t="shared" si="0"/>
        <v>-137</v>
      </c>
      <c r="F40" s="197">
        <v>109</v>
      </c>
      <c r="G40" s="197">
        <v>1</v>
      </c>
      <c r="H40" s="166">
        <f t="shared" si="1"/>
        <v>-108</v>
      </c>
    </row>
    <row r="41" spans="1:8" s="199" customFormat="1">
      <c r="A41" s="195">
        <v>34</v>
      </c>
      <c r="B41" s="196" t="s">
        <v>345</v>
      </c>
      <c r="C41" s="197">
        <v>145</v>
      </c>
      <c r="D41" s="197">
        <v>0</v>
      </c>
      <c r="E41" s="166">
        <f t="shared" si="0"/>
        <v>-145</v>
      </c>
      <c r="F41" s="197">
        <v>119</v>
      </c>
      <c r="G41" s="197">
        <v>0</v>
      </c>
      <c r="H41" s="166">
        <f t="shared" si="1"/>
        <v>-119</v>
      </c>
    </row>
    <row r="42" spans="1:8" s="199" customFormat="1">
      <c r="A42" s="195">
        <v>35</v>
      </c>
      <c r="B42" s="196" t="s">
        <v>346</v>
      </c>
      <c r="C42" s="197">
        <v>141</v>
      </c>
      <c r="D42" s="197">
        <v>6</v>
      </c>
      <c r="E42" s="166">
        <f t="shared" si="0"/>
        <v>-135</v>
      </c>
      <c r="F42" s="197">
        <v>111</v>
      </c>
      <c r="G42" s="197">
        <v>0</v>
      </c>
      <c r="H42" s="166">
        <f t="shared" si="1"/>
        <v>-111</v>
      </c>
    </row>
    <row r="43" spans="1:8" s="199" customFormat="1">
      <c r="A43" s="195">
        <v>36</v>
      </c>
      <c r="B43" s="196" t="s">
        <v>347</v>
      </c>
      <c r="C43" s="197">
        <v>137</v>
      </c>
      <c r="D43" s="197">
        <v>13</v>
      </c>
      <c r="E43" s="166">
        <f t="shared" si="0"/>
        <v>-124</v>
      </c>
      <c r="F43" s="197">
        <v>113</v>
      </c>
      <c r="G43" s="197">
        <v>6</v>
      </c>
      <c r="H43" s="166">
        <f t="shared" si="1"/>
        <v>-107</v>
      </c>
    </row>
    <row r="44" spans="1:8" ht="31.5">
      <c r="A44" s="195">
        <v>37</v>
      </c>
      <c r="B44" s="201" t="s">
        <v>348</v>
      </c>
      <c r="C44" s="202">
        <v>130</v>
      </c>
      <c r="D44" s="202">
        <v>12</v>
      </c>
      <c r="E44" s="166">
        <f t="shared" si="0"/>
        <v>-118</v>
      </c>
      <c r="F44" s="202">
        <v>95</v>
      </c>
      <c r="G44" s="202">
        <v>2</v>
      </c>
      <c r="H44" s="166">
        <f t="shared" si="1"/>
        <v>-93</v>
      </c>
    </row>
    <row r="45" spans="1:8">
      <c r="A45" s="195">
        <v>38</v>
      </c>
      <c r="B45" s="203" t="s">
        <v>349</v>
      </c>
      <c r="C45" s="202">
        <v>130</v>
      </c>
      <c r="D45" s="202">
        <v>7</v>
      </c>
      <c r="E45" s="166">
        <f t="shared" si="0"/>
        <v>-123</v>
      </c>
      <c r="F45" s="202">
        <v>111</v>
      </c>
      <c r="G45" s="202">
        <v>2</v>
      </c>
      <c r="H45" s="166">
        <f t="shared" si="1"/>
        <v>-109</v>
      </c>
    </row>
    <row r="46" spans="1:8">
      <c r="A46" s="195">
        <v>39</v>
      </c>
      <c r="B46" s="196" t="s">
        <v>350</v>
      </c>
      <c r="C46" s="202">
        <v>125</v>
      </c>
      <c r="D46" s="202">
        <v>9</v>
      </c>
      <c r="E46" s="166">
        <f t="shared" si="0"/>
        <v>-116</v>
      </c>
      <c r="F46" s="202">
        <v>89</v>
      </c>
      <c r="G46" s="202">
        <v>1</v>
      </c>
      <c r="H46" s="166">
        <f t="shared" si="1"/>
        <v>-88</v>
      </c>
    </row>
    <row r="47" spans="1:8">
      <c r="A47" s="195">
        <v>40</v>
      </c>
      <c r="B47" s="196" t="s">
        <v>351</v>
      </c>
      <c r="C47" s="202">
        <v>123</v>
      </c>
      <c r="D47" s="202">
        <v>6</v>
      </c>
      <c r="E47" s="166">
        <f t="shared" si="0"/>
        <v>-117</v>
      </c>
      <c r="F47" s="202">
        <v>99</v>
      </c>
      <c r="G47" s="202">
        <v>5</v>
      </c>
      <c r="H47" s="166">
        <f t="shared" si="1"/>
        <v>-94</v>
      </c>
    </row>
    <row r="48" spans="1:8" ht="31.5">
      <c r="A48" s="195">
        <v>41</v>
      </c>
      <c r="B48" s="196" t="s">
        <v>220</v>
      </c>
      <c r="C48" s="202">
        <v>122</v>
      </c>
      <c r="D48" s="202">
        <v>19</v>
      </c>
      <c r="E48" s="166">
        <f t="shared" si="0"/>
        <v>-103</v>
      </c>
      <c r="F48" s="202">
        <v>99</v>
      </c>
      <c r="G48" s="202">
        <v>5</v>
      </c>
      <c r="H48" s="166">
        <f t="shared" si="1"/>
        <v>-94</v>
      </c>
    </row>
    <row r="49" spans="1:8" ht="31.5">
      <c r="A49" s="195">
        <v>42</v>
      </c>
      <c r="B49" s="196" t="s">
        <v>352</v>
      </c>
      <c r="C49" s="202">
        <v>117</v>
      </c>
      <c r="D49" s="202">
        <v>8</v>
      </c>
      <c r="E49" s="166">
        <f t="shared" si="0"/>
        <v>-109</v>
      </c>
      <c r="F49" s="202">
        <v>80</v>
      </c>
      <c r="G49" s="202">
        <v>0</v>
      </c>
      <c r="H49" s="166">
        <f t="shared" si="1"/>
        <v>-80</v>
      </c>
    </row>
    <row r="50" spans="1:8" ht="31.5">
      <c r="A50" s="195">
        <v>43</v>
      </c>
      <c r="B50" s="204" t="s">
        <v>353</v>
      </c>
      <c r="C50" s="202">
        <v>116</v>
      </c>
      <c r="D50" s="202">
        <v>11</v>
      </c>
      <c r="E50" s="166">
        <f t="shared" si="0"/>
        <v>-105</v>
      </c>
      <c r="F50" s="202">
        <v>85</v>
      </c>
      <c r="G50" s="202">
        <v>5</v>
      </c>
      <c r="H50" s="166">
        <f t="shared" si="1"/>
        <v>-80</v>
      </c>
    </row>
    <row r="51" spans="1:8" ht="24.75" customHeight="1">
      <c r="A51" s="195">
        <v>44</v>
      </c>
      <c r="B51" s="203" t="s">
        <v>180</v>
      </c>
      <c r="C51" s="202">
        <v>115</v>
      </c>
      <c r="D51" s="202">
        <v>559</v>
      </c>
      <c r="E51" s="166">
        <f t="shared" si="0"/>
        <v>444</v>
      </c>
      <c r="F51" s="202">
        <v>88</v>
      </c>
      <c r="G51" s="202">
        <v>289</v>
      </c>
      <c r="H51" s="166">
        <f t="shared" si="1"/>
        <v>201</v>
      </c>
    </row>
    <row r="52" spans="1:8">
      <c r="A52" s="195">
        <v>45</v>
      </c>
      <c r="B52" s="204" t="s">
        <v>354</v>
      </c>
      <c r="C52" s="202">
        <v>110</v>
      </c>
      <c r="D52" s="202">
        <v>11</v>
      </c>
      <c r="E52" s="166">
        <f t="shared" si="0"/>
        <v>-99</v>
      </c>
      <c r="F52" s="202">
        <v>86</v>
      </c>
      <c r="G52" s="202">
        <v>2</v>
      </c>
      <c r="H52" s="166">
        <f t="shared" si="1"/>
        <v>-84</v>
      </c>
    </row>
    <row r="53" spans="1:8">
      <c r="A53" s="195">
        <v>46</v>
      </c>
      <c r="B53" s="204" t="s">
        <v>355</v>
      </c>
      <c r="C53" s="202">
        <v>109</v>
      </c>
      <c r="D53" s="202">
        <v>7</v>
      </c>
      <c r="E53" s="166">
        <f t="shared" si="0"/>
        <v>-102</v>
      </c>
      <c r="F53" s="202">
        <v>73</v>
      </c>
      <c r="G53" s="202">
        <v>3</v>
      </c>
      <c r="H53" s="166">
        <f t="shared" si="1"/>
        <v>-70</v>
      </c>
    </row>
    <row r="54" spans="1:8">
      <c r="A54" s="195">
        <v>47</v>
      </c>
      <c r="B54" s="204" t="s">
        <v>356</v>
      </c>
      <c r="C54" s="202">
        <v>109</v>
      </c>
      <c r="D54" s="202">
        <v>23</v>
      </c>
      <c r="E54" s="166">
        <f t="shared" si="0"/>
        <v>-86</v>
      </c>
      <c r="F54" s="202">
        <v>78</v>
      </c>
      <c r="G54" s="202">
        <v>7</v>
      </c>
      <c r="H54" s="166">
        <f t="shared" si="1"/>
        <v>-71</v>
      </c>
    </row>
    <row r="55" spans="1:8">
      <c r="A55" s="195">
        <v>48</v>
      </c>
      <c r="B55" s="204" t="s">
        <v>132</v>
      </c>
      <c r="C55" s="202">
        <v>104</v>
      </c>
      <c r="D55" s="202">
        <v>25</v>
      </c>
      <c r="E55" s="166">
        <f t="shared" si="0"/>
        <v>-79</v>
      </c>
      <c r="F55" s="202">
        <v>86</v>
      </c>
      <c r="G55" s="202">
        <v>4</v>
      </c>
      <c r="H55" s="166">
        <f t="shared" si="1"/>
        <v>-82</v>
      </c>
    </row>
    <row r="56" spans="1:8">
      <c r="A56" s="195">
        <v>49</v>
      </c>
      <c r="B56" s="204" t="s">
        <v>357</v>
      </c>
      <c r="C56" s="202">
        <v>96</v>
      </c>
      <c r="D56" s="202">
        <v>6</v>
      </c>
      <c r="E56" s="166">
        <f t="shared" si="0"/>
        <v>-90</v>
      </c>
      <c r="F56" s="202">
        <v>73</v>
      </c>
      <c r="G56" s="202">
        <v>0</v>
      </c>
      <c r="H56" s="166">
        <f t="shared" si="1"/>
        <v>-73</v>
      </c>
    </row>
    <row r="57" spans="1:8">
      <c r="A57" s="195">
        <v>50</v>
      </c>
      <c r="B57" s="203" t="s">
        <v>358</v>
      </c>
      <c r="C57" s="202">
        <v>96</v>
      </c>
      <c r="D57" s="202">
        <v>4</v>
      </c>
      <c r="E57" s="166">
        <f t="shared" si="0"/>
        <v>-92</v>
      </c>
      <c r="F57" s="202">
        <v>72</v>
      </c>
      <c r="G57" s="202">
        <v>3</v>
      </c>
      <c r="H57" s="166">
        <f t="shared" si="1"/>
        <v>-69</v>
      </c>
    </row>
  </sheetData>
  <mergeCells count="12">
    <mergeCell ref="G5:G6"/>
    <mergeCell ref="H5:H6"/>
    <mergeCell ref="B1:H1"/>
    <mergeCell ref="B2:H2"/>
    <mergeCell ref="A4:A6"/>
    <mergeCell ref="B4:B6"/>
    <mergeCell ref="C4:E4"/>
    <mergeCell ref="F4:H4"/>
    <mergeCell ref="C5:C6"/>
    <mergeCell ref="D5:D6"/>
    <mergeCell ref="E5:E6"/>
    <mergeCell ref="F5:F6"/>
  </mergeCells>
  <printOptions horizontalCentered="1"/>
  <pageMargins left="0.23622047244094491" right="0.15748031496062992" top="3.937007874015748E-2" bottom="0" header="0.51181102362204722" footer="0.51181102362204722"/>
  <pageSetup paperSize="9" scale="85" orientation="portrait" r:id="rId1"/>
  <headerFooter alignWithMargins="0"/>
  <rowBreaks count="1" manualBreakCount="1">
    <brk id="40" max="7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107"/>
  <sheetViews>
    <sheetView view="pageBreakPreview" zoomScale="90" zoomScaleNormal="90" zoomScaleSheetLayoutView="90" workbookViewId="0">
      <selection activeCell="G3" sqref="G3"/>
    </sheetView>
  </sheetViews>
  <sheetFormatPr defaultColWidth="8.85546875" defaultRowHeight="12.75"/>
  <cols>
    <col min="1" max="1" width="36.28515625" style="170" customWidth="1"/>
    <col min="2" max="2" width="13" style="171" customWidth="1"/>
    <col min="3" max="3" width="9.7109375" style="171" customWidth="1"/>
    <col min="4" max="4" width="12.5703125" style="172" customWidth="1"/>
    <col min="5" max="5" width="12.85546875" style="171" customWidth="1"/>
    <col min="6" max="6" width="9.7109375" style="171" customWidth="1"/>
    <col min="7" max="7" width="12.42578125" style="172" customWidth="1"/>
    <col min="8" max="8" width="6" style="170" customWidth="1"/>
    <col min="9" max="16384" width="8.85546875" style="170"/>
  </cols>
  <sheetData>
    <row r="1" spans="1:12" s="233" customFormat="1" ht="22.5" customHeight="1">
      <c r="A1" s="409" t="s">
        <v>328</v>
      </c>
      <c r="B1" s="409"/>
      <c r="C1" s="409"/>
      <c r="D1" s="409"/>
      <c r="E1" s="409"/>
      <c r="F1" s="409"/>
      <c r="G1" s="409"/>
    </row>
    <row r="2" spans="1:12" s="233" customFormat="1" ht="20.25">
      <c r="A2" s="417" t="s">
        <v>205</v>
      </c>
      <c r="B2" s="417"/>
      <c r="C2" s="417"/>
      <c r="D2" s="417"/>
      <c r="E2" s="417"/>
      <c r="F2" s="417"/>
      <c r="G2" s="417"/>
    </row>
    <row r="3" spans="1:12">
      <c r="G3" s="245"/>
    </row>
    <row r="4" spans="1:12" s="194" customFormat="1" ht="35.450000000000003" customHeight="1">
      <c r="A4" s="414" t="s">
        <v>200</v>
      </c>
      <c r="B4" s="415" t="s">
        <v>224</v>
      </c>
      <c r="C4" s="415"/>
      <c r="D4" s="415"/>
      <c r="E4" s="416" t="s">
        <v>225</v>
      </c>
      <c r="F4" s="416"/>
      <c r="G4" s="416"/>
    </row>
    <row r="5" spans="1:12" ht="18.600000000000001" customHeight="1">
      <c r="A5" s="414"/>
      <c r="B5" s="408" t="s">
        <v>201</v>
      </c>
      <c r="C5" s="408" t="s">
        <v>202</v>
      </c>
      <c r="D5" s="418" t="s">
        <v>206</v>
      </c>
      <c r="E5" s="408" t="s">
        <v>201</v>
      </c>
      <c r="F5" s="408" t="s">
        <v>202</v>
      </c>
      <c r="G5" s="418" t="s">
        <v>206</v>
      </c>
    </row>
    <row r="6" spans="1:12" ht="52.15" customHeight="1">
      <c r="A6" s="414"/>
      <c r="B6" s="408"/>
      <c r="C6" s="408"/>
      <c r="D6" s="418"/>
      <c r="E6" s="408"/>
      <c r="F6" s="408"/>
      <c r="G6" s="418"/>
    </row>
    <row r="7" spans="1:12">
      <c r="A7" s="165" t="s">
        <v>3</v>
      </c>
      <c r="B7" s="173">
        <v>1</v>
      </c>
      <c r="C7" s="173">
        <v>2</v>
      </c>
      <c r="D7" s="173">
        <v>3</v>
      </c>
      <c r="E7" s="173">
        <v>4</v>
      </c>
      <c r="F7" s="173">
        <v>5</v>
      </c>
      <c r="G7" s="173">
        <v>6</v>
      </c>
    </row>
    <row r="8" spans="1:12" ht="38.450000000000003" customHeight="1">
      <c r="A8" s="431" t="s">
        <v>209</v>
      </c>
      <c r="B8" s="432"/>
      <c r="C8" s="432"/>
      <c r="D8" s="432"/>
      <c r="E8" s="432"/>
      <c r="F8" s="432"/>
      <c r="G8" s="433"/>
      <c r="L8" s="234"/>
    </row>
    <row r="9" spans="1:12" ht="31.5">
      <c r="A9" s="235" t="s">
        <v>329</v>
      </c>
      <c r="B9" s="236">
        <v>927</v>
      </c>
      <c r="C9" s="236">
        <v>3</v>
      </c>
      <c r="D9" s="237">
        <v>-924</v>
      </c>
      <c r="E9" s="238">
        <v>782</v>
      </c>
      <c r="F9" s="236">
        <v>0</v>
      </c>
      <c r="G9" s="182">
        <v>-782</v>
      </c>
      <c r="L9" s="234"/>
    </row>
    <row r="10" spans="1:12" ht="15.75">
      <c r="A10" s="240" t="s">
        <v>113</v>
      </c>
      <c r="B10" s="197">
        <v>724</v>
      </c>
      <c r="C10" s="197">
        <v>47</v>
      </c>
      <c r="D10" s="241">
        <v>-677</v>
      </c>
      <c r="E10" s="242">
        <v>521</v>
      </c>
      <c r="F10" s="197">
        <v>12</v>
      </c>
      <c r="G10" s="166">
        <v>-509</v>
      </c>
    </row>
    <row r="11" spans="1:12" ht="15.75">
      <c r="A11" s="240" t="s">
        <v>359</v>
      </c>
      <c r="B11" s="197">
        <v>644</v>
      </c>
      <c r="C11" s="197">
        <v>80</v>
      </c>
      <c r="D11" s="241">
        <v>-564</v>
      </c>
      <c r="E11" s="242">
        <v>470</v>
      </c>
      <c r="F11" s="197">
        <v>11</v>
      </c>
      <c r="G11" s="166">
        <v>-459</v>
      </c>
    </row>
    <row r="12" spans="1:12" ht="15.75">
      <c r="A12" s="240" t="s">
        <v>360</v>
      </c>
      <c r="B12" s="197">
        <v>524</v>
      </c>
      <c r="C12" s="197">
        <v>44</v>
      </c>
      <c r="D12" s="241">
        <v>-480</v>
      </c>
      <c r="E12" s="242">
        <v>403</v>
      </c>
      <c r="F12" s="197">
        <v>2</v>
      </c>
      <c r="G12" s="166">
        <v>-401</v>
      </c>
    </row>
    <row r="13" spans="1:12" ht="15.75">
      <c r="A13" s="240" t="s">
        <v>330</v>
      </c>
      <c r="B13" s="197">
        <v>466</v>
      </c>
      <c r="C13" s="197">
        <v>17</v>
      </c>
      <c r="D13" s="241">
        <v>-449</v>
      </c>
      <c r="E13" s="242">
        <v>355</v>
      </c>
      <c r="F13" s="197">
        <v>5</v>
      </c>
      <c r="G13" s="166">
        <v>-350</v>
      </c>
    </row>
    <row r="14" spans="1:12" ht="15.75">
      <c r="A14" s="240" t="s">
        <v>111</v>
      </c>
      <c r="B14" s="197">
        <v>352</v>
      </c>
      <c r="C14" s="197">
        <v>41</v>
      </c>
      <c r="D14" s="241">
        <v>-311</v>
      </c>
      <c r="E14" s="242">
        <v>257</v>
      </c>
      <c r="F14" s="197">
        <v>11</v>
      </c>
      <c r="G14" s="166">
        <v>-246</v>
      </c>
    </row>
    <row r="15" spans="1:12" ht="15.75">
      <c r="A15" s="240" t="s">
        <v>332</v>
      </c>
      <c r="B15" s="197">
        <v>260</v>
      </c>
      <c r="C15" s="197">
        <v>6</v>
      </c>
      <c r="D15" s="241">
        <v>-254</v>
      </c>
      <c r="E15" s="242">
        <v>166</v>
      </c>
      <c r="F15" s="197">
        <v>3</v>
      </c>
      <c r="G15" s="166">
        <v>-163</v>
      </c>
    </row>
    <row r="16" spans="1:12" ht="18.75" customHeight="1">
      <c r="A16" s="240" t="s">
        <v>361</v>
      </c>
      <c r="B16" s="197">
        <v>244</v>
      </c>
      <c r="C16" s="197">
        <v>18</v>
      </c>
      <c r="D16" s="241">
        <v>-226</v>
      </c>
      <c r="E16" s="242">
        <v>163</v>
      </c>
      <c r="F16" s="197">
        <v>3</v>
      </c>
      <c r="G16" s="166">
        <v>-160</v>
      </c>
    </row>
    <row r="17" spans="1:7" ht="15.75">
      <c r="A17" s="240" t="s">
        <v>334</v>
      </c>
      <c r="B17" s="197">
        <v>222</v>
      </c>
      <c r="C17" s="197">
        <v>13</v>
      </c>
      <c r="D17" s="241">
        <v>-209</v>
      </c>
      <c r="E17" s="242">
        <v>178</v>
      </c>
      <c r="F17" s="197">
        <v>1</v>
      </c>
      <c r="G17" s="166">
        <v>-177</v>
      </c>
    </row>
    <row r="18" spans="1:7" ht="15.75">
      <c r="A18" s="240" t="s">
        <v>335</v>
      </c>
      <c r="B18" s="197">
        <v>205</v>
      </c>
      <c r="C18" s="197">
        <v>12</v>
      </c>
      <c r="D18" s="241">
        <v>-193</v>
      </c>
      <c r="E18" s="242">
        <v>162</v>
      </c>
      <c r="F18" s="197">
        <v>1</v>
      </c>
      <c r="G18" s="166">
        <v>-161</v>
      </c>
    </row>
    <row r="19" spans="1:7" ht="38.450000000000003" customHeight="1">
      <c r="A19" s="431" t="s">
        <v>14</v>
      </c>
      <c r="B19" s="432"/>
      <c r="C19" s="432"/>
      <c r="D19" s="432"/>
      <c r="E19" s="432"/>
      <c r="F19" s="432"/>
      <c r="G19" s="433"/>
    </row>
    <row r="20" spans="1:7" ht="15.75">
      <c r="A20" s="235" t="s">
        <v>121</v>
      </c>
      <c r="B20" s="236">
        <v>343</v>
      </c>
      <c r="C20" s="236">
        <v>59</v>
      </c>
      <c r="D20" s="237">
        <v>-284</v>
      </c>
      <c r="E20" s="238">
        <v>263</v>
      </c>
      <c r="F20" s="236">
        <v>15</v>
      </c>
      <c r="G20" s="182">
        <v>-248</v>
      </c>
    </row>
    <row r="21" spans="1:7" ht="31.5">
      <c r="A21" s="240" t="s">
        <v>362</v>
      </c>
      <c r="B21" s="197">
        <v>303</v>
      </c>
      <c r="C21" s="197">
        <v>182</v>
      </c>
      <c r="D21" s="241">
        <v>-121</v>
      </c>
      <c r="E21" s="242">
        <v>240</v>
      </c>
      <c r="F21" s="197">
        <v>11</v>
      </c>
      <c r="G21" s="166">
        <v>-229</v>
      </c>
    </row>
    <row r="22" spans="1:7" ht="15.75">
      <c r="A22" s="240" t="s">
        <v>114</v>
      </c>
      <c r="B22" s="197">
        <v>294</v>
      </c>
      <c r="C22" s="197">
        <v>163</v>
      </c>
      <c r="D22" s="241">
        <v>-131</v>
      </c>
      <c r="E22" s="242">
        <v>229</v>
      </c>
      <c r="F22" s="197">
        <v>67</v>
      </c>
      <c r="G22" s="166">
        <v>-162</v>
      </c>
    </row>
    <row r="23" spans="1:7" ht="15.75">
      <c r="A23" s="240" t="s">
        <v>363</v>
      </c>
      <c r="B23" s="197">
        <v>197</v>
      </c>
      <c r="C23" s="197">
        <v>31</v>
      </c>
      <c r="D23" s="241">
        <v>-166</v>
      </c>
      <c r="E23" s="242">
        <v>146</v>
      </c>
      <c r="F23" s="197">
        <v>9</v>
      </c>
      <c r="G23" s="166">
        <v>-137</v>
      </c>
    </row>
    <row r="24" spans="1:7" ht="31.5">
      <c r="A24" s="240" t="s">
        <v>364</v>
      </c>
      <c r="B24" s="197">
        <v>181</v>
      </c>
      <c r="C24" s="197">
        <v>8</v>
      </c>
      <c r="D24" s="241">
        <v>-173</v>
      </c>
      <c r="E24" s="242">
        <v>124</v>
      </c>
      <c r="F24" s="197">
        <v>3</v>
      </c>
      <c r="G24" s="166">
        <v>-121</v>
      </c>
    </row>
    <row r="25" spans="1:7" ht="15.75">
      <c r="A25" s="240" t="s">
        <v>340</v>
      </c>
      <c r="B25" s="197">
        <v>181</v>
      </c>
      <c r="C25" s="197">
        <v>23</v>
      </c>
      <c r="D25" s="241">
        <v>-158</v>
      </c>
      <c r="E25" s="242">
        <v>141</v>
      </c>
      <c r="F25" s="197">
        <v>8</v>
      </c>
      <c r="G25" s="166">
        <v>-133</v>
      </c>
    </row>
    <row r="26" spans="1:7" ht="15.75">
      <c r="A26" s="240" t="s">
        <v>365</v>
      </c>
      <c r="B26" s="197">
        <v>130</v>
      </c>
      <c r="C26" s="197">
        <v>7</v>
      </c>
      <c r="D26" s="241">
        <v>-123</v>
      </c>
      <c r="E26" s="242">
        <v>111</v>
      </c>
      <c r="F26" s="197">
        <v>2</v>
      </c>
      <c r="G26" s="166">
        <v>-109</v>
      </c>
    </row>
    <row r="27" spans="1:7" ht="15.75">
      <c r="A27" s="240" t="s">
        <v>355</v>
      </c>
      <c r="B27" s="197">
        <v>109</v>
      </c>
      <c r="C27" s="197">
        <v>7</v>
      </c>
      <c r="D27" s="241">
        <v>-102</v>
      </c>
      <c r="E27" s="242">
        <v>73</v>
      </c>
      <c r="F27" s="197">
        <v>3</v>
      </c>
      <c r="G27" s="166">
        <v>-70</v>
      </c>
    </row>
    <row r="28" spans="1:7" ht="47.25">
      <c r="A28" s="240" t="s">
        <v>366</v>
      </c>
      <c r="B28" s="197">
        <v>92</v>
      </c>
      <c r="C28" s="197">
        <v>0</v>
      </c>
      <c r="D28" s="241">
        <v>-92</v>
      </c>
      <c r="E28" s="242">
        <v>68</v>
      </c>
      <c r="F28" s="197">
        <v>0</v>
      </c>
      <c r="G28" s="166">
        <v>-68</v>
      </c>
    </row>
    <row r="29" spans="1:7" ht="15.75">
      <c r="A29" s="240" t="s">
        <v>367</v>
      </c>
      <c r="B29" s="197">
        <v>85</v>
      </c>
      <c r="C29" s="197">
        <v>3</v>
      </c>
      <c r="D29" s="241">
        <v>-82</v>
      </c>
      <c r="E29" s="242">
        <v>69</v>
      </c>
      <c r="F29" s="197">
        <v>0</v>
      </c>
      <c r="G29" s="166">
        <v>-69</v>
      </c>
    </row>
    <row r="30" spans="1:7" ht="38.450000000000003" customHeight="1">
      <c r="A30" s="431" t="s">
        <v>15</v>
      </c>
      <c r="B30" s="432"/>
      <c r="C30" s="432"/>
      <c r="D30" s="432"/>
      <c r="E30" s="432"/>
      <c r="F30" s="432"/>
      <c r="G30" s="433"/>
    </row>
    <row r="31" spans="1:7" ht="21" customHeight="1">
      <c r="A31" s="235" t="s">
        <v>130</v>
      </c>
      <c r="B31" s="236">
        <v>1342</v>
      </c>
      <c r="C31" s="236">
        <v>423</v>
      </c>
      <c r="D31" s="237">
        <v>-919</v>
      </c>
      <c r="E31" s="238">
        <v>1055</v>
      </c>
      <c r="F31" s="236">
        <v>111</v>
      </c>
      <c r="G31" s="182">
        <v>-944</v>
      </c>
    </row>
    <row r="32" spans="1:7" ht="21" customHeight="1">
      <c r="A32" s="240" t="s">
        <v>129</v>
      </c>
      <c r="B32" s="197">
        <v>1018</v>
      </c>
      <c r="C32" s="197">
        <v>198</v>
      </c>
      <c r="D32" s="241">
        <v>-820</v>
      </c>
      <c r="E32" s="242">
        <v>744</v>
      </c>
      <c r="F32" s="197">
        <v>54</v>
      </c>
      <c r="G32" s="166">
        <v>-690</v>
      </c>
    </row>
    <row r="33" spans="1:7" ht="33" customHeight="1">
      <c r="A33" s="240" t="s">
        <v>344</v>
      </c>
      <c r="B33" s="197">
        <v>146</v>
      </c>
      <c r="C33" s="197">
        <v>9</v>
      </c>
      <c r="D33" s="241">
        <v>-137</v>
      </c>
      <c r="E33" s="242">
        <v>109</v>
      </c>
      <c r="F33" s="197">
        <v>1</v>
      </c>
      <c r="G33" s="166">
        <v>-108</v>
      </c>
    </row>
    <row r="34" spans="1:7" ht="21" customHeight="1">
      <c r="A34" s="240" t="s">
        <v>346</v>
      </c>
      <c r="B34" s="197">
        <v>141</v>
      </c>
      <c r="C34" s="197">
        <v>6</v>
      </c>
      <c r="D34" s="241">
        <v>-135</v>
      </c>
      <c r="E34" s="242">
        <v>111</v>
      </c>
      <c r="F34" s="197">
        <v>0</v>
      </c>
      <c r="G34" s="166">
        <v>-111</v>
      </c>
    </row>
    <row r="35" spans="1:7" ht="21" customHeight="1">
      <c r="A35" s="240" t="s">
        <v>356</v>
      </c>
      <c r="B35" s="197">
        <v>109</v>
      </c>
      <c r="C35" s="197">
        <v>23</v>
      </c>
      <c r="D35" s="241">
        <v>-86</v>
      </c>
      <c r="E35" s="242">
        <v>78</v>
      </c>
      <c r="F35" s="197">
        <v>7</v>
      </c>
      <c r="G35" s="166">
        <v>-71</v>
      </c>
    </row>
    <row r="36" spans="1:7" ht="21" customHeight="1">
      <c r="A36" s="240" t="s">
        <v>368</v>
      </c>
      <c r="B36" s="197">
        <v>90</v>
      </c>
      <c r="C36" s="197">
        <v>10</v>
      </c>
      <c r="D36" s="241">
        <v>-80</v>
      </c>
      <c r="E36" s="242">
        <v>75</v>
      </c>
      <c r="F36" s="197">
        <v>6</v>
      </c>
      <c r="G36" s="166">
        <v>-69</v>
      </c>
    </row>
    <row r="37" spans="1:7" ht="21" customHeight="1">
      <c r="A37" s="240" t="s">
        <v>369</v>
      </c>
      <c r="B37" s="197">
        <v>76</v>
      </c>
      <c r="C37" s="197">
        <v>3</v>
      </c>
      <c r="D37" s="241">
        <v>-73</v>
      </c>
      <c r="E37" s="242">
        <v>53</v>
      </c>
      <c r="F37" s="197">
        <v>0</v>
      </c>
      <c r="G37" s="166">
        <v>-53</v>
      </c>
    </row>
    <row r="38" spans="1:7" ht="21" customHeight="1">
      <c r="A38" s="240" t="s">
        <v>370</v>
      </c>
      <c r="B38" s="197">
        <v>63</v>
      </c>
      <c r="C38" s="197">
        <v>5</v>
      </c>
      <c r="D38" s="241">
        <v>-58</v>
      </c>
      <c r="E38" s="242">
        <v>53</v>
      </c>
      <c r="F38" s="197">
        <v>4</v>
      </c>
      <c r="G38" s="166">
        <v>-49</v>
      </c>
    </row>
    <row r="39" spans="1:7" ht="21" customHeight="1">
      <c r="A39" s="240" t="s">
        <v>371</v>
      </c>
      <c r="B39" s="197">
        <v>62</v>
      </c>
      <c r="C39" s="197">
        <v>8</v>
      </c>
      <c r="D39" s="241">
        <v>-54</v>
      </c>
      <c r="E39" s="242">
        <v>48</v>
      </c>
      <c r="F39" s="197">
        <v>2</v>
      </c>
      <c r="G39" s="166">
        <v>-46</v>
      </c>
    </row>
    <row r="40" spans="1:7" ht="21" customHeight="1">
      <c r="A40" s="240" t="s">
        <v>372</v>
      </c>
      <c r="B40" s="197">
        <v>58</v>
      </c>
      <c r="C40" s="197">
        <v>1</v>
      </c>
      <c r="D40" s="241">
        <v>-57</v>
      </c>
      <c r="E40" s="242">
        <v>48</v>
      </c>
      <c r="F40" s="197">
        <v>0</v>
      </c>
      <c r="G40" s="166">
        <v>-48</v>
      </c>
    </row>
    <row r="41" spans="1:7" ht="38.450000000000003" customHeight="1">
      <c r="A41" s="431" t="s">
        <v>16</v>
      </c>
      <c r="B41" s="432"/>
      <c r="C41" s="432"/>
      <c r="D41" s="432"/>
      <c r="E41" s="432"/>
      <c r="F41" s="432"/>
      <c r="G41" s="433"/>
    </row>
    <row r="42" spans="1:7" ht="21" customHeight="1">
      <c r="A42" s="235" t="s">
        <v>139</v>
      </c>
      <c r="B42" s="236">
        <v>527</v>
      </c>
      <c r="C42" s="236">
        <v>39</v>
      </c>
      <c r="D42" s="237">
        <f t="shared" ref="D42:D51" si="0">C42-B42</f>
        <v>-488</v>
      </c>
      <c r="E42" s="238">
        <v>393</v>
      </c>
      <c r="F42" s="236">
        <v>9</v>
      </c>
      <c r="G42" s="182">
        <f t="shared" ref="G42:G51" si="1">F42-E42</f>
        <v>-384</v>
      </c>
    </row>
    <row r="43" spans="1:7" ht="21" customHeight="1">
      <c r="A43" s="240" t="s">
        <v>138</v>
      </c>
      <c r="B43" s="197">
        <v>244</v>
      </c>
      <c r="C43" s="197">
        <v>553</v>
      </c>
      <c r="D43" s="241">
        <f t="shared" si="0"/>
        <v>309</v>
      </c>
      <c r="E43" s="242">
        <v>170</v>
      </c>
      <c r="F43" s="197">
        <v>214</v>
      </c>
      <c r="G43" s="166">
        <f t="shared" si="1"/>
        <v>44</v>
      </c>
    </row>
    <row r="44" spans="1:7" ht="28.5" customHeight="1">
      <c r="A44" s="240" t="s">
        <v>353</v>
      </c>
      <c r="B44" s="197">
        <v>116</v>
      </c>
      <c r="C44" s="197">
        <v>11</v>
      </c>
      <c r="D44" s="241">
        <f t="shared" si="0"/>
        <v>-105</v>
      </c>
      <c r="E44" s="242">
        <v>85</v>
      </c>
      <c r="F44" s="197">
        <v>5</v>
      </c>
      <c r="G44" s="166">
        <f t="shared" si="1"/>
        <v>-80</v>
      </c>
    </row>
    <row r="45" spans="1:7" ht="21" customHeight="1">
      <c r="A45" s="240" t="s">
        <v>132</v>
      </c>
      <c r="B45" s="197">
        <v>104</v>
      </c>
      <c r="C45" s="197">
        <v>25</v>
      </c>
      <c r="D45" s="241">
        <f t="shared" si="0"/>
        <v>-79</v>
      </c>
      <c r="E45" s="242">
        <v>86</v>
      </c>
      <c r="F45" s="197">
        <v>4</v>
      </c>
      <c r="G45" s="166">
        <f t="shared" si="1"/>
        <v>-82</v>
      </c>
    </row>
    <row r="46" spans="1:7" ht="21" customHeight="1">
      <c r="A46" s="240" t="s">
        <v>373</v>
      </c>
      <c r="B46" s="197">
        <v>96</v>
      </c>
      <c r="C46" s="197">
        <v>6</v>
      </c>
      <c r="D46" s="241">
        <f t="shared" si="0"/>
        <v>-90</v>
      </c>
      <c r="E46" s="242">
        <v>73</v>
      </c>
      <c r="F46" s="197">
        <v>0</v>
      </c>
      <c r="G46" s="166">
        <f t="shared" si="1"/>
        <v>-73</v>
      </c>
    </row>
    <row r="47" spans="1:7" ht="21" customHeight="1">
      <c r="A47" s="240" t="s">
        <v>374</v>
      </c>
      <c r="B47" s="197">
        <v>96</v>
      </c>
      <c r="C47" s="197">
        <v>4</v>
      </c>
      <c r="D47" s="241">
        <f t="shared" si="0"/>
        <v>-92</v>
      </c>
      <c r="E47" s="242">
        <v>72</v>
      </c>
      <c r="F47" s="197">
        <v>3</v>
      </c>
      <c r="G47" s="166">
        <f t="shared" si="1"/>
        <v>-69</v>
      </c>
    </row>
    <row r="48" spans="1:7" ht="15.75">
      <c r="A48" s="240" t="s">
        <v>375</v>
      </c>
      <c r="B48" s="197">
        <v>89</v>
      </c>
      <c r="C48" s="197">
        <v>4</v>
      </c>
      <c r="D48" s="241">
        <f t="shared" si="0"/>
        <v>-85</v>
      </c>
      <c r="E48" s="242">
        <v>68</v>
      </c>
      <c r="F48" s="197">
        <v>1</v>
      </c>
      <c r="G48" s="166">
        <f t="shared" si="1"/>
        <v>-67</v>
      </c>
    </row>
    <row r="49" spans="1:8" ht="21" customHeight="1">
      <c r="A49" s="240" t="s">
        <v>141</v>
      </c>
      <c r="B49" s="197">
        <v>75</v>
      </c>
      <c r="C49" s="197">
        <v>48</v>
      </c>
      <c r="D49" s="241">
        <f t="shared" si="0"/>
        <v>-27</v>
      </c>
      <c r="E49" s="242">
        <v>64</v>
      </c>
      <c r="F49" s="197">
        <v>24</v>
      </c>
      <c r="G49" s="166">
        <f t="shared" si="1"/>
        <v>-40</v>
      </c>
    </row>
    <row r="50" spans="1:8" ht="21" customHeight="1">
      <c r="A50" s="240" t="s">
        <v>135</v>
      </c>
      <c r="B50" s="197">
        <v>72</v>
      </c>
      <c r="C50" s="197">
        <v>16</v>
      </c>
      <c r="D50" s="241">
        <f t="shared" si="0"/>
        <v>-56</v>
      </c>
      <c r="E50" s="242">
        <v>52</v>
      </c>
      <c r="F50" s="197">
        <v>4</v>
      </c>
      <c r="G50" s="166">
        <f t="shared" si="1"/>
        <v>-48</v>
      </c>
    </row>
    <row r="51" spans="1:8" ht="21" customHeight="1">
      <c r="A51" s="240" t="s">
        <v>376</v>
      </c>
      <c r="B51" s="197">
        <v>65</v>
      </c>
      <c r="C51" s="197">
        <v>6</v>
      </c>
      <c r="D51" s="241">
        <f t="shared" si="0"/>
        <v>-59</v>
      </c>
      <c r="E51" s="242">
        <v>46</v>
      </c>
      <c r="F51" s="197">
        <v>1</v>
      </c>
      <c r="G51" s="166">
        <f t="shared" si="1"/>
        <v>-45</v>
      </c>
    </row>
    <row r="52" spans="1:8" ht="38.450000000000003" customHeight="1">
      <c r="A52" s="431" t="s">
        <v>17</v>
      </c>
      <c r="B52" s="432"/>
      <c r="C52" s="432"/>
      <c r="D52" s="432"/>
      <c r="E52" s="432"/>
      <c r="F52" s="432"/>
      <c r="G52" s="433"/>
    </row>
    <row r="53" spans="1:8" ht="15.75">
      <c r="A53" s="235" t="s">
        <v>377</v>
      </c>
      <c r="B53" s="236">
        <v>542</v>
      </c>
      <c r="C53" s="236">
        <v>237</v>
      </c>
      <c r="D53" s="237">
        <v>-305</v>
      </c>
      <c r="E53" s="238">
        <v>408</v>
      </c>
      <c r="F53" s="236">
        <v>62</v>
      </c>
      <c r="G53" s="182">
        <v>-346</v>
      </c>
      <c r="H53" s="239"/>
    </row>
    <row r="54" spans="1:8" ht="24.75" customHeight="1">
      <c r="A54" s="240" t="s">
        <v>331</v>
      </c>
      <c r="B54" s="197">
        <v>311</v>
      </c>
      <c r="C54" s="197">
        <v>29</v>
      </c>
      <c r="D54" s="241">
        <v>-282</v>
      </c>
      <c r="E54" s="242">
        <v>225</v>
      </c>
      <c r="F54" s="197">
        <v>3</v>
      </c>
      <c r="G54" s="166">
        <v>-222</v>
      </c>
    </row>
    <row r="55" spans="1:8" ht="15.75">
      <c r="A55" s="240" t="s">
        <v>149</v>
      </c>
      <c r="B55" s="197">
        <v>265</v>
      </c>
      <c r="C55" s="197">
        <v>297</v>
      </c>
      <c r="D55" s="241">
        <v>32</v>
      </c>
      <c r="E55" s="242">
        <v>204</v>
      </c>
      <c r="F55" s="197">
        <v>133</v>
      </c>
      <c r="G55" s="166">
        <v>-71</v>
      </c>
    </row>
    <row r="56" spans="1:8" ht="15.75">
      <c r="A56" s="240" t="s">
        <v>142</v>
      </c>
      <c r="B56" s="197">
        <v>218</v>
      </c>
      <c r="C56" s="197">
        <v>314</v>
      </c>
      <c r="D56" s="241">
        <v>96</v>
      </c>
      <c r="E56" s="242">
        <v>146</v>
      </c>
      <c r="F56" s="197">
        <v>179</v>
      </c>
      <c r="G56" s="166">
        <v>33</v>
      </c>
    </row>
    <row r="57" spans="1:8" ht="15.75">
      <c r="A57" s="240" t="s">
        <v>337</v>
      </c>
      <c r="B57" s="197">
        <v>192</v>
      </c>
      <c r="C57" s="197">
        <v>0</v>
      </c>
      <c r="D57" s="241">
        <v>-192</v>
      </c>
      <c r="E57" s="242">
        <v>168</v>
      </c>
      <c r="F57" s="197">
        <v>0</v>
      </c>
      <c r="G57" s="166">
        <v>-168</v>
      </c>
    </row>
    <row r="58" spans="1:8" ht="15.75">
      <c r="A58" s="240" t="s">
        <v>151</v>
      </c>
      <c r="B58" s="197">
        <v>187</v>
      </c>
      <c r="C58" s="197">
        <v>633</v>
      </c>
      <c r="D58" s="241">
        <v>446</v>
      </c>
      <c r="E58" s="242">
        <v>130</v>
      </c>
      <c r="F58" s="197">
        <v>241</v>
      </c>
      <c r="G58" s="166">
        <v>111</v>
      </c>
    </row>
    <row r="59" spans="1:8" ht="15.75">
      <c r="A59" s="240" t="s">
        <v>351</v>
      </c>
      <c r="B59" s="197">
        <v>123</v>
      </c>
      <c r="C59" s="197">
        <v>6</v>
      </c>
      <c r="D59" s="241">
        <v>-117</v>
      </c>
      <c r="E59" s="242">
        <v>99</v>
      </c>
      <c r="F59" s="197">
        <v>5</v>
      </c>
      <c r="G59" s="166">
        <v>-94</v>
      </c>
    </row>
    <row r="60" spans="1:8" ht="15.75">
      <c r="A60" s="240" t="s">
        <v>378</v>
      </c>
      <c r="B60" s="197">
        <v>90</v>
      </c>
      <c r="C60" s="197">
        <v>1</v>
      </c>
      <c r="D60" s="241">
        <v>-89</v>
      </c>
      <c r="E60" s="242">
        <v>67</v>
      </c>
      <c r="F60" s="197">
        <v>0</v>
      </c>
      <c r="G60" s="166">
        <v>-67</v>
      </c>
    </row>
    <row r="61" spans="1:8" ht="15.75">
      <c r="A61" s="240" t="s">
        <v>379</v>
      </c>
      <c r="B61" s="197">
        <v>70</v>
      </c>
      <c r="C61" s="197">
        <v>14</v>
      </c>
      <c r="D61" s="241">
        <v>-56</v>
      </c>
      <c r="E61" s="242">
        <v>60</v>
      </c>
      <c r="F61" s="197">
        <v>3</v>
      </c>
      <c r="G61" s="166">
        <v>-57</v>
      </c>
    </row>
    <row r="62" spans="1:8" ht="15.75">
      <c r="A62" s="240" t="s">
        <v>380</v>
      </c>
      <c r="B62" s="197">
        <v>70</v>
      </c>
      <c r="C62" s="197">
        <v>9</v>
      </c>
      <c r="D62" s="241">
        <v>-61</v>
      </c>
      <c r="E62" s="242">
        <v>54</v>
      </c>
      <c r="F62" s="197">
        <v>0</v>
      </c>
      <c r="G62" s="166">
        <v>-54</v>
      </c>
    </row>
    <row r="63" spans="1:8" ht="38.450000000000003" customHeight="1">
      <c r="A63" s="431" t="s">
        <v>210</v>
      </c>
      <c r="B63" s="432"/>
      <c r="C63" s="432"/>
      <c r="D63" s="432"/>
      <c r="E63" s="432"/>
      <c r="F63" s="432"/>
      <c r="G63" s="433"/>
    </row>
    <row r="64" spans="1:8" ht="15.75">
      <c r="A64" s="235" t="s">
        <v>152</v>
      </c>
      <c r="B64" s="236">
        <v>14</v>
      </c>
      <c r="C64" s="236">
        <v>105</v>
      </c>
      <c r="D64" s="237">
        <v>91</v>
      </c>
      <c r="E64" s="238">
        <v>10</v>
      </c>
      <c r="F64" s="236">
        <v>50</v>
      </c>
      <c r="G64" s="182">
        <v>40</v>
      </c>
    </row>
    <row r="65" spans="1:7" ht="15.75">
      <c r="A65" s="240" t="s">
        <v>153</v>
      </c>
      <c r="B65" s="197">
        <v>3</v>
      </c>
      <c r="C65" s="197">
        <v>6</v>
      </c>
      <c r="D65" s="241">
        <v>3</v>
      </c>
      <c r="E65" s="242">
        <v>2</v>
      </c>
      <c r="F65" s="197">
        <v>6</v>
      </c>
      <c r="G65" s="166">
        <v>4</v>
      </c>
    </row>
    <row r="66" spans="1:7" ht="15.75">
      <c r="A66" s="240" t="s">
        <v>154</v>
      </c>
      <c r="B66" s="197">
        <v>2</v>
      </c>
      <c r="C66" s="197">
        <v>6</v>
      </c>
      <c r="D66" s="241">
        <v>4</v>
      </c>
      <c r="E66" s="242">
        <v>2</v>
      </c>
      <c r="F66" s="197">
        <v>2</v>
      </c>
      <c r="G66" s="166">
        <v>0</v>
      </c>
    </row>
    <row r="67" spans="1:7" ht="54" customHeight="1">
      <c r="A67" s="240" t="s">
        <v>381</v>
      </c>
      <c r="B67" s="197">
        <v>2</v>
      </c>
      <c r="C67" s="197">
        <v>0</v>
      </c>
      <c r="D67" s="241">
        <v>-2</v>
      </c>
      <c r="E67" s="242">
        <v>0</v>
      </c>
      <c r="F67" s="197">
        <v>0</v>
      </c>
      <c r="G67" s="166">
        <v>0</v>
      </c>
    </row>
    <row r="68" spans="1:7" ht="31.5">
      <c r="A68" s="240" t="s">
        <v>382</v>
      </c>
      <c r="B68" s="197">
        <v>1</v>
      </c>
      <c r="C68" s="197">
        <v>0</v>
      </c>
      <c r="D68" s="241">
        <v>-1</v>
      </c>
      <c r="E68" s="242">
        <v>1</v>
      </c>
      <c r="F68" s="197">
        <v>0</v>
      </c>
      <c r="G68" s="166">
        <v>-1</v>
      </c>
    </row>
    <row r="69" spans="1:7" ht="15.75">
      <c r="A69" s="240" t="s">
        <v>155</v>
      </c>
      <c r="B69" s="197">
        <v>1</v>
      </c>
      <c r="C69" s="197">
        <v>8</v>
      </c>
      <c r="D69" s="241">
        <v>7</v>
      </c>
      <c r="E69" s="242">
        <v>1</v>
      </c>
      <c r="F69" s="197">
        <v>5</v>
      </c>
      <c r="G69" s="166">
        <v>4</v>
      </c>
    </row>
    <row r="70" spans="1:7" ht="15.75">
      <c r="A70" s="240" t="s">
        <v>383</v>
      </c>
      <c r="B70" s="197">
        <v>1</v>
      </c>
      <c r="C70" s="197">
        <v>0</v>
      </c>
      <c r="D70" s="241">
        <v>-1</v>
      </c>
      <c r="E70" s="242">
        <v>0</v>
      </c>
      <c r="F70" s="197">
        <v>0</v>
      </c>
      <c r="G70" s="166">
        <v>0</v>
      </c>
    </row>
    <row r="71" spans="1:7" ht="15.75">
      <c r="A71" s="240" t="s">
        <v>384</v>
      </c>
      <c r="B71" s="197">
        <v>1</v>
      </c>
      <c r="C71" s="197">
        <v>0</v>
      </c>
      <c r="D71" s="241">
        <v>-1</v>
      </c>
      <c r="E71" s="242">
        <v>1</v>
      </c>
      <c r="F71" s="197">
        <v>0</v>
      </c>
      <c r="G71" s="166">
        <v>-1</v>
      </c>
    </row>
    <row r="72" spans="1:7" ht="15.75">
      <c r="A72" s="240" t="s">
        <v>385</v>
      </c>
      <c r="B72" s="197">
        <v>1</v>
      </c>
      <c r="C72" s="197">
        <v>0</v>
      </c>
      <c r="D72" s="241">
        <v>-1</v>
      </c>
      <c r="E72" s="242">
        <v>1</v>
      </c>
      <c r="F72" s="197">
        <v>0</v>
      </c>
      <c r="G72" s="166">
        <v>-1</v>
      </c>
    </row>
    <row r="73" spans="1:7" ht="31.5">
      <c r="A73" s="240" t="s">
        <v>386</v>
      </c>
      <c r="B73" s="197">
        <v>1</v>
      </c>
      <c r="C73" s="197">
        <v>0</v>
      </c>
      <c r="D73" s="241">
        <v>-1</v>
      </c>
      <c r="E73" s="242">
        <v>0</v>
      </c>
      <c r="F73" s="197">
        <v>0</v>
      </c>
      <c r="G73" s="166">
        <v>0</v>
      </c>
    </row>
    <row r="74" spans="1:7" ht="38.450000000000003" customHeight="1">
      <c r="A74" s="431" t="s">
        <v>19</v>
      </c>
      <c r="B74" s="432"/>
      <c r="C74" s="432"/>
      <c r="D74" s="432"/>
      <c r="E74" s="432"/>
      <c r="F74" s="432"/>
      <c r="G74" s="433"/>
    </row>
    <row r="75" spans="1:7" ht="15.75">
      <c r="A75" s="235" t="s">
        <v>387</v>
      </c>
      <c r="B75" s="236">
        <v>40</v>
      </c>
      <c r="C75" s="236">
        <v>32</v>
      </c>
      <c r="D75" s="237">
        <v>-8</v>
      </c>
      <c r="E75" s="238">
        <v>24</v>
      </c>
      <c r="F75" s="236">
        <v>19</v>
      </c>
      <c r="G75" s="182">
        <v>-5</v>
      </c>
    </row>
    <row r="76" spans="1:7" ht="15.75">
      <c r="A76" s="240" t="s">
        <v>167</v>
      </c>
      <c r="B76" s="197">
        <v>39</v>
      </c>
      <c r="C76" s="197">
        <v>115</v>
      </c>
      <c r="D76" s="241">
        <v>76</v>
      </c>
      <c r="E76" s="242">
        <v>29</v>
      </c>
      <c r="F76" s="197">
        <v>57</v>
      </c>
      <c r="G76" s="166">
        <v>28</v>
      </c>
    </row>
    <row r="77" spans="1:7" ht="15.75">
      <c r="A77" s="240" t="s">
        <v>388</v>
      </c>
      <c r="B77" s="197">
        <v>35</v>
      </c>
      <c r="C77" s="197">
        <v>51</v>
      </c>
      <c r="D77" s="241">
        <v>16</v>
      </c>
      <c r="E77" s="242">
        <v>30</v>
      </c>
      <c r="F77" s="197">
        <v>20</v>
      </c>
      <c r="G77" s="166">
        <v>-10</v>
      </c>
    </row>
    <row r="78" spans="1:7" ht="15.75">
      <c r="A78" s="240" t="s">
        <v>389</v>
      </c>
      <c r="B78" s="197">
        <v>33</v>
      </c>
      <c r="C78" s="197">
        <v>31</v>
      </c>
      <c r="D78" s="241">
        <v>-2</v>
      </c>
      <c r="E78" s="242">
        <v>23</v>
      </c>
      <c r="F78" s="197">
        <v>15</v>
      </c>
      <c r="G78" s="166">
        <v>-8</v>
      </c>
    </row>
    <row r="79" spans="1:7" ht="15.75">
      <c r="A79" s="240" t="s">
        <v>158</v>
      </c>
      <c r="B79" s="197">
        <v>32</v>
      </c>
      <c r="C79" s="197">
        <v>278</v>
      </c>
      <c r="D79" s="241">
        <v>246</v>
      </c>
      <c r="E79" s="242">
        <v>26</v>
      </c>
      <c r="F79" s="197">
        <v>159</v>
      </c>
      <c r="G79" s="166">
        <v>133</v>
      </c>
    </row>
    <row r="80" spans="1:7" ht="31.5">
      <c r="A80" s="240" t="s">
        <v>390</v>
      </c>
      <c r="B80" s="197">
        <v>28</v>
      </c>
      <c r="C80" s="197">
        <v>159</v>
      </c>
      <c r="D80" s="241">
        <v>131</v>
      </c>
      <c r="E80" s="242">
        <v>22</v>
      </c>
      <c r="F80" s="197">
        <v>77</v>
      </c>
      <c r="G80" s="166">
        <v>55</v>
      </c>
    </row>
    <row r="81" spans="1:7" ht="15.75">
      <c r="A81" s="240" t="s">
        <v>391</v>
      </c>
      <c r="B81" s="197">
        <v>27</v>
      </c>
      <c r="C81" s="197">
        <v>2</v>
      </c>
      <c r="D81" s="241">
        <v>-25</v>
      </c>
      <c r="E81" s="242">
        <v>15</v>
      </c>
      <c r="F81" s="197">
        <v>0</v>
      </c>
      <c r="G81" s="166">
        <v>-15</v>
      </c>
    </row>
    <row r="82" spans="1:7" ht="15.75">
      <c r="A82" s="240" t="s">
        <v>392</v>
      </c>
      <c r="B82" s="197">
        <v>23</v>
      </c>
      <c r="C82" s="197">
        <v>0</v>
      </c>
      <c r="D82" s="241">
        <v>-23</v>
      </c>
      <c r="E82" s="242">
        <v>18</v>
      </c>
      <c r="F82" s="197">
        <v>0</v>
      </c>
      <c r="G82" s="166">
        <v>-18</v>
      </c>
    </row>
    <row r="83" spans="1:7" ht="15.75">
      <c r="A83" s="240" t="s">
        <v>163</v>
      </c>
      <c r="B83" s="197">
        <v>18</v>
      </c>
      <c r="C83" s="197">
        <v>208</v>
      </c>
      <c r="D83" s="241">
        <v>190</v>
      </c>
      <c r="E83" s="242">
        <v>14</v>
      </c>
      <c r="F83" s="197">
        <v>91</v>
      </c>
      <c r="G83" s="166">
        <v>77</v>
      </c>
    </row>
    <row r="84" spans="1:7" ht="15.75">
      <c r="A84" s="240" t="s">
        <v>393</v>
      </c>
      <c r="B84" s="197">
        <v>14</v>
      </c>
      <c r="C84" s="197">
        <v>74</v>
      </c>
      <c r="D84" s="241">
        <v>60</v>
      </c>
      <c r="E84" s="242">
        <v>10</v>
      </c>
      <c r="F84" s="197">
        <v>41</v>
      </c>
      <c r="G84" s="166">
        <v>31</v>
      </c>
    </row>
    <row r="85" spans="1:7" ht="38.25" customHeight="1">
      <c r="A85" s="431" t="s">
        <v>211</v>
      </c>
      <c r="B85" s="432"/>
      <c r="C85" s="432"/>
      <c r="D85" s="432"/>
      <c r="E85" s="432"/>
      <c r="F85" s="432"/>
      <c r="G85" s="433"/>
    </row>
    <row r="86" spans="1:7" ht="15.75">
      <c r="A86" s="235" t="s">
        <v>171</v>
      </c>
      <c r="B86" s="236">
        <v>461</v>
      </c>
      <c r="C86" s="236">
        <v>922</v>
      </c>
      <c r="D86" s="237">
        <v>461</v>
      </c>
      <c r="E86" s="238">
        <v>357</v>
      </c>
      <c r="F86" s="236">
        <v>418</v>
      </c>
      <c r="G86" s="182">
        <v>61</v>
      </c>
    </row>
    <row r="87" spans="1:7" ht="15.75">
      <c r="A87" s="240" t="s">
        <v>394</v>
      </c>
      <c r="B87" s="197">
        <v>57</v>
      </c>
      <c r="C87" s="197">
        <v>4</v>
      </c>
      <c r="D87" s="241">
        <v>-53</v>
      </c>
      <c r="E87" s="242">
        <v>50</v>
      </c>
      <c r="F87" s="197">
        <v>0</v>
      </c>
      <c r="G87" s="166">
        <v>-50</v>
      </c>
    </row>
    <row r="88" spans="1:7" ht="15.75">
      <c r="A88" s="240" t="s">
        <v>395</v>
      </c>
      <c r="B88" s="197">
        <v>23</v>
      </c>
      <c r="C88" s="197">
        <v>3</v>
      </c>
      <c r="D88" s="241">
        <v>-20</v>
      </c>
      <c r="E88" s="242">
        <v>15</v>
      </c>
      <c r="F88" s="197">
        <v>0</v>
      </c>
      <c r="G88" s="166">
        <v>-15</v>
      </c>
    </row>
    <row r="89" spans="1:7" ht="15.75">
      <c r="A89" s="240" t="s">
        <v>396</v>
      </c>
      <c r="B89" s="197">
        <v>18</v>
      </c>
      <c r="C89" s="197">
        <v>14</v>
      </c>
      <c r="D89" s="241">
        <v>-4</v>
      </c>
      <c r="E89" s="242">
        <v>14</v>
      </c>
      <c r="F89" s="197">
        <v>8</v>
      </c>
      <c r="G89" s="166">
        <v>-6</v>
      </c>
    </row>
    <row r="90" spans="1:7" ht="31.5">
      <c r="A90" s="240" t="s">
        <v>397</v>
      </c>
      <c r="B90" s="197">
        <v>15</v>
      </c>
      <c r="C90" s="197">
        <v>1</v>
      </c>
      <c r="D90" s="241">
        <v>-14</v>
      </c>
      <c r="E90" s="242">
        <v>12</v>
      </c>
      <c r="F90" s="197">
        <v>0</v>
      </c>
      <c r="G90" s="166">
        <v>-12</v>
      </c>
    </row>
    <row r="91" spans="1:7" ht="15.75">
      <c r="A91" s="240" t="s">
        <v>398</v>
      </c>
      <c r="B91" s="197">
        <v>13</v>
      </c>
      <c r="C91" s="197">
        <v>13</v>
      </c>
      <c r="D91" s="241">
        <v>0</v>
      </c>
      <c r="E91" s="242">
        <v>10</v>
      </c>
      <c r="F91" s="197">
        <v>1</v>
      </c>
      <c r="G91" s="166">
        <v>-9</v>
      </c>
    </row>
    <row r="92" spans="1:7" ht="31.5">
      <c r="A92" s="240" t="s">
        <v>399</v>
      </c>
      <c r="B92" s="197">
        <v>13</v>
      </c>
      <c r="C92" s="197">
        <v>9</v>
      </c>
      <c r="D92" s="241">
        <v>-4</v>
      </c>
      <c r="E92" s="242">
        <v>8</v>
      </c>
      <c r="F92" s="197">
        <v>6</v>
      </c>
      <c r="G92" s="166">
        <v>-2</v>
      </c>
    </row>
    <row r="93" spans="1:7" ht="31.5">
      <c r="A93" s="240" t="s">
        <v>400</v>
      </c>
      <c r="B93" s="197">
        <v>11</v>
      </c>
      <c r="C93" s="197">
        <v>6</v>
      </c>
      <c r="D93" s="241">
        <v>-5</v>
      </c>
      <c r="E93" s="242">
        <v>8</v>
      </c>
      <c r="F93" s="197">
        <v>3</v>
      </c>
      <c r="G93" s="166">
        <v>-5</v>
      </c>
    </row>
    <row r="94" spans="1:7" ht="15.75">
      <c r="A94" s="240" t="s">
        <v>401</v>
      </c>
      <c r="B94" s="197">
        <v>10</v>
      </c>
      <c r="C94" s="197">
        <v>1</v>
      </c>
      <c r="D94" s="241">
        <v>-9</v>
      </c>
      <c r="E94" s="242">
        <v>6</v>
      </c>
      <c r="F94" s="197">
        <v>0</v>
      </c>
      <c r="G94" s="166">
        <v>-6</v>
      </c>
    </row>
    <row r="95" spans="1:7" ht="15.75">
      <c r="A95" s="240" t="s">
        <v>402</v>
      </c>
      <c r="B95" s="197">
        <v>10</v>
      </c>
      <c r="C95" s="197">
        <v>0</v>
      </c>
      <c r="D95" s="241">
        <v>-10</v>
      </c>
      <c r="E95" s="242">
        <v>5</v>
      </c>
      <c r="F95" s="197">
        <v>0</v>
      </c>
      <c r="G95" s="166">
        <v>-5</v>
      </c>
    </row>
    <row r="96" spans="1:7" ht="38.450000000000003" customHeight="1">
      <c r="A96" s="431" t="s">
        <v>105</v>
      </c>
      <c r="B96" s="432"/>
      <c r="C96" s="432"/>
      <c r="D96" s="432"/>
      <c r="E96" s="432"/>
      <c r="F96" s="432"/>
      <c r="G96" s="433"/>
    </row>
    <row r="97" spans="1:7" ht="15.75">
      <c r="A97" s="235" t="s">
        <v>187</v>
      </c>
      <c r="B97" s="236">
        <v>228</v>
      </c>
      <c r="C97" s="236">
        <v>50</v>
      </c>
      <c r="D97" s="237">
        <v>-178</v>
      </c>
      <c r="E97" s="238">
        <v>152</v>
      </c>
      <c r="F97" s="236">
        <v>5</v>
      </c>
      <c r="G97" s="182">
        <v>-147</v>
      </c>
    </row>
    <row r="98" spans="1:7" ht="31.5">
      <c r="A98" s="240" t="s">
        <v>180</v>
      </c>
      <c r="B98" s="197">
        <v>115</v>
      </c>
      <c r="C98" s="197">
        <v>559</v>
      </c>
      <c r="D98" s="241">
        <v>444</v>
      </c>
      <c r="E98" s="242">
        <v>88</v>
      </c>
      <c r="F98" s="197">
        <v>289</v>
      </c>
      <c r="G98" s="166">
        <v>201</v>
      </c>
    </row>
    <row r="99" spans="1:7" ht="15.75">
      <c r="A99" s="240" t="s">
        <v>186</v>
      </c>
      <c r="B99" s="197">
        <v>81</v>
      </c>
      <c r="C99" s="197">
        <v>245</v>
      </c>
      <c r="D99" s="241">
        <v>164</v>
      </c>
      <c r="E99" s="242">
        <v>63</v>
      </c>
      <c r="F99" s="197">
        <v>122</v>
      </c>
      <c r="G99" s="166">
        <v>59</v>
      </c>
    </row>
    <row r="100" spans="1:7" ht="15.75">
      <c r="A100" s="240" t="s">
        <v>403</v>
      </c>
      <c r="B100" s="197">
        <v>64</v>
      </c>
      <c r="C100" s="197">
        <v>8</v>
      </c>
      <c r="D100" s="241">
        <v>-56</v>
      </c>
      <c r="E100" s="242">
        <v>49</v>
      </c>
      <c r="F100" s="197">
        <v>2</v>
      </c>
      <c r="G100" s="166">
        <v>-47</v>
      </c>
    </row>
    <row r="101" spans="1:7" ht="15.75">
      <c r="A101" s="240" t="s">
        <v>185</v>
      </c>
      <c r="B101" s="197">
        <v>56</v>
      </c>
      <c r="C101" s="197">
        <v>39</v>
      </c>
      <c r="D101" s="241">
        <v>-17</v>
      </c>
      <c r="E101" s="242">
        <v>38</v>
      </c>
      <c r="F101" s="197">
        <v>7</v>
      </c>
      <c r="G101" s="166">
        <v>-31</v>
      </c>
    </row>
    <row r="102" spans="1:7" ht="15.75">
      <c r="A102" s="240" t="s">
        <v>404</v>
      </c>
      <c r="B102" s="197">
        <v>47</v>
      </c>
      <c r="C102" s="197">
        <v>34</v>
      </c>
      <c r="D102" s="241">
        <v>-13</v>
      </c>
      <c r="E102" s="242">
        <v>38</v>
      </c>
      <c r="F102" s="197">
        <v>11</v>
      </c>
      <c r="G102" s="166">
        <v>-27</v>
      </c>
    </row>
    <row r="103" spans="1:7" ht="15.75">
      <c r="A103" s="240" t="s">
        <v>405</v>
      </c>
      <c r="B103" s="197">
        <v>35</v>
      </c>
      <c r="C103" s="197">
        <v>0</v>
      </c>
      <c r="D103" s="241">
        <v>-35</v>
      </c>
      <c r="E103" s="242">
        <v>25</v>
      </c>
      <c r="F103" s="197">
        <v>0</v>
      </c>
      <c r="G103" s="166">
        <v>-25</v>
      </c>
    </row>
    <row r="104" spans="1:7" ht="15.75">
      <c r="A104" s="240" t="s">
        <v>184</v>
      </c>
      <c r="B104" s="197">
        <v>29</v>
      </c>
      <c r="C104" s="197">
        <v>136</v>
      </c>
      <c r="D104" s="241">
        <v>107</v>
      </c>
      <c r="E104" s="242">
        <v>20</v>
      </c>
      <c r="F104" s="197">
        <v>69</v>
      </c>
      <c r="G104" s="166">
        <v>49</v>
      </c>
    </row>
    <row r="105" spans="1:7" ht="15.75">
      <c r="A105" s="240" t="s">
        <v>181</v>
      </c>
      <c r="B105" s="197">
        <v>24</v>
      </c>
      <c r="C105" s="197">
        <v>783</v>
      </c>
      <c r="D105" s="241">
        <v>759</v>
      </c>
      <c r="E105" s="242">
        <v>17</v>
      </c>
      <c r="F105" s="197">
        <v>357</v>
      </c>
      <c r="G105" s="166">
        <v>340</v>
      </c>
    </row>
    <row r="106" spans="1:7" ht="15.75">
      <c r="A106" s="240" t="s">
        <v>178</v>
      </c>
      <c r="B106" s="197">
        <v>19</v>
      </c>
      <c r="C106" s="197">
        <v>109</v>
      </c>
      <c r="D106" s="241">
        <v>90</v>
      </c>
      <c r="E106" s="242">
        <v>8</v>
      </c>
      <c r="F106" s="197">
        <v>40</v>
      </c>
      <c r="G106" s="166">
        <v>32</v>
      </c>
    </row>
    <row r="107" spans="1:7" ht="15.75">
      <c r="A107" s="161"/>
      <c r="B107" s="198"/>
      <c r="C107" s="198"/>
      <c r="D107" s="243"/>
      <c r="E107" s="198"/>
      <c r="F107" s="198"/>
      <c r="G107" s="243"/>
    </row>
  </sheetData>
  <mergeCells count="20">
    <mergeCell ref="A63:G63"/>
    <mergeCell ref="A74:G74"/>
    <mergeCell ref="A85:G85"/>
    <mergeCell ref="A96:G96"/>
    <mergeCell ref="G5:G6"/>
    <mergeCell ref="A8:G8"/>
    <mergeCell ref="A19:G19"/>
    <mergeCell ref="A30:G30"/>
    <mergeCell ref="A41:G41"/>
    <mergeCell ref="A52:G52"/>
    <mergeCell ref="A1:G1"/>
    <mergeCell ref="A2:G2"/>
    <mergeCell ref="A4:A6"/>
    <mergeCell ref="B4:D4"/>
    <mergeCell ref="E4:G4"/>
    <mergeCell ref="B5:B6"/>
    <mergeCell ref="C5:C6"/>
    <mergeCell ref="D5:D6"/>
    <mergeCell ref="E5:E6"/>
    <mergeCell ref="F5:F6"/>
  </mergeCells>
  <printOptions horizontalCentered="1"/>
  <pageMargins left="0" right="0" top="0.19685039370078741" bottom="3.937007874015748E-2" header="0.15748031496062992" footer="0.35433070866141736"/>
  <pageSetup paperSize="9" scale="92" orientation="portrait" r:id="rId1"/>
  <headerFooter alignWithMargins="0"/>
  <rowBreaks count="4" manualBreakCount="4">
    <brk id="29" max="16383" man="1"/>
    <brk id="51" max="16383" man="1"/>
    <brk id="73" max="16383" man="1"/>
    <brk id="9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P26"/>
  <sheetViews>
    <sheetView view="pageBreakPreview" zoomScale="70" zoomScaleNormal="85" zoomScaleSheetLayoutView="70" workbookViewId="0">
      <selection activeCell="E3" sqref="E3"/>
    </sheetView>
  </sheetViews>
  <sheetFormatPr defaultColWidth="8.85546875" defaultRowHeight="12.75"/>
  <cols>
    <col min="1" max="1" width="59.85546875" style="35" customWidth="1"/>
    <col min="2" max="2" width="15.7109375" style="35" customWidth="1"/>
    <col min="3" max="3" width="16.28515625" style="35" customWidth="1"/>
    <col min="4" max="4" width="14.28515625" style="44" customWidth="1"/>
    <col min="5" max="5" width="12.140625" style="35" customWidth="1"/>
    <col min="6" max="6" width="11" style="35" customWidth="1"/>
    <col min="7" max="7" width="15.28515625" style="35" customWidth="1"/>
    <col min="8" max="8" width="14.140625" style="35" customWidth="1"/>
    <col min="9" max="10" width="7.140625" style="35" customWidth="1"/>
    <col min="11" max="11" width="6" style="35" customWidth="1"/>
    <col min="12" max="12" width="7.140625" style="35" customWidth="1"/>
    <col min="13" max="13" width="5.5703125" style="35" customWidth="1"/>
    <col min="14" max="35" width="7.140625" style="35" customWidth="1"/>
    <col min="36" max="255" width="8.85546875" style="35"/>
    <col min="256" max="256" width="44.5703125" style="35" customWidth="1"/>
    <col min="257" max="257" width="17.5703125" style="35" customWidth="1"/>
    <col min="258" max="258" width="20.5703125" style="35" customWidth="1"/>
    <col min="259" max="259" width="17.28515625" style="35" customWidth="1"/>
    <col min="260" max="260" width="13.5703125" style="35" customWidth="1"/>
    <col min="261" max="261" width="13.140625" style="35" customWidth="1"/>
    <col min="262" max="262" width="11" style="35" customWidth="1"/>
    <col min="263" max="263" width="15.28515625" style="35" customWidth="1"/>
    <col min="264" max="264" width="14.140625" style="35" customWidth="1"/>
    <col min="265" max="266" width="7.140625" style="35" customWidth="1"/>
    <col min="267" max="267" width="6" style="35" customWidth="1"/>
    <col min="268" max="268" width="7.140625" style="35" customWidth="1"/>
    <col min="269" max="269" width="5.5703125" style="35" customWidth="1"/>
    <col min="270" max="291" width="7.140625" style="35" customWidth="1"/>
    <col min="292" max="511" width="8.85546875" style="35"/>
    <col min="512" max="512" width="44.5703125" style="35" customWidth="1"/>
    <col min="513" max="513" width="17.5703125" style="35" customWidth="1"/>
    <col min="514" max="514" width="20.5703125" style="35" customWidth="1"/>
    <col min="515" max="515" width="17.28515625" style="35" customWidth="1"/>
    <col min="516" max="516" width="13.5703125" style="35" customWidth="1"/>
    <col min="517" max="517" width="13.140625" style="35" customWidth="1"/>
    <col min="518" max="518" width="11" style="35" customWidth="1"/>
    <col min="519" max="519" width="15.28515625" style="35" customWidth="1"/>
    <col min="520" max="520" width="14.140625" style="35" customWidth="1"/>
    <col min="521" max="522" width="7.140625" style="35" customWidth="1"/>
    <col min="523" max="523" width="6" style="35" customWidth="1"/>
    <col min="524" max="524" width="7.140625" style="35" customWidth="1"/>
    <col min="525" max="525" width="5.5703125" style="35" customWidth="1"/>
    <col min="526" max="547" width="7.140625" style="35" customWidth="1"/>
    <col min="548" max="767" width="8.85546875" style="35"/>
    <col min="768" max="768" width="44.5703125" style="35" customWidth="1"/>
    <col min="769" max="769" width="17.5703125" style="35" customWidth="1"/>
    <col min="770" max="770" width="20.5703125" style="35" customWidth="1"/>
    <col min="771" max="771" width="17.28515625" style="35" customWidth="1"/>
    <col min="772" max="772" width="13.5703125" style="35" customWidth="1"/>
    <col min="773" max="773" width="13.140625" style="35" customWidth="1"/>
    <col min="774" max="774" width="11" style="35" customWidth="1"/>
    <col min="775" max="775" width="15.28515625" style="35" customWidth="1"/>
    <col min="776" max="776" width="14.140625" style="35" customWidth="1"/>
    <col min="777" max="778" width="7.140625" style="35" customWidth="1"/>
    <col min="779" max="779" width="6" style="35" customWidth="1"/>
    <col min="780" max="780" width="7.140625" style="35" customWidth="1"/>
    <col min="781" max="781" width="5.5703125" style="35" customWidth="1"/>
    <col min="782" max="803" width="7.140625" style="35" customWidth="1"/>
    <col min="804" max="1023" width="8.85546875" style="35"/>
    <col min="1024" max="1024" width="44.5703125" style="35" customWidth="1"/>
    <col min="1025" max="1025" width="17.5703125" style="35" customWidth="1"/>
    <col min="1026" max="1026" width="20.5703125" style="35" customWidth="1"/>
    <col min="1027" max="1027" width="17.28515625" style="35" customWidth="1"/>
    <col min="1028" max="1028" width="13.5703125" style="35" customWidth="1"/>
    <col min="1029" max="1029" width="13.140625" style="35" customWidth="1"/>
    <col min="1030" max="1030" width="11" style="35" customWidth="1"/>
    <col min="1031" max="1031" width="15.28515625" style="35" customWidth="1"/>
    <col min="1032" max="1032" width="14.140625" style="35" customWidth="1"/>
    <col min="1033" max="1034" width="7.140625" style="35" customWidth="1"/>
    <col min="1035" max="1035" width="6" style="35" customWidth="1"/>
    <col min="1036" max="1036" width="7.140625" style="35" customWidth="1"/>
    <col min="1037" max="1037" width="5.5703125" style="35" customWidth="1"/>
    <col min="1038" max="1059" width="7.140625" style="35" customWidth="1"/>
    <col min="1060" max="1279" width="8.85546875" style="35"/>
    <col min="1280" max="1280" width="44.5703125" style="35" customWidth="1"/>
    <col min="1281" max="1281" width="17.5703125" style="35" customWidth="1"/>
    <col min="1282" max="1282" width="20.5703125" style="35" customWidth="1"/>
    <col min="1283" max="1283" width="17.28515625" style="35" customWidth="1"/>
    <col min="1284" max="1284" width="13.5703125" style="35" customWidth="1"/>
    <col min="1285" max="1285" width="13.140625" style="35" customWidth="1"/>
    <col min="1286" max="1286" width="11" style="35" customWidth="1"/>
    <col min="1287" max="1287" width="15.28515625" style="35" customWidth="1"/>
    <col min="1288" max="1288" width="14.140625" style="35" customWidth="1"/>
    <col min="1289" max="1290" width="7.140625" style="35" customWidth="1"/>
    <col min="1291" max="1291" width="6" style="35" customWidth="1"/>
    <col min="1292" max="1292" width="7.140625" style="35" customWidth="1"/>
    <col min="1293" max="1293" width="5.5703125" style="35" customWidth="1"/>
    <col min="1294" max="1315" width="7.140625" style="35" customWidth="1"/>
    <col min="1316" max="1535" width="8.85546875" style="35"/>
    <col min="1536" max="1536" width="44.5703125" style="35" customWidth="1"/>
    <col min="1537" max="1537" width="17.5703125" style="35" customWidth="1"/>
    <col min="1538" max="1538" width="20.5703125" style="35" customWidth="1"/>
    <col min="1539" max="1539" width="17.28515625" style="35" customWidth="1"/>
    <col min="1540" max="1540" width="13.5703125" style="35" customWidth="1"/>
    <col min="1541" max="1541" width="13.140625" style="35" customWidth="1"/>
    <col min="1542" max="1542" width="11" style="35" customWidth="1"/>
    <col min="1543" max="1543" width="15.28515625" style="35" customWidth="1"/>
    <col min="1544" max="1544" width="14.140625" style="35" customWidth="1"/>
    <col min="1545" max="1546" width="7.140625" style="35" customWidth="1"/>
    <col min="1547" max="1547" width="6" style="35" customWidth="1"/>
    <col min="1548" max="1548" width="7.140625" style="35" customWidth="1"/>
    <col min="1549" max="1549" width="5.5703125" style="35" customWidth="1"/>
    <col min="1550" max="1571" width="7.140625" style="35" customWidth="1"/>
    <col min="1572" max="1791" width="8.85546875" style="35"/>
    <col min="1792" max="1792" width="44.5703125" style="35" customWidth="1"/>
    <col min="1793" max="1793" width="17.5703125" style="35" customWidth="1"/>
    <col min="1794" max="1794" width="20.5703125" style="35" customWidth="1"/>
    <col min="1795" max="1795" width="17.28515625" style="35" customWidth="1"/>
    <col min="1796" max="1796" width="13.5703125" style="35" customWidth="1"/>
    <col min="1797" max="1797" width="13.140625" style="35" customWidth="1"/>
    <col min="1798" max="1798" width="11" style="35" customWidth="1"/>
    <col min="1799" max="1799" width="15.28515625" style="35" customWidth="1"/>
    <col min="1800" max="1800" width="14.140625" style="35" customWidth="1"/>
    <col min="1801" max="1802" width="7.140625" style="35" customWidth="1"/>
    <col min="1803" max="1803" width="6" style="35" customWidth="1"/>
    <col min="1804" max="1804" width="7.140625" style="35" customWidth="1"/>
    <col min="1805" max="1805" width="5.5703125" style="35" customWidth="1"/>
    <col min="1806" max="1827" width="7.140625" style="35" customWidth="1"/>
    <col min="1828" max="2047" width="8.85546875" style="35"/>
    <col min="2048" max="2048" width="44.5703125" style="35" customWidth="1"/>
    <col min="2049" max="2049" width="17.5703125" style="35" customWidth="1"/>
    <col min="2050" max="2050" width="20.5703125" style="35" customWidth="1"/>
    <col min="2051" max="2051" width="17.28515625" style="35" customWidth="1"/>
    <col min="2052" max="2052" width="13.5703125" style="35" customWidth="1"/>
    <col min="2053" max="2053" width="13.140625" style="35" customWidth="1"/>
    <col min="2054" max="2054" width="11" style="35" customWidth="1"/>
    <col min="2055" max="2055" width="15.28515625" style="35" customWidth="1"/>
    <col min="2056" max="2056" width="14.140625" style="35" customWidth="1"/>
    <col min="2057" max="2058" width="7.140625" style="35" customWidth="1"/>
    <col min="2059" max="2059" width="6" style="35" customWidth="1"/>
    <col min="2060" max="2060" width="7.140625" style="35" customWidth="1"/>
    <col min="2061" max="2061" width="5.5703125" style="35" customWidth="1"/>
    <col min="2062" max="2083" width="7.140625" style="35" customWidth="1"/>
    <col min="2084" max="2303" width="8.85546875" style="35"/>
    <col min="2304" max="2304" width="44.5703125" style="35" customWidth="1"/>
    <col min="2305" max="2305" width="17.5703125" style="35" customWidth="1"/>
    <col min="2306" max="2306" width="20.5703125" style="35" customWidth="1"/>
    <col min="2307" max="2307" width="17.28515625" style="35" customWidth="1"/>
    <col min="2308" max="2308" width="13.5703125" style="35" customWidth="1"/>
    <col min="2309" max="2309" width="13.140625" style="35" customWidth="1"/>
    <col min="2310" max="2310" width="11" style="35" customWidth="1"/>
    <col min="2311" max="2311" width="15.28515625" style="35" customWidth="1"/>
    <col min="2312" max="2312" width="14.140625" style="35" customWidth="1"/>
    <col min="2313" max="2314" width="7.140625" style="35" customWidth="1"/>
    <col min="2315" max="2315" width="6" style="35" customWidth="1"/>
    <col min="2316" max="2316" width="7.140625" style="35" customWidth="1"/>
    <col min="2317" max="2317" width="5.5703125" style="35" customWidth="1"/>
    <col min="2318" max="2339" width="7.140625" style="35" customWidth="1"/>
    <col min="2340" max="2559" width="8.85546875" style="35"/>
    <col min="2560" max="2560" width="44.5703125" style="35" customWidth="1"/>
    <col min="2561" max="2561" width="17.5703125" style="35" customWidth="1"/>
    <col min="2562" max="2562" width="20.5703125" style="35" customWidth="1"/>
    <col min="2563" max="2563" width="17.28515625" style="35" customWidth="1"/>
    <col min="2564" max="2564" width="13.5703125" style="35" customWidth="1"/>
    <col min="2565" max="2565" width="13.140625" style="35" customWidth="1"/>
    <col min="2566" max="2566" width="11" style="35" customWidth="1"/>
    <col min="2567" max="2567" width="15.28515625" style="35" customWidth="1"/>
    <col min="2568" max="2568" width="14.140625" style="35" customWidth="1"/>
    <col min="2569" max="2570" width="7.140625" style="35" customWidth="1"/>
    <col min="2571" max="2571" width="6" style="35" customWidth="1"/>
    <col min="2572" max="2572" width="7.140625" style="35" customWidth="1"/>
    <col min="2573" max="2573" width="5.5703125" style="35" customWidth="1"/>
    <col min="2574" max="2595" width="7.140625" style="35" customWidth="1"/>
    <col min="2596" max="2815" width="8.85546875" style="35"/>
    <col min="2816" max="2816" width="44.5703125" style="35" customWidth="1"/>
    <col min="2817" max="2817" width="17.5703125" style="35" customWidth="1"/>
    <col min="2818" max="2818" width="20.5703125" style="35" customWidth="1"/>
    <col min="2819" max="2819" width="17.28515625" style="35" customWidth="1"/>
    <col min="2820" max="2820" width="13.5703125" style="35" customWidth="1"/>
    <col min="2821" max="2821" width="13.140625" style="35" customWidth="1"/>
    <col min="2822" max="2822" width="11" style="35" customWidth="1"/>
    <col min="2823" max="2823" width="15.28515625" style="35" customWidth="1"/>
    <col min="2824" max="2824" width="14.140625" style="35" customWidth="1"/>
    <col min="2825" max="2826" width="7.140625" style="35" customWidth="1"/>
    <col min="2827" max="2827" width="6" style="35" customWidth="1"/>
    <col min="2828" max="2828" width="7.140625" style="35" customWidth="1"/>
    <col min="2829" max="2829" width="5.5703125" style="35" customWidth="1"/>
    <col min="2830" max="2851" width="7.140625" style="35" customWidth="1"/>
    <col min="2852" max="3071" width="8.85546875" style="35"/>
    <col min="3072" max="3072" width="44.5703125" style="35" customWidth="1"/>
    <col min="3073" max="3073" width="17.5703125" style="35" customWidth="1"/>
    <col min="3074" max="3074" width="20.5703125" style="35" customWidth="1"/>
    <col min="3075" max="3075" width="17.28515625" style="35" customWidth="1"/>
    <col min="3076" max="3076" width="13.5703125" style="35" customWidth="1"/>
    <col min="3077" max="3077" width="13.140625" style="35" customWidth="1"/>
    <col min="3078" max="3078" width="11" style="35" customWidth="1"/>
    <col min="3079" max="3079" width="15.28515625" style="35" customWidth="1"/>
    <col min="3080" max="3080" width="14.140625" style="35" customWidth="1"/>
    <col min="3081" max="3082" width="7.140625" style="35" customWidth="1"/>
    <col min="3083" max="3083" width="6" style="35" customWidth="1"/>
    <col min="3084" max="3084" width="7.140625" style="35" customWidth="1"/>
    <col min="3085" max="3085" width="5.5703125" style="35" customWidth="1"/>
    <col min="3086" max="3107" width="7.140625" style="35" customWidth="1"/>
    <col min="3108" max="3327" width="8.85546875" style="35"/>
    <col min="3328" max="3328" width="44.5703125" style="35" customWidth="1"/>
    <col min="3329" max="3329" width="17.5703125" style="35" customWidth="1"/>
    <col min="3330" max="3330" width="20.5703125" style="35" customWidth="1"/>
    <col min="3331" max="3331" width="17.28515625" style="35" customWidth="1"/>
    <col min="3332" max="3332" width="13.5703125" style="35" customWidth="1"/>
    <col min="3333" max="3333" width="13.140625" style="35" customWidth="1"/>
    <col min="3334" max="3334" width="11" style="35" customWidth="1"/>
    <col min="3335" max="3335" width="15.28515625" style="35" customWidth="1"/>
    <col min="3336" max="3336" width="14.140625" style="35" customWidth="1"/>
    <col min="3337" max="3338" width="7.140625" style="35" customWidth="1"/>
    <col min="3339" max="3339" width="6" style="35" customWidth="1"/>
    <col min="3340" max="3340" width="7.140625" style="35" customWidth="1"/>
    <col min="3341" max="3341" width="5.5703125" style="35" customWidth="1"/>
    <col min="3342" max="3363" width="7.140625" style="35" customWidth="1"/>
    <col min="3364" max="3583" width="8.85546875" style="35"/>
    <col min="3584" max="3584" width="44.5703125" style="35" customWidth="1"/>
    <col min="3585" max="3585" width="17.5703125" style="35" customWidth="1"/>
    <col min="3586" max="3586" width="20.5703125" style="35" customWidth="1"/>
    <col min="3587" max="3587" width="17.28515625" style="35" customWidth="1"/>
    <col min="3588" max="3588" width="13.5703125" style="35" customWidth="1"/>
    <col min="3589" max="3589" width="13.140625" style="35" customWidth="1"/>
    <col min="3590" max="3590" width="11" style="35" customWidth="1"/>
    <col min="3591" max="3591" width="15.28515625" style="35" customWidth="1"/>
    <col min="3592" max="3592" width="14.140625" style="35" customWidth="1"/>
    <col min="3593" max="3594" width="7.140625" style="35" customWidth="1"/>
    <col min="3595" max="3595" width="6" style="35" customWidth="1"/>
    <col min="3596" max="3596" width="7.140625" style="35" customWidth="1"/>
    <col min="3597" max="3597" width="5.5703125" style="35" customWidth="1"/>
    <col min="3598" max="3619" width="7.140625" style="35" customWidth="1"/>
    <col min="3620" max="3839" width="8.85546875" style="35"/>
    <col min="3840" max="3840" width="44.5703125" style="35" customWidth="1"/>
    <col min="3841" max="3841" width="17.5703125" style="35" customWidth="1"/>
    <col min="3842" max="3842" width="20.5703125" style="35" customWidth="1"/>
    <col min="3843" max="3843" width="17.28515625" style="35" customWidth="1"/>
    <col min="3844" max="3844" width="13.5703125" style="35" customWidth="1"/>
    <col min="3845" max="3845" width="13.140625" style="35" customWidth="1"/>
    <col min="3846" max="3846" width="11" style="35" customWidth="1"/>
    <col min="3847" max="3847" width="15.28515625" style="35" customWidth="1"/>
    <col min="3848" max="3848" width="14.140625" style="35" customWidth="1"/>
    <col min="3849" max="3850" width="7.140625" style="35" customWidth="1"/>
    <col min="3851" max="3851" width="6" style="35" customWidth="1"/>
    <col min="3852" max="3852" width="7.140625" style="35" customWidth="1"/>
    <col min="3853" max="3853" width="5.5703125" style="35" customWidth="1"/>
    <col min="3854" max="3875" width="7.140625" style="35" customWidth="1"/>
    <col min="3876" max="4095" width="8.85546875" style="35"/>
    <col min="4096" max="4096" width="44.5703125" style="35" customWidth="1"/>
    <col min="4097" max="4097" width="17.5703125" style="35" customWidth="1"/>
    <col min="4098" max="4098" width="20.5703125" style="35" customWidth="1"/>
    <col min="4099" max="4099" width="17.28515625" style="35" customWidth="1"/>
    <col min="4100" max="4100" width="13.5703125" style="35" customWidth="1"/>
    <col min="4101" max="4101" width="13.140625" style="35" customWidth="1"/>
    <col min="4102" max="4102" width="11" style="35" customWidth="1"/>
    <col min="4103" max="4103" width="15.28515625" style="35" customWidth="1"/>
    <col min="4104" max="4104" width="14.140625" style="35" customWidth="1"/>
    <col min="4105" max="4106" width="7.140625" style="35" customWidth="1"/>
    <col min="4107" max="4107" width="6" style="35" customWidth="1"/>
    <col min="4108" max="4108" width="7.140625" style="35" customWidth="1"/>
    <col min="4109" max="4109" width="5.5703125" style="35" customWidth="1"/>
    <col min="4110" max="4131" width="7.140625" style="35" customWidth="1"/>
    <col min="4132" max="4351" width="8.85546875" style="35"/>
    <col min="4352" max="4352" width="44.5703125" style="35" customWidth="1"/>
    <col min="4353" max="4353" width="17.5703125" style="35" customWidth="1"/>
    <col min="4354" max="4354" width="20.5703125" style="35" customWidth="1"/>
    <col min="4355" max="4355" width="17.28515625" style="35" customWidth="1"/>
    <col min="4356" max="4356" width="13.5703125" style="35" customWidth="1"/>
    <col min="4357" max="4357" width="13.140625" style="35" customWidth="1"/>
    <col min="4358" max="4358" width="11" style="35" customWidth="1"/>
    <col min="4359" max="4359" width="15.28515625" style="35" customWidth="1"/>
    <col min="4360" max="4360" width="14.140625" style="35" customWidth="1"/>
    <col min="4361" max="4362" width="7.140625" style="35" customWidth="1"/>
    <col min="4363" max="4363" width="6" style="35" customWidth="1"/>
    <col min="4364" max="4364" width="7.140625" style="35" customWidth="1"/>
    <col min="4365" max="4365" width="5.5703125" style="35" customWidth="1"/>
    <col min="4366" max="4387" width="7.140625" style="35" customWidth="1"/>
    <col min="4388" max="4607" width="8.85546875" style="35"/>
    <col min="4608" max="4608" width="44.5703125" style="35" customWidth="1"/>
    <col min="4609" max="4609" width="17.5703125" style="35" customWidth="1"/>
    <col min="4610" max="4610" width="20.5703125" style="35" customWidth="1"/>
    <col min="4611" max="4611" width="17.28515625" style="35" customWidth="1"/>
    <col min="4612" max="4612" width="13.5703125" style="35" customWidth="1"/>
    <col min="4613" max="4613" width="13.140625" style="35" customWidth="1"/>
    <col min="4614" max="4614" width="11" style="35" customWidth="1"/>
    <col min="4615" max="4615" width="15.28515625" style="35" customWidth="1"/>
    <col min="4616" max="4616" width="14.140625" style="35" customWidth="1"/>
    <col min="4617" max="4618" width="7.140625" style="35" customWidth="1"/>
    <col min="4619" max="4619" width="6" style="35" customWidth="1"/>
    <col min="4620" max="4620" width="7.140625" style="35" customWidth="1"/>
    <col min="4621" max="4621" width="5.5703125" style="35" customWidth="1"/>
    <col min="4622" max="4643" width="7.140625" style="35" customWidth="1"/>
    <col min="4644" max="4863" width="8.85546875" style="35"/>
    <col min="4864" max="4864" width="44.5703125" style="35" customWidth="1"/>
    <col min="4865" max="4865" width="17.5703125" style="35" customWidth="1"/>
    <col min="4866" max="4866" width="20.5703125" style="35" customWidth="1"/>
    <col min="4867" max="4867" width="17.28515625" style="35" customWidth="1"/>
    <col min="4868" max="4868" width="13.5703125" style="35" customWidth="1"/>
    <col min="4869" max="4869" width="13.140625" style="35" customWidth="1"/>
    <col min="4870" max="4870" width="11" style="35" customWidth="1"/>
    <col min="4871" max="4871" width="15.28515625" style="35" customWidth="1"/>
    <col min="4872" max="4872" width="14.140625" style="35" customWidth="1"/>
    <col min="4873" max="4874" width="7.140625" style="35" customWidth="1"/>
    <col min="4875" max="4875" width="6" style="35" customWidth="1"/>
    <col min="4876" max="4876" width="7.140625" style="35" customWidth="1"/>
    <col min="4877" max="4877" width="5.5703125" style="35" customWidth="1"/>
    <col min="4878" max="4899" width="7.140625" style="35" customWidth="1"/>
    <col min="4900" max="5119" width="8.85546875" style="35"/>
    <col min="5120" max="5120" width="44.5703125" style="35" customWidth="1"/>
    <col min="5121" max="5121" width="17.5703125" style="35" customWidth="1"/>
    <col min="5122" max="5122" width="20.5703125" style="35" customWidth="1"/>
    <col min="5123" max="5123" width="17.28515625" style="35" customWidth="1"/>
    <col min="5124" max="5124" width="13.5703125" style="35" customWidth="1"/>
    <col min="5125" max="5125" width="13.140625" style="35" customWidth="1"/>
    <col min="5126" max="5126" width="11" style="35" customWidth="1"/>
    <col min="5127" max="5127" width="15.28515625" style="35" customWidth="1"/>
    <col min="5128" max="5128" width="14.140625" style="35" customWidth="1"/>
    <col min="5129" max="5130" width="7.140625" style="35" customWidth="1"/>
    <col min="5131" max="5131" width="6" style="35" customWidth="1"/>
    <col min="5132" max="5132" width="7.140625" style="35" customWidth="1"/>
    <col min="5133" max="5133" width="5.5703125" style="35" customWidth="1"/>
    <col min="5134" max="5155" width="7.140625" style="35" customWidth="1"/>
    <col min="5156" max="5375" width="8.85546875" style="35"/>
    <col min="5376" max="5376" width="44.5703125" style="35" customWidth="1"/>
    <col min="5377" max="5377" width="17.5703125" style="35" customWidth="1"/>
    <col min="5378" max="5378" width="20.5703125" style="35" customWidth="1"/>
    <col min="5379" max="5379" width="17.28515625" style="35" customWidth="1"/>
    <col min="5380" max="5380" width="13.5703125" style="35" customWidth="1"/>
    <col min="5381" max="5381" width="13.140625" style="35" customWidth="1"/>
    <col min="5382" max="5382" width="11" style="35" customWidth="1"/>
    <col min="5383" max="5383" width="15.28515625" style="35" customWidth="1"/>
    <col min="5384" max="5384" width="14.140625" style="35" customWidth="1"/>
    <col min="5385" max="5386" width="7.140625" style="35" customWidth="1"/>
    <col min="5387" max="5387" width="6" style="35" customWidth="1"/>
    <col min="5388" max="5388" width="7.140625" style="35" customWidth="1"/>
    <col min="5389" max="5389" width="5.5703125" style="35" customWidth="1"/>
    <col min="5390" max="5411" width="7.140625" style="35" customWidth="1"/>
    <col min="5412" max="5631" width="8.85546875" style="35"/>
    <col min="5632" max="5632" width="44.5703125" style="35" customWidth="1"/>
    <col min="5633" max="5633" width="17.5703125" style="35" customWidth="1"/>
    <col min="5634" max="5634" width="20.5703125" style="35" customWidth="1"/>
    <col min="5635" max="5635" width="17.28515625" style="35" customWidth="1"/>
    <col min="5636" max="5636" width="13.5703125" style="35" customWidth="1"/>
    <col min="5637" max="5637" width="13.140625" style="35" customWidth="1"/>
    <col min="5638" max="5638" width="11" style="35" customWidth="1"/>
    <col min="5639" max="5639" width="15.28515625" style="35" customWidth="1"/>
    <col min="5640" max="5640" width="14.140625" style="35" customWidth="1"/>
    <col min="5641" max="5642" width="7.140625" style="35" customWidth="1"/>
    <col min="5643" max="5643" width="6" style="35" customWidth="1"/>
    <col min="5644" max="5644" width="7.140625" style="35" customWidth="1"/>
    <col min="5645" max="5645" width="5.5703125" style="35" customWidth="1"/>
    <col min="5646" max="5667" width="7.140625" style="35" customWidth="1"/>
    <col min="5668" max="5887" width="8.85546875" style="35"/>
    <col min="5888" max="5888" width="44.5703125" style="35" customWidth="1"/>
    <col min="5889" max="5889" width="17.5703125" style="35" customWidth="1"/>
    <col min="5890" max="5890" width="20.5703125" style="35" customWidth="1"/>
    <col min="5891" max="5891" width="17.28515625" style="35" customWidth="1"/>
    <col min="5892" max="5892" width="13.5703125" style="35" customWidth="1"/>
    <col min="5893" max="5893" width="13.140625" style="35" customWidth="1"/>
    <col min="5894" max="5894" width="11" style="35" customWidth="1"/>
    <col min="5895" max="5895" width="15.28515625" style="35" customWidth="1"/>
    <col min="5896" max="5896" width="14.140625" style="35" customWidth="1"/>
    <col min="5897" max="5898" width="7.140625" style="35" customWidth="1"/>
    <col min="5899" max="5899" width="6" style="35" customWidth="1"/>
    <col min="5900" max="5900" width="7.140625" style="35" customWidth="1"/>
    <col min="5901" max="5901" width="5.5703125" style="35" customWidth="1"/>
    <col min="5902" max="5923" width="7.140625" style="35" customWidth="1"/>
    <col min="5924" max="6143" width="8.85546875" style="35"/>
    <col min="6144" max="6144" width="44.5703125" style="35" customWidth="1"/>
    <col min="6145" max="6145" width="17.5703125" style="35" customWidth="1"/>
    <col min="6146" max="6146" width="20.5703125" style="35" customWidth="1"/>
    <col min="6147" max="6147" width="17.28515625" style="35" customWidth="1"/>
    <col min="6148" max="6148" width="13.5703125" style="35" customWidth="1"/>
    <col min="6149" max="6149" width="13.140625" style="35" customWidth="1"/>
    <col min="6150" max="6150" width="11" style="35" customWidth="1"/>
    <col min="6151" max="6151" width="15.28515625" style="35" customWidth="1"/>
    <col min="6152" max="6152" width="14.140625" style="35" customWidth="1"/>
    <col min="6153" max="6154" width="7.140625" style="35" customWidth="1"/>
    <col min="6155" max="6155" width="6" style="35" customWidth="1"/>
    <col min="6156" max="6156" width="7.140625" style="35" customWidth="1"/>
    <col min="6157" max="6157" width="5.5703125" style="35" customWidth="1"/>
    <col min="6158" max="6179" width="7.140625" style="35" customWidth="1"/>
    <col min="6180" max="6399" width="8.85546875" style="35"/>
    <col min="6400" max="6400" width="44.5703125" style="35" customWidth="1"/>
    <col min="6401" max="6401" width="17.5703125" style="35" customWidth="1"/>
    <col min="6402" max="6402" width="20.5703125" style="35" customWidth="1"/>
    <col min="6403" max="6403" width="17.28515625" style="35" customWidth="1"/>
    <col min="6404" max="6404" width="13.5703125" style="35" customWidth="1"/>
    <col min="6405" max="6405" width="13.140625" style="35" customWidth="1"/>
    <col min="6406" max="6406" width="11" style="35" customWidth="1"/>
    <col min="6407" max="6407" width="15.28515625" style="35" customWidth="1"/>
    <col min="6408" max="6408" width="14.140625" style="35" customWidth="1"/>
    <col min="6409" max="6410" width="7.140625" style="35" customWidth="1"/>
    <col min="6411" max="6411" width="6" style="35" customWidth="1"/>
    <col min="6412" max="6412" width="7.140625" style="35" customWidth="1"/>
    <col min="6413" max="6413" width="5.5703125" style="35" customWidth="1"/>
    <col min="6414" max="6435" width="7.140625" style="35" customWidth="1"/>
    <col min="6436" max="6655" width="8.85546875" style="35"/>
    <col min="6656" max="6656" width="44.5703125" style="35" customWidth="1"/>
    <col min="6657" max="6657" width="17.5703125" style="35" customWidth="1"/>
    <col min="6658" max="6658" width="20.5703125" style="35" customWidth="1"/>
    <col min="6659" max="6659" width="17.28515625" style="35" customWidth="1"/>
    <col min="6660" max="6660" width="13.5703125" style="35" customWidth="1"/>
    <col min="6661" max="6661" width="13.140625" style="35" customWidth="1"/>
    <col min="6662" max="6662" width="11" style="35" customWidth="1"/>
    <col min="6663" max="6663" width="15.28515625" style="35" customWidth="1"/>
    <col min="6664" max="6664" width="14.140625" style="35" customWidth="1"/>
    <col min="6665" max="6666" width="7.140625" style="35" customWidth="1"/>
    <col min="6667" max="6667" width="6" style="35" customWidth="1"/>
    <col min="6668" max="6668" width="7.140625" style="35" customWidth="1"/>
    <col min="6669" max="6669" width="5.5703125" style="35" customWidth="1"/>
    <col min="6670" max="6691" width="7.140625" style="35" customWidth="1"/>
    <col min="6692" max="6911" width="8.85546875" style="35"/>
    <col min="6912" max="6912" width="44.5703125" style="35" customWidth="1"/>
    <col min="6913" max="6913" width="17.5703125" style="35" customWidth="1"/>
    <col min="6914" max="6914" width="20.5703125" style="35" customWidth="1"/>
    <col min="6915" max="6915" width="17.28515625" style="35" customWidth="1"/>
    <col min="6916" max="6916" width="13.5703125" style="35" customWidth="1"/>
    <col min="6917" max="6917" width="13.140625" style="35" customWidth="1"/>
    <col min="6918" max="6918" width="11" style="35" customWidth="1"/>
    <col min="6919" max="6919" width="15.28515625" style="35" customWidth="1"/>
    <col min="6920" max="6920" width="14.140625" style="35" customWidth="1"/>
    <col min="6921" max="6922" width="7.140625" style="35" customWidth="1"/>
    <col min="6923" max="6923" width="6" style="35" customWidth="1"/>
    <col min="6924" max="6924" width="7.140625" style="35" customWidth="1"/>
    <col min="6925" max="6925" width="5.5703125" style="35" customWidth="1"/>
    <col min="6926" max="6947" width="7.140625" style="35" customWidth="1"/>
    <col min="6948" max="7167" width="8.85546875" style="35"/>
    <col min="7168" max="7168" width="44.5703125" style="35" customWidth="1"/>
    <col min="7169" max="7169" width="17.5703125" style="35" customWidth="1"/>
    <col min="7170" max="7170" width="20.5703125" style="35" customWidth="1"/>
    <col min="7171" max="7171" width="17.28515625" style="35" customWidth="1"/>
    <col min="7172" max="7172" width="13.5703125" style="35" customWidth="1"/>
    <col min="7173" max="7173" width="13.140625" style="35" customWidth="1"/>
    <col min="7174" max="7174" width="11" style="35" customWidth="1"/>
    <col min="7175" max="7175" width="15.28515625" style="35" customWidth="1"/>
    <col min="7176" max="7176" width="14.140625" style="35" customWidth="1"/>
    <col min="7177" max="7178" width="7.140625" style="35" customWidth="1"/>
    <col min="7179" max="7179" width="6" style="35" customWidth="1"/>
    <col min="7180" max="7180" width="7.140625" style="35" customWidth="1"/>
    <col min="7181" max="7181" width="5.5703125" style="35" customWidth="1"/>
    <col min="7182" max="7203" width="7.140625" style="35" customWidth="1"/>
    <col min="7204" max="7423" width="8.85546875" style="35"/>
    <col min="7424" max="7424" width="44.5703125" style="35" customWidth="1"/>
    <col min="7425" max="7425" width="17.5703125" style="35" customWidth="1"/>
    <col min="7426" max="7426" width="20.5703125" style="35" customWidth="1"/>
    <col min="7427" max="7427" width="17.28515625" style="35" customWidth="1"/>
    <col min="7428" max="7428" width="13.5703125" style="35" customWidth="1"/>
    <col min="7429" max="7429" width="13.140625" style="35" customWidth="1"/>
    <col min="7430" max="7430" width="11" style="35" customWidth="1"/>
    <col min="7431" max="7431" width="15.28515625" style="35" customWidth="1"/>
    <col min="7432" max="7432" width="14.140625" style="35" customWidth="1"/>
    <col min="7433" max="7434" width="7.140625" style="35" customWidth="1"/>
    <col min="7435" max="7435" width="6" style="35" customWidth="1"/>
    <col min="7436" max="7436" width="7.140625" style="35" customWidth="1"/>
    <col min="7437" max="7437" width="5.5703125" style="35" customWidth="1"/>
    <col min="7438" max="7459" width="7.140625" style="35" customWidth="1"/>
    <col min="7460" max="7679" width="8.85546875" style="35"/>
    <col min="7680" max="7680" width="44.5703125" style="35" customWidth="1"/>
    <col min="7681" max="7681" width="17.5703125" style="35" customWidth="1"/>
    <col min="7682" max="7682" width="20.5703125" style="35" customWidth="1"/>
    <col min="7683" max="7683" width="17.28515625" style="35" customWidth="1"/>
    <col min="7684" max="7684" width="13.5703125" style="35" customWidth="1"/>
    <col min="7685" max="7685" width="13.140625" style="35" customWidth="1"/>
    <col min="7686" max="7686" width="11" style="35" customWidth="1"/>
    <col min="7687" max="7687" width="15.28515625" style="35" customWidth="1"/>
    <col min="7688" max="7688" width="14.140625" style="35" customWidth="1"/>
    <col min="7689" max="7690" width="7.140625" style="35" customWidth="1"/>
    <col min="7691" max="7691" width="6" style="35" customWidth="1"/>
    <col min="7692" max="7692" width="7.140625" style="35" customWidth="1"/>
    <col min="7693" max="7693" width="5.5703125" style="35" customWidth="1"/>
    <col min="7694" max="7715" width="7.140625" style="35" customWidth="1"/>
    <col min="7716" max="7935" width="8.85546875" style="35"/>
    <col min="7936" max="7936" width="44.5703125" style="35" customWidth="1"/>
    <col min="7937" max="7937" width="17.5703125" style="35" customWidth="1"/>
    <col min="7938" max="7938" width="20.5703125" style="35" customWidth="1"/>
    <col min="7939" max="7939" width="17.28515625" style="35" customWidth="1"/>
    <col min="7940" max="7940" width="13.5703125" style="35" customWidth="1"/>
    <col min="7941" max="7941" width="13.140625" style="35" customWidth="1"/>
    <col min="7942" max="7942" width="11" style="35" customWidth="1"/>
    <col min="7943" max="7943" width="15.28515625" style="35" customWidth="1"/>
    <col min="7944" max="7944" width="14.140625" style="35" customWidth="1"/>
    <col min="7945" max="7946" width="7.140625" style="35" customWidth="1"/>
    <col min="7947" max="7947" width="6" style="35" customWidth="1"/>
    <col min="7948" max="7948" width="7.140625" style="35" customWidth="1"/>
    <col min="7949" max="7949" width="5.5703125" style="35" customWidth="1"/>
    <col min="7950" max="7971" width="7.140625" style="35" customWidth="1"/>
    <col min="7972" max="8191" width="8.85546875" style="35"/>
    <col min="8192" max="8192" width="44.5703125" style="35" customWidth="1"/>
    <col min="8193" max="8193" width="17.5703125" style="35" customWidth="1"/>
    <col min="8194" max="8194" width="20.5703125" style="35" customWidth="1"/>
    <col min="8195" max="8195" width="17.28515625" style="35" customWidth="1"/>
    <col min="8196" max="8196" width="13.5703125" style="35" customWidth="1"/>
    <col min="8197" max="8197" width="13.140625" style="35" customWidth="1"/>
    <col min="8198" max="8198" width="11" style="35" customWidth="1"/>
    <col min="8199" max="8199" width="15.28515625" style="35" customWidth="1"/>
    <col min="8200" max="8200" width="14.140625" style="35" customWidth="1"/>
    <col min="8201" max="8202" width="7.140625" style="35" customWidth="1"/>
    <col min="8203" max="8203" width="6" style="35" customWidth="1"/>
    <col min="8204" max="8204" width="7.140625" style="35" customWidth="1"/>
    <col min="8205" max="8205" width="5.5703125" style="35" customWidth="1"/>
    <col min="8206" max="8227" width="7.140625" style="35" customWidth="1"/>
    <col min="8228" max="8447" width="8.85546875" style="35"/>
    <col min="8448" max="8448" width="44.5703125" style="35" customWidth="1"/>
    <col min="8449" max="8449" width="17.5703125" style="35" customWidth="1"/>
    <col min="8450" max="8450" width="20.5703125" style="35" customWidth="1"/>
    <col min="8451" max="8451" width="17.28515625" style="35" customWidth="1"/>
    <col min="8452" max="8452" width="13.5703125" style="35" customWidth="1"/>
    <col min="8453" max="8453" width="13.140625" style="35" customWidth="1"/>
    <col min="8454" max="8454" width="11" style="35" customWidth="1"/>
    <col min="8455" max="8455" width="15.28515625" style="35" customWidth="1"/>
    <col min="8456" max="8456" width="14.140625" style="35" customWidth="1"/>
    <col min="8457" max="8458" width="7.140625" style="35" customWidth="1"/>
    <col min="8459" max="8459" width="6" style="35" customWidth="1"/>
    <col min="8460" max="8460" width="7.140625" style="35" customWidth="1"/>
    <col min="8461" max="8461" width="5.5703125" style="35" customWidth="1"/>
    <col min="8462" max="8483" width="7.140625" style="35" customWidth="1"/>
    <col min="8484" max="8703" width="8.85546875" style="35"/>
    <col min="8704" max="8704" width="44.5703125" style="35" customWidth="1"/>
    <col min="8705" max="8705" width="17.5703125" style="35" customWidth="1"/>
    <col min="8706" max="8706" width="20.5703125" style="35" customWidth="1"/>
    <col min="8707" max="8707" width="17.28515625" style="35" customWidth="1"/>
    <col min="8708" max="8708" width="13.5703125" style="35" customWidth="1"/>
    <col min="8709" max="8709" width="13.140625" style="35" customWidth="1"/>
    <col min="8710" max="8710" width="11" style="35" customWidth="1"/>
    <col min="8711" max="8711" width="15.28515625" style="35" customWidth="1"/>
    <col min="8712" max="8712" width="14.140625" style="35" customWidth="1"/>
    <col min="8713" max="8714" width="7.140625" style="35" customWidth="1"/>
    <col min="8715" max="8715" width="6" style="35" customWidth="1"/>
    <col min="8716" max="8716" width="7.140625" style="35" customWidth="1"/>
    <col min="8717" max="8717" width="5.5703125" style="35" customWidth="1"/>
    <col min="8718" max="8739" width="7.140625" style="35" customWidth="1"/>
    <col min="8740" max="8959" width="8.85546875" style="35"/>
    <col min="8960" max="8960" width="44.5703125" style="35" customWidth="1"/>
    <col min="8961" max="8961" width="17.5703125" style="35" customWidth="1"/>
    <col min="8962" max="8962" width="20.5703125" style="35" customWidth="1"/>
    <col min="8963" max="8963" width="17.28515625" style="35" customWidth="1"/>
    <col min="8964" max="8964" width="13.5703125" style="35" customWidth="1"/>
    <col min="8965" max="8965" width="13.140625" style="35" customWidth="1"/>
    <col min="8966" max="8966" width="11" style="35" customWidth="1"/>
    <col min="8967" max="8967" width="15.28515625" style="35" customWidth="1"/>
    <col min="8968" max="8968" width="14.140625" style="35" customWidth="1"/>
    <col min="8969" max="8970" width="7.140625" style="35" customWidth="1"/>
    <col min="8971" max="8971" width="6" style="35" customWidth="1"/>
    <col min="8972" max="8972" width="7.140625" style="35" customWidth="1"/>
    <col min="8973" max="8973" width="5.5703125" style="35" customWidth="1"/>
    <col min="8974" max="8995" width="7.140625" style="35" customWidth="1"/>
    <col min="8996" max="9215" width="8.85546875" style="35"/>
    <col min="9216" max="9216" width="44.5703125" style="35" customWidth="1"/>
    <col min="9217" max="9217" width="17.5703125" style="35" customWidth="1"/>
    <col min="9218" max="9218" width="20.5703125" style="35" customWidth="1"/>
    <col min="9219" max="9219" width="17.28515625" style="35" customWidth="1"/>
    <col min="9220" max="9220" width="13.5703125" style="35" customWidth="1"/>
    <col min="9221" max="9221" width="13.140625" style="35" customWidth="1"/>
    <col min="9222" max="9222" width="11" style="35" customWidth="1"/>
    <col min="9223" max="9223" width="15.28515625" style="35" customWidth="1"/>
    <col min="9224" max="9224" width="14.140625" style="35" customWidth="1"/>
    <col min="9225" max="9226" width="7.140625" style="35" customWidth="1"/>
    <col min="9227" max="9227" width="6" style="35" customWidth="1"/>
    <col min="9228" max="9228" width="7.140625" style="35" customWidth="1"/>
    <col min="9229" max="9229" width="5.5703125" style="35" customWidth="1"/>
    <col min="9230" max="9251" width="7.140625" style="35" customWidth="1"/>
    <col min="9252" max="9471" width="8.85546875" style="35"/>
    <col min="9472" max="9472" width="44.5703125" style="35" customWidth="1"/>
    <col min="9473" max="9473" width="17.5703125" style="35" customWidth="1"/>
    <col min="9474" max="9474" width="20.5703125" style="35" customWidth="1"/>
    <col min="9475" max="9475" width="17.28515625" style="35" customWidth="1"/>
    <col min="9476" max="9476" width="13.5703125" style="35" customWidth="1"/>
    <col min="9477" max="9477" width="13.140625" style="35" customWidth="1"/>
    <col min="9478" max="9478" width="11" style="35" customWidth="1"/>
    <col min="9479" max="9479" width="15.28515625" style="35" customWidth="1"/>
    <col min="9480" max="9480" width="14.140625" style="35" customWidth="1"/>
    <col min="9481" max="9482" width="7.140625" style="35" customWidth="1"/>
    <col min="9483" max="9483" width="6" style="35" customWidth="1"/>
    <col min="9484" max="9484" width="7.140625" style="35" customWidth="1"/>
    <col min="9485" max="9485" width="5.5703125" style="35" customWidth="1"/>
    <col min="9486" max="9507" width="7.140625" style="35" customWidth="1"/>
    <col min="9508" max="9727" width="8.85546875" style="35"/>
    <col min="9728" max="9728" width="44.5703125" style="35" customWidth="1"/>
    <col min="9729" max="9729" width="17.5703125" style="35" customWidth="1"/>
    <col min="9730" max="9730" width="20.5703125" style="35" customWidth="1"/>
    <col min="9731" max="9731" width="17.28515625" style="35" customWidth="1"/>
    <col min="9732" max="9732" width="13.5703125" style="35" customWidth="1"/>
    <col min="9733" max="9733" width="13.140625" style="35" customWidth="1"/>
    <col min="9734" max="9734" width="11" style="35" customWidth="1"/>
    <col min="9735" max="9735" width="15.28515625" style="35" customWidth="1"/>
    <col min="9736" max="9736" width="14.140625" style="35" customWidth="1"/>
    <col min="9737" max="9738" width="7.140625" style="35" customWidth="1"/>
    <col min="9739" max="9739" width="6" style="35" customWidth="1"/>
    <col min="9740" max="9740" width="7.140625" style="35" customWidth="1"/>
    <col min="9741" max="9741" width="5.5703125" style="35" customWidth="1"/>
    <col min="9742" max="9763" width="7.140625" style="35" customWidth="1"/>
    <col min="9764" max="9983" width="8.85546875" style="35"/>
    <col min="9984" max="9984" width="44.5703125" style="35" customWidth="1"/>
    <col min="9985" max="9985" width="17.5703125" style="35" customWidth="1"/>
    <col min="9986" max="9986" width="20.5703125" style="35" customWidth="1"/>
    <col min="9987" max="9987" width="17.28515625" style="35" customWidth="1"/>
    <col min="9988" max="9988" width="13.5703125" style="35" customWidth="1"/>
    <col min="9989" max="9989" width="13.140625" style="35" customWidth="1"/>
    <col min="9990" max="9990" width="11" style="35" customWidth="1"/>
    <col min="9991" max="9991" width="15.28515625" style="35" customWidth="1"/>
    <col min="9992" max="9992" width="14.140625" style="35" customWidth="1"/>
    <col min="9993" max="9994" width="7.140625" style="35" customWidth="1"/>
    <col min="9995" max="9995" width="6" style="35" customWidth="1"/>
    <col min="9996" max="9996" width="7.140625" style="35" customWidth="1"/>
    <col min="9997" max="9997" width="5.5703125" style="35" customWidth="1"/>
    <col min="9998" max="10019" width="7.140625" style="35" customWidth="1"/>
    <col min="10020" max="10239" width="8.85546875" style="35"/>
    <col min="10240" max="10240" width="44.5703125" style="35" customWidth="1"/>
    <col min="10241" max="10241" width="17.5703125" style="35" customWidth="1"/>
    <col min="10242" max="10242" width="20.5703125" style="35" customWidth="1"/>
    <col min="10243" max="10243" width="17.28515625" style="35" customWidth="1"/>
    <col min="10244" max="10244" width="13.5703125" style="35" customWidth="1"/>
    <col min="10245" max="10245" width="13.140625" style="35" customWidth="1"/>
    <col min="10246" max="10246" width="11" style="35" customWidth="1"/>
    <col min="10247" max="10247" width="15.28515625" style="35" customWidth="1"/>
    <col min="10248" max="10248" width="14.140625" style="35" customWidth="1"/>
    <col min="10249" max="10250" width="7.140625" style="35" customWidth="1"/>
    <col min="10251" max="10251" width="6" style="35" customWidth="1"/>
    <col min="10252" max="10252" width="7.140625" style="35" customWidth="1"/>
    <col min="10253" max="10253" width="5.5703125" style="35" customWidth="1"/>
    <col min="10254" max="10275" width="7.140625" style="35" customWidth="1"/>
    <col min="10276" max="10495" width="8.85546875" style="35"/>
    <col min="10496" max="10496" width="44.5703125" style="35" customWidth="1"/>
    <col min="10497" max="10497" width="17.5703125" style="35" customWidth="1"/>
    <col min="10498" max="10498" width="20.5703125" style="35" customWidth="1"/>
    <col min="10499" max="10499" width="17.28515625" style="35" customWidth="1"/>
    <col min="10500" max="10500" width="13.5703125" style="35" customWidth="1"/>
    <col min="10501" max="10501" width="13.140625" style="35" customWidth="1"/>
    <col min="10502" max="10502" width="11" style="35" customWidth="1"/>
    <col min="10503" max="10503" width="15.28515625" style="35" customWidth="1"/>
    <col min="10504" max="10504" width="14.140625" style="35" customWidth="1"/>
    <col min="10505" max="10506" width="7.140625" style="35" customWidth="1"/>
    <col min="10507" max="10507" width="6" style="35" customWidth="1"/>
    <col min="10508" max="10508" width="7.140625" style="35" customWidth="1"/>
    <col min="10509" max="10509" width="5.5703125" style="35" customWidth="1"/>
    <col min="10510" max="10531" width="7.140625" style="35" customWidth="1"/>
    <col min="10532" max="10751" width="8.85546875" style="35"/>
    <col min="10752" max="10752" width="44.5703125" style="35" customWidth="1"/>
    <col min="10753" max="10753" width="17.5703125" style="35" customWidth="1"/>
    <col min="10754" max="10754" width="20.5703125" style="35" customWidth="1"/>
    <col min="10755" max="10755" width="17.28515625" style="35" customWidth="1"/>
    <col min="10756" max="10756" width="13.5703125" style="35" customWidth="1"/>
    <col min="10757" max="10757" width="13.140625" style="35" customWidth="1"/>
    <col min="10758" max="10758" width="11" style="35" customWidth="1"/>
    <col min="10759" max="10759" width="15.28515625" style="35" customWidth="1"/>
    <col min="10760" max="10760" width="14.140625" style="35" customWidth="1"/>
    <col min="10761" max="10762" width="7.140625" style="35" customWidth="1"/>
    <col min="10763" max="10763" width="6" style="35" customWidth="1"/>
    <col min="10764" max="10764" width="7.140625" style="35" customWidth="1"/>
    <col min="10765" max="10765" width="5.5703125" style="35" customWidth="1"/>
    <col min="10766" max="10787" width="7.140625" style="35" customWidth="1"/>
    <col min="10788" max="11007" width="8.85546875" style="35"/>
    <col min="11008" max="11008" width="44.5703125" style="35" customWidth="1"/>
    <col min="11009" max="11009" width="17.5703125" style="35" customWidth="1"/>
    <col min="11010" max="11010" width="20.5703125" style="35" customWidth="1"/>
    <col min="11011" max="11011" width="17.28515625" style="35" customWidth="1"/>
    <col min="11012" max="11012" width="13.5703125" style="35" customWidth="1"/>
    <col min="11013" max="11013" width="13.140625" style="35" customWidth="1"/>
    <col min="11014" max="11014" width="11" style="35" customWidth="1"/>
    <col min="11015" max="11015" width="15.28515625" style="35" customWidth="1"/>
    <col min="11016" max="11016" width="14.140625" style="35" customWidth="1"/>
    <col min="11017" max="11018" width="7.140625" style="35" customWidth="1"/>
    <col min="11019" max="11019" width="6" style="35" customWidth="1"/>
    <col min="11020" max="11020" width="7.140625" style="35" customWidth="1"/>
    <col min="11021" max="11021" width="5.5703125" style="35" customWidth="1"/>
    <col min="11022" max="11043" width="7.140625" style="35" customWidth="1"/>
    <col min="11044" max="11263" width="8.85546875" style="35"/>
    <col min="11264" max="11264" width="44.5703125" style="35" customWidth="1"/>
    <col min="11265" max="11265" width="17.5703125" style="35" customWidth="1"/>
    <col min="11266" max="11266" width="20.5703125" style="35" customWidth="1"/>
    <col min="11267" max="11267" width="17.28515625" style="35" customWidth="1"/>
    <col min="11268" max="11268" width="13.5703125" style="35" customWidth="1"/>
    <col min="11269" max="11269" width="13.140625" style="35" customWidth="1"/>
    <col min="11270" max="11270" width="11" style="35" customWidth="1"/>
    <col min="11271" max="11271" width="15.28515625" style="35" customWidth="1"/>
    <col min="11272" max="11272" width="14.140625" style="35" customWidth="1"/>
    <col min="11273" max="11274" width="7.140625" style="35" customWidth="1"/>
    <col min="11275" max="11275" width="6" style="35" customWidth="1"/>
    <col min="11276" max="11276" width="7.140625" style="35" customWidth="1"/>
    <col min="11277" max="11277" width="5.5703125" style="35" customWidth="1"/>
    <col min="11278" max="11299" width="7.140625" style="35" customWidth="1"/>
    <col min="11300" max="11519" width="8.85546875" style="35"/>
    <col min="11520" max="11520" width="44.5703125" style="35" customWidth="1"/>
    <col min="11521" max="11521" width="17.5703125" style="35" customWidth="1"/>
    <col min="11522" max="11522" width="20.5703125" style="35" customWidth="1"/>
    <col min="11523" max="11523" width="17.28515625" style="35" customWidth="1"/>
    <col min="11524" max="11524" width="13.5703125" style="35" customWidth="1"/>
    <col min="11525" max="11525" width="13.140625" style="35" customWidth="1"/>
    <col min="11526" max="11526" width="11" style="35" customWidth="1"/>
    <col min="11527" max="11527" width="15.28515625" style="35" customWidth="1"/>
    <col min="11528" max="11528" width="14.140625" style="35" customWidth="1"/>
    <col min="11529" max="11530" width="7.140625" style="35" customWidth="1"/>
    <col min="11531" max="11531" width="6" style="35" customWidth="1"/>
    <col min="11532" max="11532" width="7.140625" style="35" customWidth="1"/>
    <col min="11533" max="11533" width="5.5703125" style="35" customWidth="1"/>
    <col min="11534" max="11555" width="7.140625" style="35" customWidth="1"/>
    <col min="11556" max="11775" width="8.85546875" style="35"/>
    <col min="11776" max="11776" width="44.5703125" style="35" customWidth="1"/>
    <col min="11777" max="11777" width="17.5703125" style="35" customWidth="1"/>
    <col min="11778" max="11778" width="20.5703125" style="35" customWidth="1"/>
    <col min="11779" max="11779" width="17.28515625" style="35" customWidth="1"/>
    <col min="11780" max="11780" width="13.5703125" style="35" customWidth="1"/>
    <col min="11781" max="11781" width="13.140625" style="35" customWidth="1"/>
    <col min="11782" max="11782" width="11" style="35" customWidth="1"/>
    <col min="11783" max="11783" width="15.28515625" style="35" customWidth="1"/>
    <col min="11784" max="11784" width="14.140625" style="35" customWidth="1"/>
    <col min="11785" max="11786" width="7.140625" style="35" customWidth="1"/>
    <col min="11787" max="11787" width="6" style="35" customWidth="1"/>
    <col min="11788" max="11788" width="7.140625" style="35" customWidth="1"/>
    <col min="11789" max="11789" width="5.5703125" style="35" customWidth="1"/>
    <col min="11790" max="11811" width="7.140625" style="35" customWidth="1"/>
    <col min="11812" max="12031" width="8.85546875" style="35"/>
    <col min="12032" max="12032" width="44.5703125" style="35" customWidth="1"/>
    <col min="12033" max="12033" width="17.5703125" style="35" customWidth="1"/>
    <col min="12034" max="12034" width="20.5703125" style="35" customWidth="1"/>
    <col min="12035" max="12035" width="17.28515625" style="35" customWidth="1"/>
    <col min="12036" max="12036" width="13.5703125" style="35" customWidth="1"/>
    <col min="12037" max="12037" width="13.140625" style="35" customWidth="1"/>
    <col min="12038" max="12038" width="11" style="35" customWidth="1"/>
    <col min="12039" max="12039" width="15.28515625" style="35" customWidth="1"/>
    <col min="12040" max="12040" width="14.140625" style="35" customWidth="1"/>
    <col min="12041" max="12042" width="7.140625" style="35" customWidth="1"/>
    <col min="12043" max="12043" width="6" style="35" customWidth="1"/>
    <col min="12044" max="12044" width="7.140625" style="35" customWidth="1"/>
    <col min="12045" max="12045" width="5.5703125" style="35" customWidth="1"/>
    <col min="12046" max="12067" width="7.140625" style="35" customWidth="1"/>
    <col min="12068" max="12287" width="8.85546875" style="35"/>
    <col min="12288" max="12288" width="44.5703125" style="35" customWidth="1"/>
    <col min="12289" max="12289" width="17.5703125" style="35" customWidth="1"/>
    <col min="12290" max="12290" width="20.5703125" style="35" customWidth="1"/>
    <col min="12291" max="12291" width="17.28515625" style="35" customWidth="1"/>
    <col min="12292" max="12292" width="13.5703125" style="35" customWidth="1"/>
    <col min="12293" max="12293" width="13.140625" style="35" customWidth="1"/>
    <col min="12294" max="12294" width="11" style="35" customWidth="1"/>
    <col min="12295" max="12295" width="15.28515625" style="35" customWidth="1"/>
    <col min="12296" max="12296" width="14.140625" style="35" customWidth="1"/>
    <col min="12297" max="12298" width="7.140625" style="35" customWidth="1"/>
    <col min="12299" max="12299" width="6" style="35" customWidth="1"/>
    <col min="12300" max="12300" width="7.140625" style="35" customWidth="1"/>
    <col min="12301" max="12301" width="5.5703125" style="35" customWidth="1"/>
    <col min="12302" max="12323" width="7.140625" style="35" customWidth="1"/>
    <col min="12324" max="12543" width="8.85546875" style="35"/>
    <col min="12544" max="12544" width="44.5703125" style="35" customWidth="1"/>
    <col min="12545" max="12545" width="17.5703125" style="35" customWidth="1"/>
    <col min="12546" max="12546" width="20.5703125" style="35" customWidth="1"/>
    <col min="12547" max="12547" width="17.28515625" style="35" customWidth="1"/>
    <col min="12548" max="12548" width="13.5703125" style="35" customWidth="1"/>
    <col min="12549" max="12549" width="13.140625" style="35" customWidth="1"/>
    <col min="12550" max="12550" width="11" style="35" customWidth="1"/>
    <col min="12551" max="12551" width="15.28515625" style="35" customWidth="1"/>
    <col min="12552" max="12552" width="14.140625" style="35" customWidth="1"/>
    <col min="12553" max="12554" width="7.140625" style="35" customWidth="1"/>
    <col min="12555" max="12555" width="6" style="35" customWidth="1"/>
    <col min="12556" max="12556" width="7.140625" style="35" customWidth="1"/>
    <col min="12557" max="12557" width="5.5703125" style="35" customWidth="1"/>
    <col min="12558" max="12579" width="7.140625" style="35" customWidth="1"/>
    <col min="12580" max="12799" width="8.85546875" style="35"/>
    <col min="12800" max="12800" width="44.5703125" style="35" customWidth="1"/>
    <col min="12801" max="12801" width="17.5703125" style="35" customWidth="1"/>
    <col min="12802" max="12802" width="20.5703125" style="35" customWidth="1"/>
    <col min="12803" max="12803" width="17.28515625" style="35" customWidth="1"/>
    <col min="12804" max="12804" width="13.5703125" style="35" customWidth="1"/>
    <col min="12805" max="12805" width="13.140625" style="35" customWidth="1"/>
    <col min="12806" max="12806" width="11" style="35" customWidth="1"/>
    <col min="12807" max="12807" width="15.28515625" style="35" customWidth="1"/>
    <col min="12808" max="12808" width="14.140625" style="35" customWidth="1"/>
    <col min="12809" max="12810" width="7.140625" style="35" customWidth="1"/>
    <col min="12811" max="12811" width="6" style="35" customWidth="1"/>
    <col min="12812" max="12812" width="7.140625" style="35" customWidth="1"/>
    <col min="12813" max="12813" width="5.5703125" style="35" customWidth="1"/>
    <col min="12814" max="12835" width="7.140625" style="35" customWidth="1"/>
    <col min="12836" max="13055" width="8.85546875" style="35"/>
    <col min="13056" max="13056" width="44.5703125" style="35" customWidth="1"/>
    <col min="13057" max="13057" width="17.5703125" style="35" customWidth="1"/>
    <col min="13058" max="13058" width="20.5703125" style="35" customWidth="1"/>
    <col min="13059" max="13059" width="17.28515625" style="35" customWidth="1"/>
    <col min="13060" max="13060" width="13.5703125" style="35" customWidth="1"/>
    <col min="13061" max="13061" width="13.140625" style="35" customWidth="1"/>
    <col min="13062" max="13062" width="11" style="35" customWidth="1"/>
    <col min="13063" max="13063" width="15.28515625" style="35" customWidth="1"/>
    <col min="13064" max="13064" width="14.140625" style="35" customWidth="1"/>
    <col min="13065" max="13066" width="7.140625" style="35" customWidth="1"/>
    <col min="13067" max="13067" width="6" style="35" customWidth="1"/>
    <col min="13068" max="13068" width="7.140625" style="35" customWidth="1"/>
    <col min="13069" max="13069" width="5.5703125" style="35" customWidth="1"/>
    <col min="13070" max="13091" width="7.140625" style="35" customWidth="1"/>
    <col min="13092" max="13311" width="8.85546875" style="35"/>
    <col min="13312" max="13312" width="44.5703125" style="35" customWidth="1"/>
    <col min="13313" max="13313" width="17.5703125" style="35" customWidth="1"/>
    <col min="13314" max="13314" width="20.5703125" style="35" customWidth="1"/>
    <col min="13315" max="13315" width="17.28515625" style="35" customWidth="1"/>
    <col min="13316" max="13316" width="13.5703125" style="35" customWidth="1"/>
    <col min="13317" max="13317" width="13.140625" style="35" customWidth="1"/>
    <col min="13318" max="13318" width="11" style="35" customWidth="1"/>
    <col min="13319" max="13319" width="15.28515625" style="35" customWidth="1"/>
    <col min="13320" max="13320" width="14.140625" style="35" customWidth="1"/>
    <col min="13321" max="13322" width="7.140625" style="35" customWidth="1"/>
    <col min="13323" max="13323" width="6" style="35" customWidth="1"/>
    <col min="13324" max="13324" width="7.140625" style="35" customWidth="1"/>
    <col min="13325" max="13325" width="5.5703125" style="35" customWidth="1"/>
    <col min="13326" max="13347" width="7.140625" style="35" customWidth="1"/>
    <col min="13348" max="13567" width="8.85546875" style="35"/>
    <col min="13568" max="13568" width="44.5703125" style="35" customWidth="1"/>
    <col min="13569" max="13569" width="17.5703125" style="35" customWidth="1"/>
    <col min="13570" max="13570" width="20.5703125" style="35" customWidth="1"/>
    <col min="13571" max="13571" width="17.28515625" style="35" customWidth="1"/>
    <col min="13572" max="13572" width="13.5703125" style="35" customWidth="1"/>
    <col min="13573" max="13573" width="13.140625" style="35" customWidth="1"/>
    <col min="13574" max="13574" width="11" style="35" customWidth="1"/>
    <col min="13575" max="13575" width="15.28515625" style="35" customWidth="1"/>
    <col min="13576" max="13576" width="14.140625" style="35" customWidth="1"/>
    <col min="13577" max="13578" width="7.140625" style="35" customWidth="1"/>
    <col min="13579" max="13579" width="6" style="35" customWidth="1"/>
    <col min="13580" max="13580" width="7.140625" style="35" customWidth="1"/>
    <col min="13581" max="13581" width="5.5703125" style="35" customWidth="1"/>
    <col min="13582" max="13603" width="7.140625" style="35" customWidth="1"/>
    <col min="13604" max="13823" width="8.85546875" style="35"/>
    <col min="13824" max="13824" width="44.5703125" style="35" customWidth="1"/>
    <col min="13825" max="13825" width="17.5703125" style="35" customWidth="1"/>
    <col min="13826" max="13826" width="20.5703125" style="35" customWidth="1"/>
    <col min="13827" max="13827" width="17.28515625" style="35" customWidth="1"/>
    <col min="13828" max="13828" width="13.5703125" style="35" customWidth="1"/>
    <col min="13829" max="13829" width="13.140625" style="35" customWidth="1"/>
    <col min="13830" max="13830" width="11" style="35" customWidth="1"/>
    <col min="13831" max="13831" width="15.28515625" style="35" customWidth="1"/>
    <col min="13832" max="13832" width="14.140625" style="35" customWidth="1"/>
    <col min="13833" max="13834" width="7.140625" style="35" customWidth="1"/>
    <col min="13835" max="13835" width="6" style="35" customWidth="1"/>
    <col min="13836" max="13836" width="7.140625" style="35" customWidth="1"/>
    <col min="13837" max="13837" width="5.5703125" style="35" customWidth="1"/>
    <col min="13838" max="13859" width="7.140625" style="35" customWidth="1"/>
    <col min="13860" max="14079" width="8.85546875" style="35"/>
    <col min="14080" max="14080" width="44.5703125" style="35" customWidth="1"/>
    <col min="14081" max="14081" width="17.5703125" style="35" customWidth="1"/>
    <col min="14082" max="14082" width="20.5703125" style="35" customWidth="1"/>
    <col min="14083" max="14083" width="17.28515625" style="35" customWidth="1"/>
    <col min="14084" max="14084" width="13.5703125" style="35" customWidth="1"/>
    <col min="14085" max="14085" width="13.140625" style="35" customWidth="1"/>
    <col min="14086" max="14086" width="11" style="35" customWidth="1"/>
    <col min="14087" max="14087" width="15.28515625" style="35" customWidth="1"/>
    <col min="14088" max="14088" width="14.140625" style="35" customWidth="1"/>
    <col min="14089" max="14090" width="7.140625" style="35" customWidth="1"/>
    <col min="14091" max="14091" width="6" style="35" customWidth="1"/>
    <col min="14092" max="14092" width="7.140625" style="35" customWidth="1"/>
    <col min="14093" max="14093" width="5.5703125" style="35" customWidth="1"/>
    <col min="14094" max="14115" width="7.140625" style="35" customWidth="1"/>
    <col min="14116" max="14335" width="8.85546875" style="35"/>
    <col min="14336" max="14336" width="44.5703125" style="35" customWidth="1"/>
    <col min="14337" max="14337" width="17.5703125" style="35" customWidth="1"/>
    <col min="14338" max="14338" width="20.5703125" style="35" customWidth="1"/>
    <col min="14339" max="14339" width="17.28515625" style="35" customWidth="1"/>
    <col min="14340" max="14340" width="13.5703125" style="35" customWidth="1"/>
    <col min="14341" max="14341" width="13.140625" style="35" customWidth="1"/>
    <col min="14342" max="14342" width="11" style="35" customWidth="1"/>
    <col min="14343" max="14343" width="15.28515625" style="35" customWidth="1"/>
    <col min="14344" max="14344" width="14.140625" style="35" customWidth="1"/>
    <col min="14345" max="14346" width="7.140625" style="35" customWidth="1"/>
    <col min="14347" max="14347" width="6" style="35" customWidth="1"/>
    <col min="14348" max="14348" width="7.140625" style="35" customWidth="1"/>
    <col min="14349" max="14349" width="5.5703125" style="35" customWidth="1"/>
    <col min="14350" max="14371" width="7.140625" style="35" customWidth="1"/>
    <col min="14372" max="14591" width="8.85546875" style="35"/>
    <col min="14592" max="14592" width="44.5703125" style="35" customWidth="1"/>
    <col min="14593" max="14593" width="17.5703125" style="35" customWidth="1"/>
    <col min="14594" max="14594" width="20.5703125" style="35" customWidth="1"/>
    <col min="14595" max="14595" width="17.28515625" style="35" customWidth="1"/>
    <col min="14596" max="14596" width="13.5703125" style="35" customWidth="1"/>
    <col min="14597" max="14597" width="13.140625" style="35" customWidth="1"/>
    <col min="14598" max="14598" width="11" style="35" customWidth="1"/>
    <col min="14599" max="14599" width="15.28515625" style="35" customWidth="1"/>
    <col min="14600" max="14600" width="14.140625" style="35" customWidth="1"/>
    <col min="14601" max="14602" width="7.140625" style="35" customWidth="1"/>
    <col min="14603" max="14603" width="6" style="35" customWidth="1"/>
    <col min="14604" max="14604" width="7.140625" style="35" customWidth="1"/>
    <col min="14605" max="14605" width="5.5703125" style="35" customWidth="1"/>
    <col min="14606" max="14627" width="7.140625" style="35" customWidth="1"/>
    <col min="14628" max="14847" width="8.85546875" style="35"/>
    <col min="14848" max="14848" width="44.5703125" style="35" customWidth="1"/>
    <col min="14849" max="14849" width="17.5703125" style="35" customWidth="1"/>
    <col min="14850" max="14850" width="20.5703125" style="35" customWidth="1"/>
    <col min="14851" max="14851" width="17.28515625" style="35" customWidth="1"/>
    <col min="14852" max="14852" width="13.5703125" style="35" customWidth="1"/>
    <col min="14853" max="14853" width="13.140625" style="35" customWidth="1"/>
    <col min="14854" max="14854" width="11" style="35" customWidth="1"/>
    <col min="14855" max="14855" width="15.28515625" style="35" customWidth="1"/>
    <col min="14856" max="14856" width="14.140625" style="35" customWidth="1"/>
    <col min="14857" max="14858" width="7.140625" style="35" customWidth="1"/>
    <col min="14859" max="14859" width="6" style="35" customWidth="1"/>
    <col min="14860" max="14860" width="7.140625" style="35" customWidth="1"/>
    <col min="14861" max="14861" width="5.5703125" style="35" customWidth="1"/>
    <col min="14862" max="14883" width="7.140625" style="35" customWidth="1"/>
    <col min="14884" max="15103" width="8.85546875" style="35"/>
    <col min="15104" max="15104" width="44.5703125" style="35" customWidth="1"/>
    <col min="15105" max="15105" width="17.5703125" style="35" customWidth="1"/>
    <col min="15106" max="15106" width="20.5703125" style="35" customWidth="1"/>
    <col min="15107" max="15107" width="17.28515625" style="35" customWidth="1"/>
    <col min="15108" max="15108" width="13.5703125" style="35" customWidth="1"/>
    <col min="15109" max="15109" width="13.140625" style="35" customWidth="1"/>
    <col min="15110" max="15110" width="11" style="35" customWidth="1"/>
    <col min="15111" max="15111" width="15.28515625" style="35" customWidth="1"/>
    <col min="15112" max="15112" width="14.140625" style="35" customWidth="1"/>
    <col min="15113" max="15114" width="7.140625" style="35" customWidth="1"/>
    <col min="15115" max="15115" width="6" style="35" customWidth="1"/>
    <col min="15116" max="15116" width="7.140625" style="35" customWidth="1"/>
    <col min="15117" max="15117" width="5.5703125" style="35" customWidth="1"/>
    <col min="15118" max="15139" width="7.140625" style="35" customWidth="1"/>
    <col min="15140" max="15359" width="8.85546875" style="35"/>
    <col min="15360" max="15360" width="44.5703125" style="35" customWidth="1"/>
    <col min="15361" max="15361" width="17.5703125" style="35" customWidth="1"/>
    <col min="15362" max="15362" width="20.5703125" style="35" customWidth="1"/>
    <col min="15363" max="15363" width="17.28515625" style="35" customWidth="1"/>
    <col min="15364" max="15364" width="13.5703125" style="35" customWidth="1"/>
    <col min="15365" max="15365" width="13.140625" style="35" customWidth="1"/>
    <col min="15366" max="15366" width="11" style="35" customWidth="1"/>
    <col min="15367" max="15367" width="15.28515625" style="35" customWidth="1"/>
    <col min="15368" max="15368" width="14.140625" style="35" customWidth="1"/>
    <col min="15369" max="15370" width="7.140625" style="35" customWidth="1"/>
    <col min="15371" max="15371" width="6" style="35" customWidth="1"/>
    <col min="15372" max="15372" width="7.140625" style="35" customWidth="1"/>
    <col min="15373" max="15373" width="5.5703125" style="35" customWidth="1"/>
    <col min="15374" max="15395" width="7.140625" style="35" customWidth="1"/>
    <col min="15396" max="15615" width="8.85546875" style="35"/>
    <col min="15616" max="15616" width="44.5703125" style="35" customWidth="1"/>
    <col min="15617" max="15617" width="17.5703125" style="35" customWidth="1"/>
    <col min="15618" max="15618" width="20.5703125" style="35" customWidth="1"/>
    <col min="15619" max="15619" width="17.28515625" style="35" customWidth="1"/>
    <col min="15620" max="15620" width="13.5703125" style="35" customWidth="1"/>
    <col min="15621" max="15621" width="13.140625" style="35" customWidth="1"/>
    <col min="15622" max="15622" width="11" style="35" customWidth="1"/>
    <col min="15623" max="15623" width="15.28515625" style="35" customWidth="1"/>
    <col min="15624" max="15624" width="14.140625" style="35" customWidth="1"/>
    <col min="15625" max="15626" width="7.140625" style="35" customWidth="1"/>
    <col min="15627" max="15627" width="6" style="35" customWidth="1"/>
    <col min="15628" max="15628" width="7.140625" style="35" customWidth="1"/>
    <col min="15629" max="15629" width="5.5703125" style="35" customWidth="1"/>
    <col min="15630" max="15651" width="7.140625" style="35" customWidth="1"/>
    <col min="15652" max="15871" width="8.85546875" style="35"/>
    <col min="15872" max="15872" width="44.5703125" style="35" customWidth="1"/>
    <col min="15873" max="15873" width="17.5703125" style="35" customWidth="1"/>
    <col min="15874" max="15874" width="20.5703125" style="35" customWidth="1"/>
    <col min="15875" max="15875" width="17.28515625" style="35" customWidth="1"/>
    <col min="15876" max="15876" width="13.5703125" style="35" customWidth="1"/>
    <col min="15877" max="15877" width="13.140625" style="35" customWidth="1"/>
    <col min="15878" max="15878" width="11" style="35" customWidth="1"/>
    <col min="15879" max="15879" width="15.28515625" style="35" customWidth="1"/>
    <col min="15880" max="15880" width="14.140625" style="35" customWidth="1"/>
    <col min="15881" max="15882" width="7.140625" style="35" customWidth="1"/>
    <col min="15883" max="15883" width="6" style="35" customWidth="1"/>
    <col min="15884" max="15884" width="7.140625" style="35" customWidth="1"/>
    <col min="15885" max="15885" width="5.5703125" style="35" customWidth="1"/>
    <col min="15886" max="15907" width="7.140625" style="35" customWidth="1"/>
    <col min="15908" max="16127" width="8.85546875" style="35"/>
    <col min="16128" max="16128" width="44.5703125" style="35" customWidth="1"/>
    <col min="16129" max="16129" width="17.5703125" style="35" customWidth="1"/>
    <col min="16130" max="16130" width="20.5703125" style="35" customWidth="1"/>
    <col min="16131" max="16131" width="17.28515625" style="35" customWidth="1"/>
    <col min="16132" max="16132" width="13.5703125" style="35" customWidth="1"/>
    <col min="16133" max="16133" width="13.140625" style="35" customWidth="1"/>
    <col min="16134" max="16134" width="11" style="35" customWidth="1"/>
    <col min="16135" max="16135" width="15.28515625" style="35" customWidth="1"/>
    <col min="16136" max="16136" width="14.140625" style="35" customWidth="1"/>
    <col min="16137" max="16138" width="7.140625" style="35" customWidth="1"/>
    <col min="16139" max="16139" width="6" style="35" customWidth="1"/>
    <col min="16140" max="16140" width="7.140625" style="35" customWidth="1"/>
    <col min="16141" max="16141" width="5.5703125" style="35" customWidth="1"/>
    <col min="16142" max="16163" width="7.140625" style="35" customWidth="1"/>
    <col min="16164" max="16384" width="8.85546875" style="35"/>
  </cols>
  <sheetData>
    <row r="1" spans="1:16" s="31" customFormat="1" ht="47.25" customHeight="1">
      <c r="A1" s="395" t="s">
        <v>470</v>
      </c>
      <c r="B1" s="395"/>
      <c r="C1" s="395"/>
      <c r="D1" s="395"/>
      <c r="E1" s="395"/>
      <c r="F1" s="70"/>
      <c r="G1" s="69"/>
    </row>
    <row r="2" spans="1:16" s="31" customFormat="1" ht="39.75" customHeight="1">
      <c r="A2" s="396" t="s">
        <v>54</v>
      </c>
      <c r="B2" s="396"/>
      <c r="C2" s="396"/>
      <c r="D2" s="396"/>
      <c r="E2" s="396"/>
      <c r="F2" s="40"/>
      <c r="G2" s="40"/>
    </row>
    <row r="3" spans="1:16" s="33" customFormat="1" ht="21.75" customHeight="1">
      <c r="A3" s="32"/>
      <c r="B3" s="32"/>
      <c r="C3" s="32"/>
      <c r="D3" s="68"/>
      <c r="E3" s="3" t="s">
        <v>631</v>
      </c>
      <c r="F3" s="67"/>
      <c r="G3" s="67"/>
    </row>
    <row r="4" spans="1:16" s="33" customFormat="1" ht="28.5" customHeight="1">
      <c r="A4" s="397"/>
      <c r="B4" s="399" t="s">
        <v>311</v>
      </c>
      <c r="C4" s="400" t="s">
        <v>312</v>
      </c>
      <c r="D4" s="402" t="s">
        <v>8</v>
      </c>
      <c r="E4" s="402"/>
      <c r="F4" s="178"/>
      <c r="G4" s="66"/>
      <c r="H4" s="62"/>
    </row>
    <row r="5" spans="1:16" s="33" customFormat="1" ht="43.5" customHeight="1">
      <c r="A5" s="398"/>
      <c r="B5" s="399"/>
      <c r="C5" s="401"/>
      <c r="D5" s="73" t="s">
        <v>0</v>
      </c>
      <c r="E5" s="65" t="s">
        <v>53</v>
      </c>
      <c r="F5" s="64"/>
      <c r="G5" s="63"/>
      <c r="H5" s="62"/>
    </row>
    <row r="6" spans="1:16" s="34" customFormat="1" ht="22.5" customHeight="1">
      <c r="A6" s="61" t="s">
        <v>32</v>
      </c>
      <c r="B6" s="189">
        <v>4957</v>
      </c>
      <c r="C6" s="71">
        <v>832</v>
      </c>
      <c r="D6" s="71">
        <v>16.8</v>
      </c>
      <c r="E6" s="72">
        <v>-4125</v>
      </c>
      <c r="F6" s="59"/>
      <c r="G6" s="58"/>
      <c r="H6" s="57"/>
      <c r="I6" s="394"/>
      <c r="J6" s="394"/>
      <c r="K6" s="394"/>
      <c r="L6" s="394"/>
      <c r="M6" s="394"/>
      <c r="N6" s="394"/>
      <c r="O6" s="394"/>
      <c r="P6" s="394"/>
    </row>
    <row r="7" spans="1:16" s="34" customFormat="1" ht="22.5" customHeight="1">
      <c r="A7" s="188" t="s">
        <v>10</v>
      </c>
      <c r="B7" s="74"/>
      <c r="C7" s="74"/>
      <c r="D7" s="74"/>
      <c r="E7" s="60"/>
      <c r="F7" s="59"/>
      <c r="G7" s="58"/>
      <c r="H7" s="57"/>
      <c r="I7" s="56"/>
      <c r="J7" s="56"/>
      <c r="K7" s="56"/>
      <c r="L7" s="56"/>
      <c r="M7" s="56"/>
      <c r="N7" s="56"/>
      <c r="O7" s="56"/>
      <c r="P7" s="56"/>
    </row>
    <row r="8" spans="1:16" ht="43.5" customHeight="1">
      <c r="A8" s="55" t="s">
        <v>47</v>
      </c>
      <c r="B8" s="50">
        <v>18</v>
      </c>
      <c r="C8" s="50">
        <v>25</v>
      </c>
      <c r="D8" s="71">
        <v>138.9</v>
      </c>
      <c r="E8" s="49">
        <v>7</v>
      </c>
      <c r="F8" s="48"/>
      <c r="G8" s="47"/>
      <c r="H8" s="46"/>
      <c r="I8" s="45"/>
      <c r="K8" s="36"/>
    </row>
    <row r="9" spans="1:16" ht="28.5" customHeight="1">
      <c r="A9" s="52" t="s">
        <v>52</v>
      </c>
      <c r="B9" s="50">
        <v>0</v>
      </c>
      <c r="C9" s="50">
        <v>0</v>
      </c>
      <c r="D9" s="71">
        <v>0</v>
      </c>
      <c r="E9" s="49">
        <v>0</v>
      </c>
      <c r="F9" s="48"/>
      <c r="G9" s="47"/>
      <c r="H9" s="46"/>
      <c r="I9" s="45"/>
      <c r="K9" s="36"/>
    </row>
    <row r="10" spans="1:16" s="37" customFormat="1" ht="27" customHeight="1">
      <c r="A10" s="52" t="s">
        <v>51</v>
      </c>
      <c r="B10" s="50">
        <v>208</v>
      </c>
      <c r="C10" s="50">
        <v>98</v>
      </c>
      <c r="D10" s="71">
        <v>47.1</v>
      </c>
      <c r="E10" s="49">
        <v>-110</v>
      </c>
      <c r="F10" s="48"/>
      <c r="G10" s="47"/>
      <c r="H10" s="46"/>
      <c r="I10" s="45"/>
      <c r="J10" s="35"/>
      <c r="K10" s="36"/>
    </row>
    <row r="11" spans="1:16" ht="44.25" customHeight="1">
      <c r="A11" s="52" t="s">
        <v>46</v>
      </c>
      <c r="B11" s="50">
        <v>2</v>
      </c>
      <c r="C11" s="50">
        <v>26</v>
      </c>
      <c r="D11" s="71" t="s">
        <v>213</v>
      </c>
      <c r="E11" s="49">
        <v>24</v>
      </c>
      <c r="F11" s="48"/>
      <c r="G11" s="47"/>
      <c r="H11" s="46"/>
      <c r="I11" s="45"/>
      <c r="K11" s="36"/>
      <c r="M11" s="39"/>
    </row>
    <row r="12" spans="1:16" ht="42" customHeight="1">
      <c r="A12" s="52" t="s">
        <v>45</v>
      </c>
      <c r="B12" s="50">
        <v>0</v>
      </c>
      <c r="C12" s="50">
        <v>0</v>
      </c>
      <c r="D12" s="71">
        <v>0</v>
      </c>
      <c r="E12" s="49">
        <v>0</v>
      </c>
      <c r="F12" s="48"/>
      <c r="G12" s="47"/>
      <c r="H12" s="46"/>
      <c r="I12" s="45"/>
      <c r="K12" s="36"/>
    </row>
    <row r="13" spans="1:16" ht="19.5" customHeight="1">
      <c r="A13" s="52" t="s">
        <v>50</v>
      </c>
      <c r="B13" s="50">
        <v>0</v>
      </c>
      <c r="C13" s="50">
        <v>0</v>
      </c>
      <c r="D13" s="71">
        <v>0</v>
      </c>
      <c r="E13" s="49">
        <v>0</v>
      </c>
      <c r="F13" s="48"/>
      <c r="G13" s="47"/>
      <c r="H13" s="46"/>
      <c r="I13" s="45"/>
      <c r="K13" s="54"/>
    </row>
    <row r="14" spans="1:16" ht="51" customHeight="1">
      <c r="A14" s="52" t="s">
        <v>44</v>
      </c>
      <c r="B14" s="50">
        <v>140</v>
      </c>
      <c r="C14" s="50">
        <v>5</v>
      </c>
      <c r="D14" s="71">
        <v>3.6</v>
      </c>
      <c r="E14" s="49">
        <v>-135</v>
      </c>
      <c r="F14" s="48"/>
      <c r="G14" s="47"/>
      <c r="H14" s="46"/>
      <c r="I14" s="45"/>
      <c r="K14" s="36"/>
    </row>
    <row r="15" spans="1:16" ht="42" customHeight="1">
      <c r="A15" s="52" t="s">
        <v>43</v>
      </c>
      <c r="B15" s="50">
        <v>1838</v>
      </c>
      <c r="C15" s="50">
        <v>94</v>
      </c>
      <c r="D15" s="71">
        <v>5.0999999999999996</v>
      </c>
      <c r="E15" s="49">
        <v>-1744</v>
      </c>
    </row>
    <row r="16" spans="1:16" ht="42" customHeight="1">
      <c r="A16" s="52" t="s">
        <v>42</v>
      </c>
      <c r="B16" s="50">
        <v>0</v>
      </c>
      <c r="C16" s="50">
        <v>0</v>
      </c>
      <c r="D16" s="71">
        <v>0</v>
      </c>
      <c r="E16" s="49">
        <v>0</v>
      </c>
    </row>
    <row r="17" spans="1:11" ht="23.25" customHeight="1">
      <c r="A17" s="52" t="s">
        <v>41</v>
      </c>
      <c r="B17" s="50">
        <v>138</v>
      </c>
      <c r="C17" s="50">
        <v>4</v>
      </c>
      <c r="D17" s="71">
        <v>2.9</v>
      </c>
      <c r="E17" s="49">
        <v>-134</v>
      </c>
      <c r="F17" s="48"/>
      <c r="G17" s="47"/>
      <c r="H17" s="46"/>
      <c r="I17" s="45"/>
      <c r="K17" s="36"/>
    </row>
    <row r="18" spans="1:11" ht="22.5" customHeight="1">
      <c r="A18" s="52" t="s">
        <v>40</v>
      </c>
      <c r="B18" s="50">
        <v>16</v>
      </c>
      <c r="C18" s="50">
        <v>27</v>
      </c>
      <c r="D18" s="71">
        <v>168.8</v>
      </c>
      <c r="E18" s="49">
        <v>11</v>
      </c>
      <c r="F18" s="48"/>
      <c r="G18" s="47"/>
      <c r="H18" s="46"/>
      <c r="I18" s="45"/>
      <c r="K18" s="36"/>
    </row>
    <row r="19" spans="1:11" ht="22.5" customHeight="1">
      <c r="A19" s="52" t="s">
        <v>39</v>
      </c>
      <c r="B19" s="50">
        <v>38</v>
      </c>
      <c r="C19" s="50">
        <v>0</v>
      </c>
      <c r="D19" s="71">
        <v>0</v>
      </c>
      <c r="E19" s="49">
        <v>-38</v>
      </c>
      <c r="F19" s="48"/>
      <c r="G19" s="47"/>
      <c r="H19" s="46"/>
      <c r="I19" s="45"/>
      <c r="K19" s="36"/>
    </row>
    <row r="20" spans="1:11" ht="38.25" customHeight="1">
      <c r="A20" s="52" t="s">
        <v>38</v>
      </c>
      <c r="B20" s="50">
        <v>204</v>
      </c>
      <c r="C20" s="50">
        <v>39</v>
      </c>
      <c r="D20" s="71">
        <v>19.100000000000001</v>
      </c>
      <c r="E20" s="49">
        <v>-165</v>
      </c>
      <c r="F20" s="48"/>
      <c r="G20" s="47"/>
      <c r="H20" s="46"/>
      <c r="I20" s="45"/>
      <c r="K20" s="53"/>
    </row>
    <row r="21" spans="1:11" ht="45" customHeight="1">
      <c r="A21" s="52" t="s">
        <v>37</v>
      </c>
      <c r="B21" s="50">
        <v>160</v>
      </c>
      <c r="C21" s="50">
        <v>139</v>
      </c>
      <c r="D21" s="71">
        <v>86.9</v>
      </c>
      <c r="E21" s="49">
        <v>-21</v>
      </c>
      <c r="F21" s="48"/>
      <c r="G21" s="47"/>
      <c r="H21" s="46"/>
      <c r="I21" s="45"/>
      <c r="K21" s="36"/>
    </row>
    <row r="22" spans="1:11" ht="41.25" customHeight="1">
      <c r="A22" s="52" t="s">
        <v>49</v>
      </c>
      <c r="B22" s="50">
        <v>1824</v>
      </c>
      <c r="C22" s="50">
        <v>208</v>
      </c>
      <c r="D22" s="71">
        <v>11.4</v>
      </c>
      <c r="E22" s="49">
        <v>-1616</v>
      </c>
      <c r="F22" s="48"/>
      <c r="G22" s="47"/>
      <c r="H22" s="46"/>
      <c r="I22" s="45"/>
      <c r="K22" s="36"/>
    </row>
    <row r="23" spans="1:11" ht="19.5" customHeight="1">
      <c r="A23" s="52" t="s">
        <v>36</v>
      </c>
      <c r="B23" s="50">
        <v>0</v>
      </c>
      <c r="C23" s="50">
        <v>0</v>
      </c>
      <c r="D23" s="71">
        <v>0</v>
      </c>
      <c r="E23" s="49">
        <v>0</v>
      </c>
      <c r="F23" s="48"/>
      <c r="G23" s="47"/>
      <c r="H23" s="46"/>
      <c r="I23" s="45"/>
      <c r="K23" s="36"/>
    </row>
    <row r="24" spans="1:11" ht="39" customHeight="1">
      <c r="A24" s="52" t="s">
        <v>35</v>
      </c>
      <c r="B24" s="50">
        <v>342</v>
      </c>
      <c r="C24" s="50">
        <v>167</v>
      </c>
      <c r="D24" s="71">
        <v>48.8</v>
      </c>
      <c r="E24" s="49">
        <v>-175</v>
      </c>
      <c r="F24" s="48"/>
      <c r="G24" s="47"/>
      <c r="H24" s="46"/>
      <c r="I24" s="45"/>
      <c r="K24" s="36"/>
    </row>
    <row r="25" spans="1:11" ht="38.25" customHeight="1">
      <c r="A25" s="52" t="s">
        <v>48</v>
      </c>
      <c r="B25" s="50">
        <v>0</v>
      </c>
      <c r="C25" s="50">
        <v>0</v>
      </c>
      <c r="D25" s="71">
        <v>0</v>
      </c>
      <c r="E25" s="49">
        <v>0</v>
      </c>
      <c r="F25" s="48"/>
      <c r="G25" s="47"/>
      <c r="H25" s="46"/>
      <c r="I25" s="45"/>
      <c r="K25" s="36"/>
    </row>
    <row r="26" spans="1:11" ht="22.5" customHeight="1" thickBot="1">
      <c r="A26" s="51" t="s">
        <v>34</v>
      </c>
      <c r="B26" s="50">
        <v>29</v>
      </c>
      <c r="C26" s="50">
        <v>0</v>
      </c>
      <c r="D26" s="75">
        <v>0</v>
      </c>
      <c r="E26" s="49">
        <v>-29</v>
      </c>
      <c r="F26" s="48"/>
      <c r="G26" s="47"/>
      <c r="H26" s="46"/>
      <c r="I26" s="45"/>
      <c r="K26" s="36"/>
    </row>
  </sheetData>
  <mergeCells count="10">
    <mergeCell ref="I6:J6"/>
    <mergeCell ref="K6:L6"/>
    <mergeCell ref="M6:N6"/>
    <mergeCell ref="O6:P6"/>
    <mergeCell ref="A1:E1"/>
    <mergeCell ref="A2:E2"/>
    <mergeCell ref="A4:A5"/>
    <mergeCell ref="B4:B5"/>
    <mergeCell ref="C4:C5"/>
    <mergeCell ref="D4:E4"/>
  </mergeCells>
  <conditionalFormatting sqref="G17:G26 G8:G14">
    <cfRule type="cellIs" dxfId="1" priority="4" stopIfTrue="1" operator="greaterThan">
      <formula>200</formula>
    </cfRule>
  </conditionalFormatting>
  <conditionalFormatting sqref="H17:H26 H8:H14">
    <cfRule type="cellIs" dxfId="0" priority="3" stopIfTrue="1" operator="equal">
      <formula>"ложь"</formula>
    </cfRule>
  </conditionalFormatting>
  <printOptions horizontalCentered="1"/>
  <pageMargins left="0.19685039370078741" right="0" top="0.15748031496062992" bottom="0.19685039370078741" header="0" footer="0"/>
  <pageSetup paperSize="9" scale="80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54"/>
  <sheetViews>
    <sheetView view="pageBreakPreview" zoomScale="90" zoomScaleSheetLayoutView="90" workbookViewId="0">
      <selection activeCell="D3" sqref="D3"/>
    </sheetView>
  </sheetViews>
  <sheetFormatPr defaultColWidth="9.140625" defaultRowHeight="15.75"/>
  <cols>
    <col min="1" max="1" width="3.140625" style="159" customWidth="1"/>
    <col min="2" max="2" width="48.7109375" style="160" customWidth="1"/>
    <col min="3" max="3" width="16.5703125" style="161" customWidth="1"/>
    <col min="4" max="4" width="20.28515625" style="161" customWidth="1"/>
    <col min="5" max="16384" width="9.140625" style="161"/>
  </cols>
  <sheetData>
    <row r="1" spans="1:6" ht="44.25" customHeight="1">
      <c r="B1" s="410" t="s">
        <v>406</v>
      </c>
      <c r="C1" s="410"/>
      <c r="D1" s="410"/>
    </row>
    <row r="2" spans="1:6" ht="20.25" customHeight="1">
      <c r="B2" s="410" t="s">
        <v>199</v>
      </c>
      <c r="C2" s="410"/>
      <c r="D2" s="410"/>
    </row>
    <row r="3" spans="1:6" ht="13.5" customHeight="1">
      <c r="D3" s="246"/>
    </row>
    <row r="4" spans="1:6" s="194" customFormat="1" ht="35.450000000000003" customHeight="1">
      <c r="A4" s="193"/>
      <c r="B4" s="185" t="s">
        <v>200</v>
      </c>
      <c r="C4" s="186" t="s">
        <v>294</v>
      </c>
      <c r="D4" s="187" t="s">
        <v>217</v>
      </c>
    </row>
    <row r="5" spans="1:6">
      <c r="A5" s="195">
        <v>1</v>
      </c>
      <c r="B5" s="196" t="s">
        <v>129</v>
      </c>
      <c r="C5" s="197">
        <v>973</v>
      </c>
      <c r="D5" s="197">
        <v>708</v>
      </c>
      <c r="F5" s="198"/>
    </row>
    <row r="6" spans="1:6">
      <c r="A6" s="195">
        <v>2</v>
      </c>
      <c r="B6" s="196" t="s">
        <v>130</v>
      </c>
      <c r="C6" s="197">
        <v>925</v>
      </c>
      <c r="D6" s="197">
        <v>715</v>
      </c>
      <c r="F6" s="198"/>
    </row>
    <row r="7" spans="1:6" ht="31.5">
      <c r="A7" s="195">
        <v>3</v>
      </c>
      <c r="B7" s="196" t="s">
        <v>329</v>
      </c>
      <c r="C7" s="197">
        <v>483</v>
      </c>
      <c r="D7" s="197">
        <v>409</v>
      </c>
      <c r="F7" s="198"/>
    </row>
    <row r="8" spans="1:6" s="199" customFormat="1">
      <c r="A8" s="195">
        <v>4</v>
      </c>
      <c r="B8" s="196" t="s">
        <v>150</v>
      </c>
      <c r="C8" s="197">
        <v>453</v>
      </c>
      <c r="D8" s="197">
        <v>341</v>
      </c>
      <c r="F8" s="198"/>
    </row>
    <row r="9" spans="1:6" s="199" customFormat="1">
      <c r="A9" s="195">
        <v>5</v>
      </c>
      <c r="B9" s="196" t="s">
        <v>139</v>
      </c>
      <c r="C9" s="197">
        <v>445</v>
      </c>
      <c r="D9" s="197">
        <v>336</v>
      </c>
      <c r="F9" s="198"/>
    </row>
    <row r="10" spans="1:6" s="199" customFormat="1">
      <c r="A10" s="195">
        <v>6</v>
      </c>
      <c r="B10" s="196" t="s">
        <v>112</v>
      </c>
      <c r="C10" s="197">
        <v>414</v>
      </c>
      <c r="D10" s="197">
        <v>305</v>
      </c>
      <c r="F10" s="198"/>
    </row>
    <row r="11" spans="1:6" s="199" customFormat="1">
      <c r="A11" s="195">
        <v>7</v>
      </c>
      <c r="B11" s="196" t="s">
        <v>113</v>
      </c>
      <c r="C11" s="197">
        <v>407</v>
      </c>
      <c r="D11" s="197">
        <v>286</v>
      </c>
      <c r="F11" s="198"/>
    </row>
    <row r="12" spans="1:6" s="199" customFormat="1">
      <c r="A12" s="195">
        <v>8</v>
      </c>
      <c r="B12" s="196" t="s">
        <v>111</v>
      </c>
      <c r="C12" s="197">
        <v>333</v>
      </c>
      <c r="D12" s="197">
        <v>243</v>
      </c>
      <c r="F12" s="198"/>
    </row>
    <row r="13" spans="1:6" s="199" customFormat="1">
      <c r="A13" s="195">
        <v>9</v>
      </c>
      <c r="B13" s="196" t="s">
        <v>121</v>
      </c>
      <c r="C13" s="197">
        <v>295</v>
      </c>
      <c r="D13" s="197">
        <v>226</v>
      </c>
      <c r="F13" s="198"/>
    </row>
    <row r="14" spans="1:6" s="199" customFormat="1">
      <c r="A14" s="195">
        <v>10</v>
      </c>
      <c r="B14" s="196" t="s">
        <v>106</v>
      </c>
      <c r="C14" s="197">
        <v>289</v>
      </c>
      <c r="D14" s="197">
        <v>234</v>
      </c>
      <c r="F14" s="198"/>
    </row>
    <row r="15" spans="1:6" s="199" customFormat="1">
      <c r="A15" s="195">
        <v>11</v>
      </c>
      <c r="B15" s="196" t="s">
        <v>332</v>
      </c>
      <c r="C15" s="197">
        <v>246</v>
      </c>
      <c r="D15" s="197">
        <v>156</v>
      </c>
      <c r="F15" s="198"/>
    </row>
    <row r="16" spans="1:6" s="199" customFormat="1">
      <c r="A16" s="195">
        <v>12</v>
      </c>
      <c r="B16" s="196" t="s">
        <v>330</v>
      </c>
      <c r="C16" s="197">
        <v>240</v>
      </c>
      <c r="D16" s="197">
        <v>180</v>
      </c>
      <c r="F16" s="198"/>
    </row>
    <row r="17" spans="1:6" s="199" customFormat="1" ht="23.25" customHeight="1">
      <c r="A17" s="195">
        <v>13</v>
      </c>
      <c r="B17" s="196" t="s">
        <v>331</v>
      </c>
      <c r="C17" s="197">
        <v>238</v>
      </c>
      <c r="D17" s="197">
        <v>166</v>
      </c>
      <c r="F17" s="198"/>
    </row>
    <row r="18" spans="1:6" s="199" customFormat="1">
      <c r="A18" s="195">
        <v>14</v>
      </c>
      <c r="B18" s="196" t="s">
        <v>333</v>
      </c>
      <c r="C18" s="197">
        <v>218</v>
      </c>
      <c r="D18" s="197">
        <v>145</v>
      </c>
      <c r="F18" s="198"/>
    </row>
    <row r="19" spans="1:6" s="199" customFormat="1">
      <c r="A19" s="195">
        <v>15</v>
      </c>
      <c r="B19" s="196" t="s">
        <v>138</v>
      </c>
      <c r="C19" s="197">
        <v>218</v>
      </c>
      <c r="D19" s="197">
        <v>149</v>
      </c>
      <c r="F19" s="198"/>
    </row>
    <row r="20" spans="1:6" s="199" customFormat="1" ht="31.5">
      <c r="A20" s="195">
        <v>16</v>
      </c>
      <c r="B20" s="196" t="s">
        <v>119</v>
      </c>
      <c r="C20" s="197">
        <v>207</v>
      </c>
      <c r="D20" s="197">
        <v>167</v>
      </c>
      <c r="F20" s="198"/>
    </row>
    <row r="21" spans="1:6" s="199" customFormat="1">
      <c r="A21" s="195">
        <v>17</v>
      </c>
      <c r="B21" s="196" t="s">
        <v>334</v>
      </c>
      <c r="C21" s="197">
        <v>178</v>
      </c>
      <c r="D21" s="197">
        <v>142</v>
      </c>
      <c r="F21" s="198"/>
    </row>
    <row r="22" spans="1:6" s="199" customFormat="1">
      <c r="A22" s="195">
        <v>18</v>
      </c>
      <c r="B22" s="196" t="s">
        <v>151</v>
      </c>
      <c r="C22" s="197">
        <v>161</v>
      </c>
      <c r="D22" s="197">
        <v>110</v>
      </c>
      <c r="F22" s="198"/>
    </row>
    <row r="23" spans="1:6" s="199" customFormat="1">
      <c r="A23" s="195">
        <v>19</v>
      </c>
      <c r="B23" s="196" t="s">
        <v>337</v>
      </c>
      <c r="C23" s="197">
        <v>159</v>
      </c>
      <c r="D23" s="197">
        <v>138</v>
      </c>
      <c r="F23" s="198"/>
    </row>
    <row r="24" spans="1:6" s="199" customFormat="1">
      <c r="A24" s="195">
        <v>20</v>
      </c>
      <c r="B24" s="196" t="s">
        <v>114</v>
      </c>
      <c r="C24" s="197">
        <v>151</v>
      </c>
      <c r="D24" s="197">
        <v>120</v>
      </c>
      <c r="F24" s="198"/>
    </row>
    <row r="25" spans="1:6" s="199" customFormat="1">
      <c r="A25" s="195">
        <v>21</v>
      </c>
      <c r="B25" s="196" t="s">
        <v>338</v>
      </c>
      <c r="C25" s="197">
        <v>143</v>
      </c>
      <c r="D25" s="197">
        <v>99</v>
      </c>
      <c r="F25" s="198"/>
    </row>
    <row r="26" spans="1:6" s="199" customFormat="1" ht="31.5">
      <c r="A26" s="195">
        <v>22</v>
      </c>
      <c r="B26" s="196" t="s">
        <v>341</v>
      </c>
      <c r="C26" s="197">
        <v>140</v>
      </c>
      <c r="D26" s="197">
        <v>109</v>
      </c>
      <c r="F26" s="198"/>
    </row>
    <row r="27" spans="1:6" s="199" customFormat="1" ht="31.5">
      <c r="A27" s="195">
        <v>23</v>
      </c>
      <c r="B27" s="196" t="s">
        <v>339</v>
      </c>
      <c r="C27" s="197">
        <v>135</v>
      </c>
      <c r="D27" s="197">
        <v>92</v>
      </c>
      <c r="F27" s="198"/>
    </row>
    <row r="28" spans="1:6" s="199" customFormat="1">
      <c r="A28" s="195">
        <v>24</v>
      </c>
      <c r="B28" s="196" t="s">
        <v>336</v>
      </c>
      <c r="C28" s="197">
        <v>131</v>
      </c>
      <c r="D28" s="197">
        <v>94</v>
      </c>
      <c r="F28" s="198"/>
    </row>
    <row r="29" spans="1:6" s="199" customFormat="1">
      <c r="A29" s="195">
        <v>25</v>
      </c>
      <c r="B29" s="196" t="s">
        <v>142</v>
      </c>
      <c r="C29" s="197">
        <v>127</v>
      </c>
      <c r="D29" s="197">
        <v>84</v>
      </c>
      <c r="F29" s="198"/>
    </row>
    <row r="30" spans="1:6" s="199" customFormat="1" ht="31.5">
      <c r="A30" s="195">
        <v>26</v>
      </c>
      <c r="B30" s="196" t="s">
        <v>344</v>
      </c>
      <c r="C30" s="197">
        <v>126</v>
      </c>
      <c r="D30" s="197">
        <v>94</v>
      </c>
      <c r="F30" s="198"/>
    </row>
    <row r="31" spans="1:6" s="199" customFormat="1">
      <c r="A31" s="195">
        <v>27</v>
      </c>
      <c r="B31" s="196" t="s">
        <v>335</v>
      </c>
      <c r="C31" s="197">
        <v>125</v>
      </c>
      <c r="D31" s="197">
        <v>97</v>
      </c>
      <c r="F31" s="198"/>
    </row>
    <row r="32" spans="1:6" s="199" customFormat="1">
      <c r="A32" s="195">
        <v>28</v>
      </c>
      <c r="B32" s="196" t="s">
        <v>342</v>
      </c>
      <c r="C32" s="197">
        <v>119</v>
      </c>
      <c r="D32" s="197">
        <v>95</v>
      </c>
      <c r="F32" s="198"/>
    </row>
    <row r="33" spans="1:6" s="199" customFormat="1" ht="18.75" customHeight="1">
      <c r="A33" s="195">
        <v>29</v>
      </c>
      <c r="B33" s="196" t="s">
        <v>340</v>
      </c>
      <c r="C33" s="197">
        <v>119</v>
      </c>
      <c r="D33" s="197">
        <v>93</v>
      </c>
      <c r="F33" s="198"/>
    </row>
    <row r="34" spans="1:6" s="199" customFormat="1">
      <c r="A34" s="195">
        <v>30</v>
      </c>
      <c r="B34" s="196" t="s">
        <v>180</v>
      </c>
      <c r="C34" s="197">
        <v>113</v>
      </c>
      <c r="D34" s="197">
        <v>86</v>
      </c>
      <c r="F34" s="198"/>
    </row>
    <row r="35" spans="1:6" s="199" customFormat="1">
      <c r="A35" s="195">
        <v>31</v>
      </c>
      <c r="B35" s="200" t="s">
        <v>356</v>
      </c>
      <c r="C35" s="197">
        <v>105</v>
      </c>
      <c r="D35" s="197">
        <v>77</v>
      </c>
      <c r="F35" s="198"/>
    </row>
    <row r="36" spans="1:6" s="199" customFormat="1" ht="21" customHeight="1">
      <c r="A36" s="195">
        <v>32</v>
      </c>
      <c r="B36" s="196" t="s">
        <v>353</v>
      </c>
      <c r="C36" s="197">
        <v>105</v>
      </c>
      <c r="D36" s="197">
        <v>76</v>
      </c>
      <c r="F36" s="198"/>
    </row>
    <row r="37" spans="1:6" s="199" customFormat="1">
      <c r="A37" s="195">
        <v>33</v>
      </c>
      <c r="B37" s="196" t="s">
        <v>132</v>
      </c>
      <c r="C37" s="197">
        <v>104</v>
      </c>
      <c r="D37" s="197">
        <v>86</v>
      </c>
      <c r="F37" s="198"/>
    </row>
    <row r="38" spans="1:6" s="199" customFormat="1" ht="31.5">
      <c r="A38" s="195">
        <v>34</v>
      </c>
      <c r="B38" s="196" t="s">
        <v>348</v>
      </c>
      <c r="C38" s="197">
        <v>92</v>
      </c>
      <c r="D38" s="197">
        <v>69</v>
      </c>
      <c r="F38" s="198"/>
    </row>
    <row r="39" spans="1:6" s="199" customFormat="1">
      <c r="A39" s="195">
        <v>35</v>
      </c>
      <c r="B39" s="196" t="s">
        <v>357</v>
      </c>
      <c r="C39" s="197">
        <v>92</v>
      </c>
      <c r="D39" s="197">
        <v>70</v>
      </c>
      <c r="F39" s="198"/>
    </row>
    <row r="40" spans="1:6" s="199" customFormat="1">
      <c r="A40" s="195">
        <v>36</v>
      </c>
      <c r="B40" s="196" t="s">
        <v>351</v>
      </c>
      <c r="C40" s="197">
        <v>91</v>
      </c>
      <c r="D40" s="197">
        <v>72</v>
      </c>
      <c r="F40" s="198"/>
    </row>
    <row r="41" spans="1:6">
      <c r="A41" s="195">
        <v>37</v>
      </c>
      <c r="B41" s="201" t="s">
        <v>354</v>
      </c>
      <c r="C41" s="202">
        <v>89</v>
      </c>
      <c r="D41" s="202">
        <v>70</v>
      </c>
      <c r="F41" s="198"/>
    </row>
    <row r="42" spans="1:6">
      <c r="A42" s="195">
        <v>38</v>
      </c>
      <c r="B42" s="203" t="s">
        <v>375</v>
      </c>
      <c r="C42" s="202">
        <v>85</v>
      </c>
      <c r="D42" s="202">
        <v>66</v>
      </c>
      <c r="F42" s="198"/>
    </row>
    <row r="43" spans="1:6">
      <c r="A43" s="195">
        <v>39</v>
      </c>
      <c r="B43" s="196" t="s">
        <v>349</v>
      </c>
      <c r="C43" s="202">
        <v>77</v>
      </c>
      <c r="D43" s="202">
        <v>64</v>
      </c>
      <c r="F43" s="198"/>
    </row>
    <row r="44" spans="1:6">
      <c r="A44" s="195">
        <v>40</v>
      </c>
      <c r="B44" s="196" t="s">
        <v>358</v>
      </c>
      <c r="C44" s="202">
        <v>77</v>
      </c>
      <c r="D44" s="202">
        <v>58</v>
      </c>
      <c r="F44" s="198"/>
    </row>
    <row r="45" spans="1:6">
      <c r="A45" s="195">
        <v>41</v>
      </c>
      <c r="B45" s="196" t="s">
        <v>355</v>
      </c>
      <c r="C45" s="202">
        <v>76</v>
      </c>
      <c r="D45" s="202">
        <v>47</v>
      </c>
      <c r="F45" s="198"/>
    </row>
    <row r="46" spans="1:6" ht="21.75" customHeight="1">
      <c r="A46" s="195">
        <v>42</v>
      </c>
      <c r="B46" s="196" t="s">
        <v>220</v>
      </c>
      <c r="C46" s="202">
        <v>73</v>
      </c>
      <c r="D46" s="202">
        <v>56</v>
      </c>
      <c r="F46" s="198"/>
    </row>
    <row r="47" spans="1:6">
      <c r="A47" s="195">
        <v>43</v>
      </c>
      <c r="B47" s="204" t="s">
        <v>367</v>
      </c>
      <c r="C47" s="202">
        <v>73</v>
      </c>
      <c r="D47" s="202">
        <v>58</v>
      </c>
      <c r="F47" s="198"/>
    </row>
    <row r="48" spans="1:6">
      <c r="A48" s="195">
        <v>44</v>
      </c>
      <c r="B48" s="204" t="s">
        <v>407</v>
      </c>
      <c r="C48" s="202">
        <v>73</v>
      </c>
      <c r="D48" s="202">
        <v>60</v>
      </c>
      <c r="F48" s="198"/>
    </row>
    <row r="49" spans="1:6">
      <c r="A49" s="195">
        <v>45</v>
      </c>
      <c r="B49" s="204" t="s">
        <v>343</v>
      </c>
      <c r="C49" s="202">
        <v>70</v>
      </c>
      <c r="D49" s="202">
        <v>50</v>
      </c>
      <c r="F49" s="198"/>
    </row>
    <row r="50" spans="1:6">
      <c r="A50" s="195">
        <v>46</v>
      </c>
      <c r="B50" s="204" t="s">
        <v>346</v>
      </c>
      <c r="C50" s="202">
        <v>70</v>
      </c>
      <c r="D50" s="202">
        <v>52</v>
      </c>
      <c r="F50" s="198"/>
    </row>
    <row r="51" spans="1:6">
      <c r="A51" s="195">
        <v>47</v>
      </c>
      <c r="B51" s="204" t="s">
        <v>408</v>
      </c>
      <c r="C51" s="202">
        <v>67</v>
      </c>
      <c r="D51" s="202">
        <v>49</v>
      </c>
      <c r="F51" s="198"/>
    </row>
    <row r="52" spans="1:6">
      <c r="A52" s="195">
        <v>48</v>
      </c>
      <c r="B52" s="204" t="s">
        <v>135</v>
      </c>
      <c r="C52" s="202">
        <v>67</v>
      </c>
      <c r="D52" s="202">
        <v>49</v>
      </c>
      <c r="F52" s="198"/>
    </row>
    <row r="53" spans="1:6">
      <c r="A53" s="195">
        <v>49</v>
      </c>
      <c r="B53" s="204" t="s">
        <v>347</v>
      </c>
      <c r="C53" s="202">
        <v>65</v>
      </c>
      <c r="D53" s="202">
        <v>56</v>
      </c>
      <c r="F53" s="198"/>
    </row>
    <row r="54" spans="1:6">
      <c r="A54" s="195">
        <v>50</v>
      </c>
      <c r="B54" s="203" t="s">
        <v>141</v>
      </c>
      <c r="C54" s="202">
        <v>65</v>
      </c>
      <c r="D54" s="202">
        <v>55</v>
      </c>
      <c r="F54" s="198"/>
    </row>
  </sheetData>
  <mergeCells count="2">
    <mergeCell ref="B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100"/>
  <sheetViews>
    <sheetView view="pageBreakPreview" zoomScale="90" zoomScaleNormal="90" zoomScaleSheetLayoutView="90" workbookViewId="0">
      <selection activeCell="C3" sqref="C3"/>
    </sheetView>
  </sheetViews>
  <sheetFormatPr defaultColWidth="8.85546875" defaultRowHeight="12.75"/>
  <cols>
    <col min="1" max="1" width="43.28515625" style="170" customWidth="1"/>
    <col min="2" max="2" width="18.140625" style="171" customWidth="1"/>
    <col min="3" max="3" width="17.140625" style="171" customWidth="1"/>
    <col min="4" max="4" width="8.85546875" style="170"/>
    <col min="5" max="5" width="64" style="170" customWidth="1"/>
    <col min="6" max="16384" width="8.85546875" style="170"/>
  </cols>
  <sheetData>
    <row r="1" spans="1:9" s="233" customFormat="1" ht="44.25" customHeight="1">
      <c r="A1" s="410" t="s">
        <v>409</v>
      </c>
      <c r="B1" s="410"/>
      <c r="C1" s="410"/>
    </row>
    <row r="2" spans="1:9" s="233" customFormat="1" ht="20.25">
      <c r="A2" s="417" t="s">
        <v>205</v>
      </c>
      <c r="B2" s="417"/>
      <c r="C2" s="417"/>
    </row>
    <row r="3" spans="1:9">
      <c r="C3" s="246"/>
    </row>
    <row r="4" spans="1:9" s="194" customFormat="1" ht="35.450000000000003" customHeight="1">
      <c r="A4" s="185" t="s">
        <v>200</v>
      </c>
      <c r="B4" s="186" t="s">
        <v>294</v>
      </c>
      <c r="C4" s="187" t="s">
        <v>217</v>
      </c>
    </row>
    <row r="5" spans="1:9" ht="38.450000000000003" customHeight="1">
      <c r="A5" s="419" t="s">
        <v>209</v>
      </c>
      <c r="B5" s="419"/>
      <c r="C5" s="419"/>
      <c r="I5" s="234"/>
    </row>
    <row r="6" spans="1:9" ht="31.5">
      <c r="A6" s="235" t="s">
        <v>329</v>
      </c>
      <c r="B6" s="236">
        <v>483</v>
      </c>
      <c r="C6" s="236">
        <v>409</v>
      </c>
      <c r="D6" s="239"/>
      <c r="I6" s="234"/>
    </row>
    <row r="7" spans="1:9" ht="18.75" customHeight="1">
      <c r="A7" s="240" t="s">
        <v>359</v>
      </c>
      <c r="B7" s="197">
        <v>414</v>
      </c>
      <c r="C7" s="197">
        <v>305</v>
      </c>
    </row>
    <row r="8" spans="1:9" ht="18.75" customHeight="1">
      <c r="A8" s="240" t="s">
        <v>113</v>
      </c>
      <c r="B8" s="197">
        <v>407</v>
      </c>
      <c r="C8" s="197">
        <v>286</v>
      </c>
      <c r="D8" s="239"/>
    </row>
    <row r="9" spans="1:9" ht="18.75" customHeight="1">
      <c r="A9" s="240" t="s">
        <v>111</v>
      </c>
      <c r="B9" s="197">
        <v>333</v>
      </c>
      <c r="C9" s="197">
        <v>243</v>
      </c>
    </row>
    <row r="10" spans="1:9" ht="15.75">
      <c r="A10" s="240" t="s">
        <v>360</v>
      </c>
      <c r="B10" s="197">
        <v>289</v>
      </c>
      <c r="C10" s="197">
        <v>234</v>
      </c>
      <c r="D10" s="239"/>
    </row>
    <row r="11" spans="1:9" ht="19.5" customHeight="1">
      <c r="A11" s="240" t="s">
        <v>332</v>
      </c>
      <c r="B11" s="197">
        <v>246</v>
      </c>
      <c r="C11" s="197">
        <v>156</v>
      </c>
    </row>
    <row r="12" spans="1:9" ht="19.5" customHeight="1">
      <c r="A12" s="240" t="s">
        <v>330</v>
      </c>
      <c r="B12" s="197">
        <v>240</v>
      </c>
      <c r="C12" s="197">
        <v>180</v>
      </c>
      <c r="D12" s="239"/>
    </row>
    <row r="13" spans="1:9" ht="19.5" customHeight="1">
      <c r="A13" s="247" t="s">
        <v>361</v>
      </c>
      <c r="B13" s="197">
        <v>218</v>
      </c>
      <c r="C13" s="197">
        <v>145</v>
      </c>
    </row>
    <row r="14" spans="1:9" ht="19.5" customHeight="1">
      <c r="A14" s="247" t="s">
        <v>334</v>
      </c>
      <c r="B14" s="197">
        <v>178</v>
      </c>
      <c r="C14" s="197">
        <v>142</v>
      </c>
      <c r="D14" s="239"/>
    </row>
    <row r="15" spans="1:9" ht="15.75">
      <c r="A15" s="247" t="s">
        <v>410</v>
      </c>
      <c r="B15" s="197">
        <v>143</v>
      </c>
      <c r="C15" s="197">
        <v>99</v>
      </c>
    </row>
    <row r="16" spans="1:9" ht="38.450000000000003" customHeight="1">
      <c r="A16" s="419" t="s">
        <v>14</v>
      </c>
      <c r="B16" s="419"/>
      <c r="C16" s="419"/>
    </row>
    <row r="17" spans="1:4" ht="15.75">
      <c r="A17" s="240" t="s">
        <v>121</v>
      </c>
      <c r="B17" s="197">
        <v>295</v>
      </c>
      <c r="C17" s="197">
        <v>226</v>
      </c>
      <c r="D17" s="239"/>
    </row>
    <row r="18" spans="1:4" ht="31.5">
      <c r="A18" s="240" t="s">
        <v>362</v>
      </c>
      <c r="B18" s="197">
        <v>207</v>
      </c>
      <c r="C18" s="197">
        <v>167</v>
      </c>
    </row>
    <row r="19" spans="1:4" ht="21.75" customHeight="1">
      <c r="A19" s="240" t="s">
        <v>114</v>
      </c>
      <c r="B19" s="197">
        <v>151</v>
      </c>
      <c r="C19" s="197">
        <v>120</v>
      </c>
      <c r="D19" s="239"/>
    </row>
    <row r="20" spans="1:4" ht="31.5">
      <c r="A20" s="240" t="s">
        <v>364</v>
      </c>
      <c r="B20" s="197">
        <v>135</v>
      </c>
      <c r="C20" s="197">
        <v>92</v>
      </c>
    </row>
    <row r="21" spans="1:4" ht="15.75">
      <c r="A21" s="240" t="s">
        <v>363</v>
      </c>
      <c r="B21" s="197">
        <v>131</v>
      </c>
      <c r="C21" s="197">
        <v>94</v>
      </c>
      <c r="D21" s="239"/>
    </row>
    <row r="22" spans="1:4" ht="15.75">
      <c r="A22" s="240" t="s">
        <v>340</v>
      </c>
      <c r="B22" s="197">
        <v>119</v>
      </c>
      <c r="C22" s="197">
        <v>93</v>
      </c>
    </row>
    <row r="23" spans="1:4" ht="15.75">
      <c r="A23" s="240" t="s">
        <v>411</v>
      </c>
      <c r="B23" s="197">
        <v>77</v>
      </c>
      <c r="C23" s="197">
        <v>64</v>
      </c>
      <c r="D23" s="239"/>
    </row>
    <row r="24" spans="1:4" ht="15.75">
      <c r="A24" s="240" t="s">
        <v>355</v>
      </c>
      <c r="B24" s="197">
        <v>76</v>
      </c>
      <c r="C24" s="197">
        <v>47</v>
      </c>
    </row>
    <row r="25" spans="1:4" ht="15.75">
      <c r="A25" s="240" t="s">
        <v>367</v>
      </c>
      <c r="B25" s="197">
        <v>73</v>
      </c>
      <c r="C25" s="197">
        <v>58</v>
      </c>
      <c r="D25" s="239"/>
    </row>
    <row r="26" spans="1:4" ht="31.5">
      <c r="A26" s="240" t="s">
        <v>366</v>
      </c>
      <c r="B26" s="197">
        <v>61</v>
      </c>
      <c r="C26" s="197">
        <v>49</v>
      </c>
    </row>
    <row r="27" spans="1:4" ht="38.450000000000003" customHeight="1">
      <c r="A27" s="419" t="s">
        <v>15</v>
      </c>
      <c r="B27" s="419"/>
      <c r="C27" s="419"/>
    </row>
    <row r="28" spans="1:4" ht="21.75" customHeight="1">
      <c r="A28" s="247" t="s">
        <v>129</v>
      </c>
      <c r="B28" s="197">
        <v>973</v>
      </c>
      <c r="C28" s="197">
        <v>708</v>
      </c>
      <c r="D28" s="239"/>
    </row>
    <row r="29" spans="1:4" ht="21.75" customHeight="1">
      <c r="A29" s="247" t="s">
        <v>130</v>
      </c>
      <c r="B29" s="197">
        <v>925</v>
      </c>
      <c r="C29" s="197">
        <v>715</v>
      </c>
    </row>
    <row r="30" spans="1:4" ht="31.5">
      <c r="A30" s="247" t="s">
        <v>344</v>
      </c>
      <c r="B30" s="197">
        <v>126</v>
      </c>
      <c r="C30" s="197">
        <v>94</v>
      </c>
      <c r="D30" s="239"/>
    </row>
    <row r="31" spans="1:4" ht="21.75" customHeight="1">
      <c r="A31" s="247" t="s">
        <v>356</v>
      </c>
      <c r="B31" s="197">
        <v>105</v>
      </c>
      <c r="C31" s="197">
        <v>77</v>
      </c>
    </row>
    <row r="32" spans="1:4" ht="21.75" customHeight="1">
      <c r="A32" s="247" t="s">
        <v>368</v>
      </c>
      <c r="B32" s="197">
        <v>73</v>
      </c>
      <c r="C32" s="197">
        <v>60</v>
      </c>
      <c r="D32" s="239"/>
    </row>
    <row r="33" spans="1:4" ht="21.75" customHeight="1">
      <c r="A33" s="247" t="s">
        <v>346</v>
      </c>
      <c r="B33" s="197">
        <v>70</v>
      </c>
      <c r="C33" s="197">
        <v>52</v>
      </c>
    </row>
    <row r="34" spans="1:4" ht="21.75" customHeight="1">
      <c r="A34" s="247" t="s">
        <v>371</v>
      </c>
      <c r="B34" s="197">
        <v>54</v>
      </c>
      <c r="C34" s="197">
        <v>42</v>
      </c>
      <c r="D34" s="239"/>
    </row>
    <row r="35" spans="1:4" ht="21.75" customHeight="1">
      <c r="A35" s="247" t="s">
        <v>412</v>
      </c>
      <c r="B35" s="197">
        <v>48</v>
      </c>
      <c r="C35" s="197">
        <v>30</v>
      </c>
    </row>
    <row r="36" spans="1:4" ht="21.75" customHeight="1">
      <c r="A36" s="247" t="s">
        <v>127</v>
      </c>
      <c r="B36" s="197">
        <v>46</v>
      </c>
      <c r="C36" s="197">
        <v>32</v>
      </c>
      <c r="D36" s="239"/>
    </row>
    <row r="37" spans="1:4" ht="21.75" customHeight="1">
      <c r="A37" s="247" t="s">
        <v>370</v>
      </c>
      <c r="B37" s="197">
        <v>40</v>
      </c>
      <c r="C37" s="197">
        <v>34</v>
      </c>
    </row>
    <row r="38" spans="1:4" ht="38.450000000000003" customHeight="1">
      <c r="A38" s="419" t="s">
        <v>16</v>
      </c>
      <c r="B38" s="419"/>
      <c r="C38" s="419"/>
    </row>
    <row r="39" spans="1:4" ht="21.75" customHeight="1">
      <c r="A39" s="240" t="s">
        <v>139</v>
      </c>
      <c r="B39" s="236">
        <v>445</v>
      </c>
      <c r="C39" s="236">
        <v>336</v>
      </c>
      <c r="D39" s="239"/>
    </row>
    <row r="40" spans="1:4" ht="21.75" customHeight="1">
      <c r="A40" s="240" t="s">
        <v>138</v>
      </c>
      <c r="B40" s="197">
        <v>218</v>
      </c>
      <c r="C40" s="197">
        <v>149</v>
      </c>
    </row>
    <row r="41" spans="1:4" ht="31.5">
      <c r="A41" s="240" t="s">
        <v>353</v>
      </c>
      <c r="B41" s="197">
        <v>105</v>
      </c>
      <c r="C41" s="197">
        <v>76</v>
      </c>
      <c r="D41" s="239"/>
    </row>
    <row r="42" spans="1:4" ht="21.75" customHeight="1">
      <c r="A42" s="240" t="s">
        <v>132</v>
      </c>
      <c r="B42" s="248">
        <v>104</v>
      </c>
      <c r="C42" s="248">
        <v>86</v>
      </c>
    </row>
    <row r="43" spans="1:4" ht="21.75" customHeight="1">
      <c r="A43" s="240" t="s">
        <v>413</v>
      </c>
      <c r="B43" s="197">
        <v>92</v>
      </c>
      <c r="C43" s="197">
        <v>70</v>
      </c>
      <c r="D43" s="239"/>
    </row>
    <row r="44" spans="1:4" ht="21.75" customHeight="1">
      <c r="A44" s="240" t="s">
        <v>375</v>
      </c>
      <c r="B44" s="197">
        <v>85</v>
      </c>
      <c r="C44" s="197">
        <v>66</v>
      </c>
    </row>
    <row r="45" spans="1:4" ht="21.75" customHeight="1">
      <c r="A45" s="240" t="s">
        <v>374</v>
      </c>
      <c r="B45" s="197">
        <v>77</v>
      </c>
      <c r="C45" s="197">
        <v>58</v>
      </c>
      <c r="D45" s="239"/>
    </row>
    <row r="46" spans="1:4" ht="15.75">
      <c r="A46" s="240" t="s">
        <v>135</v>
      </c>
      <c r="B46" s="197">
        <v>67</v>
      </c>
      <c r="C46" s="197">
        <v>49</v>
      </c>
    </row>
    <row r="47" spans="1:4" ht="21.75" customHeight="1">
      <c r="A47" s="240" t="s">
        <v>141</v>
      </c>
      <c r="B47" s="197">
        <v>65</v>
      </c>
      <c r="C47" s="197">
        <v>55</v>
      </c>
      <c r="D47" s="239"/>
    </row>
    <row r="48" spans="1:4" ht="21.75" customHeight="1">
      <c r="A48" s="240" t="s">
        <v>376</v>
      </c>
      <c r="B48" s="197">
        <v>57</v>
      </c>
      <c r="C48" s="197">
        <v>40</v>
      </c>
    </row>
    <row r="49" spans="1:4" ht="38.450000000000003" customHeight="1">
      <c r="A49" s="419" t="s">
        <v>17</v>
      </c>
      <c r="B49" s="419"/>
      <c r="C49" s="419"/>
      <c r="D49" s="170">
        <v>5</v>
      </c>
    </row>
    <row r="50" spans="1:4" ht="15.75">
      <c r="A50" s="240" t="s">
        <v>377</v>
      </c>
      <c r="B50" s="197">
        <v>453</v>
      </c>
      <c r="C50" s="197">
        <v>341</v>
      </c>
      <c r="D50" s="239"/>
    </row>
    <row r="51" spans="1:4" ht="15.75">
      <c r="A51" s="240" t="s">
        <v>331</v>
      </c>
      <c r="B51" s="197">
        <v>238</v>
      </c>
      <c r="C51" s="197">
        <v>166</v>
      </c>
    </row>
    <row r="52" spans="1:4" ht="15.75">
      <c r="A52" s="240" t="s">
        <v>151</v>
      </c>
      <c r="B52" s="197">
        <v>161</v>
      </c>
      <c r="C52" s="197">
        <v>110</v>
      </c>
      <c r="D52" s="239"/>
    </row>
    <row r="53" spans="1:4" ht="15.75">
      <c r="A53" s="240" t="s">
        <v>337</v>
      </c>
      <c r="B53" s="197">
        <v>159</v>
      </c>
      <c r="C53" s="197">
        <v>138</v>
      </c>
    </row>
    <row r="54" spans="1:4" ht="15.75">
      <c r="A54" s="240" t="s">
        <v>142</v>
      </c>
      <c r="B54" s="197">
        <v>127</v>
      </c>
      <c r="C54" s="197">
        <v>84</v>
      </c>
      <c r="D54" s="239"/>
    </row>
    <row r="55" spans="1:4" ht="15.75">
      <c r="A55" s="240" t="s">
        <v>351</v>
      </c>
      <c r="B55" s="197">
        <v>91</v>
      </c>
      <c r="C55" s="197">
        <v>72</v>
      </c>
    </row>
    <row r="56" spans="1:4" ht="15.75">
      <c r="A56" s="240" t="s">
        <v>414</v>
      </c>
      <c r="B56" s="197">
        <v>56</v>
      </c>
      <c r="C56" s="197">
        <v>32</v>
      </c>
      <c r="D56" s="239"/>
    </row>
    <row r="57" spans="1:4" ht="31.5">
      <c r="A57" s="240" t="s">
        <v>415</v>
      </c>
      <c r="B57" s="197">
        <v>51</v>
      </c>
      <c r="C57" s="197">
        <v>33</v>
      </c>
    </row>
    <row r="58" spans="1:4" ht="15.75">
      <c r="A58" s="240" t="s">
        <v>416</v>
      </c>
      <c r="B58" s="197">
        <v>42</v>
      </c>
      <c r="C58" s="197">
        <v>28</v>
      </c>
      <c r="D58" s="239"/>
    </row>
    <row r="59" spans="1:4" ht="15.75">
      <c r="A59" s="240" t="s">
        <v>378</v>
      </c>
      <c r="B59" s="197">
        <v>41</v>
      </c>
      <c r="C59" s="197">
        <v>32</v>
      </c>
    </row>
    <row r="60" spans="1:4" ht="38.450000000000003" customHeight="1">
      <c r="A60" s="419" t="s">
        <v>210</v>
      </c>
      <c r="B60" s="419"/>
      <c r="C60" s="419"/>
      <c r="D60" s="170">
        <v>6</v>
      </c>
    </row>
    <row r="61" spans="1:4" ht="37.5" customHeight="1">
      <c r="A61" s="240" t="s">
        <v>152</v>
      </c>
      <c r="B61" s="197">
        <v>7</v>
      </c>
      <c r="C61" s="197">
        <v>5</v>
      </c>
      <c r="D61" s="239"/>
    </row>
    <row r="62" spans="1:4" ht="37.5" customHeight="1">
      <c r="A62" s="240" t="s">
        <v>153</v>
      </c>
      <c r="B62" s="197">
        <v>1</v>
      </c>
      <c r="C62" s="197">
        <v>1</v>
      </c>
    </row>
    <row r="63" spans="1:4" ht="20.25" customHeight="1">
      <c r="A63" s="240" t="s">
        <v>154</v>
      </c>
      <c r="B63" s="197">
        <v>1</v>
      </c>
      <c r="C63" s="197">
        <v>1</v>
      </c>
      <c r="D63" s="239"/>
    </row>
    <row r="64" spans="1:4" ht="20.25" customHeight="1">
      <c r="A64" s="240" t="s">
        <v>155</v>
      </c>
      <c r="B64" s="197">
        <v>1</v>
      </c>
      <c r="C64" s="197">
        <v>1</v>
      </c>
    </row>
    <row r="65" spans="1:4" ht="26.25" customHeight="1">
      <c r="A65" s="240" t="s">
        <v>384</v>
      </c>
      <c r="B65" s="197">
        <v>1</v>
      </c>
      <c r="C65" s="197">
        <v>1</v>
      </c>
      <c r="D65" s="239"/>
    </row>
    <row r="66" spans="1:4" ht="31.5">
      <c r="A66" s="240" t="s">
        <v>381</v>
      </c>
      <c r="B66" s="197">
        <v>1</v>
      </c>
      <c r="C66" s="197">
        <v>0</v>
      </c>
    </row>
    <row r="67" spans="1:4" ht="38.450000000000003" customHeight="1">
      <c r="A67" s="419" t="s">
        <v>19</v>
      </c>
      <c r="B67" s="419"/>
      <c r="C67" s="419"/>
      <c r="D67" s="170">
        <v>7</v>
      </c>
    </row>
    <row r="68" spans="1:4" ht="17.25" customHeight="1">
      <c r="A68" s="240" t="s">
        <v>387</v>
      </c>
      <c r="B68" s="197">
        <v>39</v>
      </c>
      <c r="C68" s="197">
        <v>23</v>
      </c>
      <c r="D68" s="239"/>
    </row>
    <row r="69" spans="1:4" ht="17.25" customHeight="1">
      <c r="A69" s="240" t="s">
        <v>167</v>
      </c>
      <c r="B69" s="197">
        <v>37</v>
      </c>
      <c r="C69" s="197">
        <v>28</v>
      </c>
    </row>
    <row r="70" spans="1:4" ht="17.25" customHeight="1">
      <c r="A70" s="235" t="s">
        <v>388</v>
      </c>
      <c r="B70" s="197">
        <v>27</v>
      </c>
      <c r="C70" s="197">
        <v>23</v>
      </c>
      <c r="D70" s="239"/>
    </row>
    <row r="71" spans="1:4" ht="17.25" customHeight="1">
      <c r="A71" s="240" t="s">
        <v>391</v>
      </c>
      <c r="B71" s="197">
        <v>26</v>
      </c>
      <c r="C71" s="197">
        <v>14</v>
      </c>
    </row>
    <row r="72" spans="1:4" ht="15.75">
      <c r="A72" s="240" t="s">
        <v>392</v>
      </c>
      <c r="B72" s="197">
        <v>21</v>
      </c>
      <c r="C72" s="197">
        <v>16</v>
      </c>
      <c r="D72" s="239"/>
    </row>
    <row r="73" spans="1:4" ht="15.75">
      <c r="A73" s="240" t="s">
        <v>417</v>
      </c>
      <c r="B73" s="197">
        <v>14</v>
      </c>
      <c r="C73" s="197">
        <v>10</v>
      </c>
    </row>
    <row r="74" spans="1:4" ht="15.75">
      <c r="A74" s="240" t="s">
        <v>418</v>
      </c>
      <c r="B74" s="197">
        <v>10</v>
      </c>
      <c r="C74" s="197">
        <v>8</v>
      </c>
      <c r="D74" s="239"/>
    </row>
    <row r="75" spans="1:4" ht="17.25" customHeight="1">
      <c r="A75" s="240" t="s">
        <v>419</v>
      </c>
      <c r="B75" s="197">
        <v>8</v>
      </c>
      <c r="C75" s="197">
        <v>3</v>
      </c>
    </row>
    <row r="76" spans="1:4" ht="17.25" customHeight="1">
      <c r="A76" s="240" t="s">
        <v>393</v>
      </c>
      <c r="B76" s="197">
        <v>7</v>
      </c>
      <c r="C76" s="197">
        <v>4</v>
      </c>
      <c r="D76" s="239"/>
    </row>
    <row r="77" spans="1:4" ht="17.25" customHeight="1">
      <c r="A77" s="240" t="s">
        <v>420</v>
      </c>
      <c r="B77" s="197">
        <v>6</v>
      </c>
      <c r="C77" s="197">
        <v>6</v>
      </c>
    </row>
    <row r="78" spans="1:4" ht="63.75" customHeight="1">
      <c r="A78" s="419" t="s">
        <v>20</v>
      </c>
      <c r="B78" s="419"/>
      <c r="C78" s="419"/>
      <c r="D78" s="170">
        <v>8</v>
      </c>
    </row>
    <row r="79" spans="1:4" ht="15.75">
      <c r="A79" s="240" t="s">
        <v>394</v>
      </c>
      <c r="B79" s="197">
        <v>30</v>
      </c>
      <c r="C79" s="197">
        <v>25</v>
      </c>
      <c r="D79" s="239"/>
    </row>
    <row r="80" spans="1:4" ht="31.5">
      <c r="A80" s="240" t="s">
        <v>397</v>
      </c>
      <c r="B80" s="197">
        <v>13</v>
      </c>
      <c r="C80" s="197">
        <v>12</v>
      </c>
    </row>
    <row r="81" spans="1:4" ht="15.75">
      <c r="A81" s="240" t="s">
        <v>395</v>
      </c>
      <c r="B81" s="197">
        <v>9</v>
      </c>
      <c r="C81" s="197">
        <v>7</v>
      </c>
      <c r="D81" s="239"/>
    </row>
    <row r="82" spans="1:4" ht="15.75">
      <c r="A82" s="240" t="s">
        <v>402</v>
      </c>
      <c r="B82" s="197">
        <v>8</v>
      </c>
      <c r="C82" s="197">
        <v>3</v>
      </c>
    </row>
    <row r="83" spans="1:4" ht="15.75">
      <c r="A83" s="240" t="s">
        <v>421</v>
      </c>
      <c r="B83" s="197">
        <v>7</v>
      </c>
      <c r="C83" s="197">
        <v>5</v>
      </c>
      <c r="D83" s="239"/>
    </row>
    <row r="84" spans="1:4" ht="15.75">
      <c r="A84" s="240" t="s">
        <v>398</v>
      </c>
      <c r="B84" s="197">
        <v>6</v>
      </c>
      <c r="C84" s="197">
        <v>5</v>
      </c>
    </row>
    <row r="85" spans="1:4" ht="15.75">
      <c r="A85" s="240" t="s">
        <v>422</v>
      </c>
      <c r="B85" s="197">
        <v>6</v>
      </c>
      <c r="C85" s="197">
        <v>4</v>
      </c>
      <c r="D85" s="239"/>
    </row>
    <row r="86" spans="1:4" ht="15.75">
      <c r="A86" s="240" t="s">
        <v>423</v>
      </c>
      <c r="B86" s="197">
        <v>6</v>
      </c>
      <c r="C86" s="197">
        <v>4</v>
      </c>
    </row>
    <row r="87" spans="1:4" ht="31.5">
      <c r="A87" s="240" t="s">
        <v>424</v>
      </c>
      <c r="B87" s="197">
        <v>6</v>
      </c>
      <c r="C87" s="197">
        <v>6</v>
      </c>
      <c r="D87" s="239"/>
    </row>
    <row r="88" spans="1:4" ht="15.75">
      <c r="A88" s="240" t="s">
        <v>425</v>
      </c>
      <c r="B88" s="197">
        <v>5</v>
      </c>
      <c r="C88" s="197">
        <v>5</v>
      </c>
    </row>
    <row r="89" spans="1:4" ht="38.450000000000003" customHeight="1">
      <c r="A89" s="419" t="s">
        <v>105</v>
      </c>
      <c r="B89" s="419"/>
      <c r="C89" s="419"/>
    </row>
    <row r="90" spans="1:4" ht="21" customHeight="1">
      <c r="A90" s="240" t="s">
        <v>180</v>
      </c>
      <c r="B90" s="197">
        <v>113</v>
      </c>
      <c r="C90" s="197">
        <v>86</v>
      </c>
      <c r="D90" s="239"/>
    </row>
    <row r="91" spans="1:4" ht="21" customHeight="1">
      <c r="A91" s="240" t="s">
        <v>187</v>
      </c>
      <c r="B91" s="197">
        <v>53</v>
      </c>
      <c r="C91" s="197">
        <v>40</v>
      </c>
    </row>
    <row r="92" spans="1:4" ht="21" customHeight="1">
      <c r="A92" s="240" t="s">
        <v>185</v>
      </c>
      <c r="B92" s="197">
        <v>40</v>
      </c>
      <c r="C92" s="197">
        <v>27</v>
      </c>
      <c r="D92" s="239"/>
    </row>
    <row r="93" spans="1:4" ht="21" customHeight="1">
      <c r="A93" s="240" t="s">
        <v>178</v>
      </c>
      <c r="B93" s="197">
        <v>19</v>
      </c>
      <c r="C93" s="197">
        <v>8</v>
      </c>
    </row>
    <row r="94" spans="1:4" ht="21" customHeight="1">
      <c r="A94" s="235" t="s">
        <v>403</v>
      </c>
      <c r="B94" s="197">
        <v>19</v>
      </c>
      <c r="C94" s="197">
        <v>15</v>
      </c>
      <c r="D94" s="239"/>
    </row>
    <row r="95" spans="1:4" ht="21" customHeight="1">
      <c r="A95" s="240" t="s">
        <v>426</v>
      </c>
      <c r="B95" s="197">
        <v>12</v>
      </c>
      <c r="C95" s="197">
        <v>6</v>
      </c>
    </row>
    <row r="96" spans="1:4" ht="21" customHeight="1">
      <c r="A96" s="240" t="s">
        <v>184</v>
      </c>
      <c r="B96" s="197">
        <v>12</v>
      </c>
      <c r="C96" s="197">
        <v>9</v>
      </c>
      <c r="D96" s="239"/>
    </row>
    <row r="97" spans="1:4" ht="21" customHeight="1">
      <c r="A97" s="240" t="s">
        <v>427</v>
      </c>
      <c r="B97" s="197">
        <v>11</v>
      </c>
      <c r="C97" s="197">
        <v>10</v>
      </c>
    </row>
    <row r="98" spans="1:4" ht="21" customHeight="1">
      <c r="A98" s="240" t="s">
        <v>405</v>
      </c>
      <c r="B98" s="197">
        <v>11</v>
      </c>
      <c r="C98" s="197">
        <v>7</v>
      </c>
      <c r="D98" s="239"/>
    </row>
    <row r="99" spans="1:4" ht="21" customHeight="1">
      <c r="A99" s="240" t="s">
        <v>179</v>
      </c>
      <c r="B99" s="197">
        <v>10</v>
      </c>
      <c r="C99" s="197">
        <v>5</v>
      </c>
    </row>
    <row r="100" spans="1:4" ht="15.75">
      <c r="A100" s="161"/>
      <c r="B100" s="198"/>
      <c r="C100" s="198"/>
    </row>
  </sheetData>
  <mergeCells count="11">
    <mergeCell ref="A49:C49"/>
    <mergeCell ref="A60:C60"/>
    <mergeCell ref="A67:C67"/>
    <mergeCell ref="A78:C78"/>
    <mergeCell ref="A89:C89"/>
    <mergeCell ref="A38:C38"/>
    <mergeCell ref="A1:C1"/>
    <mergeCell ref="A2:C2"/>
    <mergeCell ref="A5:C5"/>
    <mergeCell ref="A16:C16"/>
    <mergeCell ref="A27:C27"/>
  </mergeCells>
  <printOptions horizontalCentered="1"/>
  <pageMargins left="0" right="0" top="0.19685039370078741" bottom="3.937007874015748E-2" header="0.15748031496062992" footer="0.35433070866141736"/>
  <pageSetup paperSize="9" orientation="portrait" r:id="rId1"/>
  <headerFooter alignWithMargins="0"/>
  <rowBreaks count="4" manualBreakCount="4">
    <brk id="26" max="16383" man="1"/>
    <brk id="48" max="16383" man="1"/>
    <brk id="66" max="16383" man="1"/>
    <brk id="88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54"/>
  <sheetViews>
    <sheetView view="pageBreakPreview" zoomScale="90" zoomScaleSheetLayoutView="90" workbookViewId="0">
      <selection activeCell="D3" sqref="D3"/>
    </sheetView>
  </sheetViews>
  <sheetFormatPr defaultColWidth="9.140625" defaultRowHeight="15.75"/>
  <cols>
    <col min="1" max="1" width="3.140625" style="159" customWidth="1"/>
    <col min="2" max="2" width="50.85546875" style="160" customWidth="1"/>
    <col min="3" max="3" width="17.5703125" style="161" customWidth="1"/>
    <col min="4" max="4" width="19.7109375" style="161" customWidth="1"/>
    <col min="5" max="16384" width="9.140625" style="161"/>
  </cols>
  <sheetData>
    <row r="1" spans="1:6" ht="45" customHeight="1">
      <c r="B1" s="410" t="s">
        <v>428</v>
      </c>
      <c r="C1" s="410"/>
      <c r="D1" s="410"/>
    </row>
    <row r="2" spans="1:6" ht="20.25" customHeight="1">
      <c r="B2" s="410" t="s">
        <v>199</v>
      </c>
      <c r="C2" s="410"/>
      <c r="D2" s="410"/>
    </row>
    <row r="3" spans="1:6" ht="18" customHeight="1">
      <c r="D3" s="246"/>
    </row>
    <row r="4" spans="1:6" s="194" customFormat="1" ht="35.450000000000003" customHeight="1">
      <c r="A4" s="193"/>
      <c r="B4" s="185" t="s">
        <v>200</v>
      </c>
      <c r="C4" s="186" t="s">
        <v>294</v>
      </c>
      <c r="D4" s="187" t="s">
        <v>217</v>
      </c>
    </row>
    <row r="5" spans="1:6">
      <c r="A5" s="195">
        <v>1</v>
      </c>
      <c r="B5" s="196" t="s">
        <v>171</v>
      </c>
      <c r="C5" s="197">
        <v>459</v>
      </c>
      <c r="D5" s="197">
        <v>357</v>
      </c>
      <c r="F5" s="198"/>
    </row>
    <row r="6" spans="1:6" ht="17.25" customHeight="1">
      <c r="A6" s="195">
        <v>2</v>
      </c>
      <c r="B6" s="196" t="s">
        <v>329</v>
      </c>
      <c r="C6" s="197">
        <v>444</v>
      </c>
      <c r="D6" s="197">
        <v>373</v>
      </c>
      <c r="F6" s="198"/>
    </row>
    <row r="7" spans="1:6">
      <c r="A7" s="195">
        <v>3</v>
      </c>
      <c r="B7" s="196" t="s">
        <v>130</v>
      </c>
      <c r="C7" s="197">
        <v>417</v>
      </c>
      <c r="D7" s="197">
        <v>340</v>
      </c>
      <c r="F7" s="198"/>
    </row>
    <row r="8" spans="1:6" s="199" customFormat="1">
      <c r="A8" s="195">
        <v>4</v>
      </c>
      <c r="B8" s="196" t="s">
        <v>113</v>
      </c>
      <c r="C8" s="197">
        <v>317</v>
      </c>
      <c r="D8" s="197">
        <v>235</v>
      </c>
      <c r="F8" s="198"/>
    </row>
    <row r="9" spans="1:6" s="199" customFormat="1">
      <c r="A9" s="195">
        <v>5</v>
      </c>
      <c r="B9" s="196" t="s">
        <v>149</v>
      </c>
      <c r="C9" s="197">
        <v>240</v>
      </c>
      <c r="D9" s="197">
        <v>185</v>
      </c>
      <c r="F9" s="198"/>
    </row>
    <row r="10" spans="1:6" s="199" customFormat="1">
      <c r="A10" s="195">
        <v>6</v>
      </c>
      <c r="B10" s="196" t="s">
        <v>429</v>
      </c>
      <c r="C10" s="197">
        <v>235</v>
      </c>
      <c r="D10" s="197">
        <v>169</v>
      </c>
      <c r="F10" s="198"/>
    </row>
    <row r="11" spans="1:6" s="199" customFormat="1">
      <c r="A11" s="195">
        <v>7</v>
      </c>
      <c r="B11" s="196" t="s">
        <v>359</v>
      </c>
      <c r="C11" s="197">
        <v>230</v>
      </c>
      <c r="D11" s="197">
        <v>165</v>
      </c>
      <c r="F11" s="198"/>
    </row>
    <row r="12" spans="1:6" s="199" customFormat="1">
      <c r="A12" s="195">
        <v>8</v>
      </c>
      <c r="B12" s="196" t="s">
        <v>330</v>
      </c>
      <c r="C12" s="197">
        <v>226</v>
      </c>
      <c r="D12" s="197">
        <v>175</v>
      </c>
      <c r="F12" s="198"/>
    </row>
    <row r="13" spans="1:6" s="199" customFormat="1">
      <c r="A13" s="195">
        <v>9</v>
      </c>
      <c r="B13" s="196" t="s">
        <v>187</v>
      </c>
      <c r="C13" s="197">
        <v>175</v>
      </c>
      <c r="D13" s="197">
        <v>112</v>
      </c>
      <c r="F13" s="198"/>
    </row>
    <row r="14" spans="1:6" s="199" customFormat="1" ht="21.75" customHeight="1">
      <c r="A14" s="195">
        <v>10</v>
      </c>
      <c r="B14" s="196" t="s">
        <v>114</v>
      </c>
      <c r="C14" s="197">
        <v>143</v>
      </c>
      <c r="D14" s="197">
        <v>109</v>
      </c>
      <c r="F14" s="198"/>
    </row>
    <row r="15" spans="1:6" s="199" customFormat="1">
      <c r="A15" s="195">
        <v>11</v>
      </c>
      <c r="B15" s="200" t="s">
        <v>345</v>
      </c>
      <c r="C15" s="248">
        <v>131</v>
      </c>
      <c r="D15" s="248">
        <v>106</v>
      </c>
      <c r="F15" s="198"/>
    </row>
    <row r="16" spans="1:6" s="199" customFormat="1" ht="31.5">
      <c r="A16" s="195">
        <v>12</v>
      </c>
      <c r="B16" s="196" t="s">
        <v>362</v>
      </c>
      <c r="C16" s="197">
        <v>96</v>
      </c>
      <c r="D16" s="197">
        <v>73</v>
      </c>
      <c r="F16" s="198"/>
    </row>
    <row r="17" spans="1:6" s="199" customFormat="1">
      <c r="A17" s="195">
        <v>13</v>
      </c>
      <c r="B17" s="196" t="s">
        <v>350</v>
      </c>
      <c r="C17" s="197">
        <v>92</v>
      </c>
      <c r="D17" s="197">
        <v>64</v>
      </c>
      <c r="F17" s="198"/>
    </row>
    <row r="18" spans="1:6" s="199" customFormat="1">
      <c r="A18" s="195">
        <v>14</v>
      </c>
      <c r="B18" s="196" t="s">
        <v>142</v>
      </c>
      <c r="C18" s="197">
        <v>91</v>
      </c>
      <c r="D18" s="197">
        <v>62</v>
      </c>
      <c r="F18" s="198"/>
    </row>
    <row r="19" spans="1:6" s="199" customFormat="1">
      <c r="A19" s="195">
        <v>15</v>
      </c>
      <c r="B19" s="196" t="s">
        <v>377</v>
      </c>
      <c r="C19" s="197">
        <v>89</v>
      </c>
      <c r="D19" s="197">
        <v>67</v>
      </c>
      <c r="F19" s="198"/>
    </row>
    <row r="20" spans="1:6" s="199" customFormat="1">
      <c r="A20" s="195">
        <v>16</v>
      </c>
      <c r="B20" s="196" t="s">
        <v>139</v>
      </c>
      <c r="C20" s="197">
        <v>82</v>
      </c>
      <c r="D20" s="197">
        <v>57</v>
      </c>
      <c r="F20" s="198"/>
    </row>
    <row r="21" spans="1:6" s="199" customFormat="1">
      <c r="A21" s="195">
        <v>17</v>
      </c>
      <c r="B21" s="196" t="s">
        <v>186</v>
      </c>
      <c r="C21" s="197">
        <v>81</v>
      </c>
      <c r="D21" s="197">
        <v>63</v>
      </c>
      <c r="F21" s="198"/>
    </row>
    <row r="22" spans="1:6" s="199" customFormat="1">
      <c r="A22" s="195">
        <v>18</v>
      </c>
      <c r="B22" s="196" t="s">
        <v>335</v>
      </c>
      <c r="C22" s="197">
        <v>80</v>
      </c>
      <c r="D22" s="197">
        <v>65</v>
      </c>
      <c r="F22" s="198"/>
    </row>
    <row r="23" spans="1:6" s="199" customFormat="1">
      <c r="A23" s="195">
        <v>19</v>
      </c>
      <c r="B23" s="196" t="s">
        <v>343</v>
      </c>
      <c r="C23" s="197">
        <v>79</v>
      </c>
      <c r="D23" s="197">
        <v>64</v>
      </c>
      <c r="F23" s="198"/>
    </row>
    <row r="24" spans="1:6" s="199" customFormat="1">
      <c r="A24" s="195">
        <v>20</v>
      </c>
      <c r="B24" s="196" t="s">
        <v>430</v>
      </c>
      <c r="C24" s="197">
        <v>74</v>
      </c>
      <c r="D24" s="197">
        <v>60</v>
      </c>
      <c r="F24" s="198"/>
    </row>
    <row r="25" spans="1:6" s="199" customFormat="1">
      <c r="A25" s="195">
        <v>21</v>
      </c>
      <c r="B25" s="196" t="s">
        <v>431</v>
      </c>
      <c r="C25" s="197">
        <v>73</v>
      </c>
      <c r="D25" s="197">
        <v>56</v>
      </c>
      <c r="F25" s="198"/>
    </row>
    <row r="26" spans="1:6" s="199" customFormat="1">
      <c r="A26" s="195">
        <v>22</v>
      </c>
      <c r="B26" s="196" t="s">
        <v>331</v>
      </c>
      <c r="C26" s="197">
        <v>73</v>
      </c>
      <c r="D26" s="197">
        <v>59</v>
      </c>
      <c r="F26" s="198"/>
    </row>
    <row r="27" spans="1:6" s="199" customFormat="1">
      <c r="A27" s="195">
        <v>23</v>
      </c>
      <c r="B27" s="196" t="s">
        <v>432</v>
      </c>
      <c r="C27" s="197">
        <v>72</v>
      </c>
      <c r="D27" s="197">
        <v>57</v>
      </c>
      <c r="F27" s="198"/>
    </row>
    <row r="28" spans="1:6" s="199" customFormat="1">
      <c r="A28" s="195">
        <v>24</v>
      </c>
      <c r="B28" s="196" t="s">
        <v>346</v>
      </c>
      <c r="C28" s="197">
        <v>71</v>
      </c>
      <c r="D28" s="197">
        <v>59</v>
      </c>
      <c r="F28" s="198"/>
    </row>
    <row r="29" spans="1:6" s="199" customFormat="1">
      <c r="A29" s="195">
        <v>25</v>
      </c>
      <c r="B29" s="196" t="s">
        <v>369</v>
      </c>
      <c r="C29" s="197">
        <v>70</v>
      </c>
      <c r="D29" s="197">
        <v>47</v>
      </c>
      <c r="F29" s="198"/>
    </row>
    <row r="30" spans="1:6" s="199" customFormat="1">
      <c r="A30" s="195">
        <v>26</v>
      </c>
      <c r="B30" s="196" t="s">
        <v>379</v>
      </c>
      <c r="C30" s="197">
        <v>68</v>
      </c>
      <c r="D30" s="197">
        <v>58</v>
      </c>
      <c r="F30" s="198"/>
    </row>
    <row r="31" spans="1:6" s="199" customFormat="1" ht="31.5">
      <c r="A31" s="195">
        <v>27</v>
      </c>
      <c r="B31" s="196" t="s">
        <v>433</v>
      </c>
      <c r="C31" s="197">
        <v>67</v>
      </c>
      <c r="D31" s="197">
        <v>51</v>
      </c>
      <c r="F31" s="198"/>
    </row>
    <row r="32" spans="1:6" s="199" customFormat="1">
      <c r="A32" s="195">
        <v>28</v>
      </c>
      <c r="B32" s="196" t="s">
        <v>363</v>
      </c>
      <c r="C32" s="197">
        <v>66</v>
      </c>
      <c r="D32" s="197">
        <v>52</v>
      </c>
      <c r="F32" s="198"/>
    </row>
    <row r="33" spans="1:6" s="199" customFormat="1">
      <c r="A33" s="195">
        <v>29</v>
      </c>
      <c r="B33" s="196" t="s">
        <v>340</v>
      </c>
      <c r="C33" s="197">
        <v>62</v>
      </c>
      <c r="D33" s="197">
        <v>48</v>
      </c>
      <c r="F33" s="198"/>
    </row>
    <row r="34" spans="1:6" s="199" customFormat="1">
      <c r="A34" s="195">
        <v>30</v>
      </c>
      <c r="B34" s="196" t="s">
        <v>434</v>
      </c>
      <c r="C34" s="197">
        <v>59</v>
      </c>
      <c r="D34" s="197">
        <v>49</v>
      </c>
      <c r="F34" s="198"/>
    </row>
    <row r="35" spans="1:6" s="199" customFormat="1">
      <c r="A35" s="195">
        <v>31</v>
      </c>
      <c r="B35" s="200" t="s">
        <v>411</v>
      </c>
      <c r="C35" s="197">
        <v>53</v>
      </c>
      <c r="D35" s="197">
        <v>47</v>
      </c>
      <c r="F35" s="198"/>
    </row>
    <row r="36" spans="1:6" s="199" customFormat="1">
      <c r="A36" s="195">
        <v>32</v>
      </c>
      <c r="B36" s="196" t="s">
        <v>435</v>
      </c>
      <c r="C36" s="197">
        <v>51</v>
      </c>
      <c r="D36" s="197">
        <v>34</v>
      </c>
      <c r="F36" s="198"/>
    </row>
    <row r="37" spans="1:6" s="199" customFormat="1">
      <c r="A37" s="195">
        <v>33</v>
      </c>
      <c r="B37" s="196" t="s">
        <v>342</v>
      </c>
      <c r="C37" s="197">
        <v>50</v>
      </c>
      <c r="D37" s="197">
        <v>46</v>
      </c>
      <c r="F37" s="198"/>
    </row>
    <row r="38" spans="1:6" s="199" customFormat="1" ht="17.25" customHeight="1">
      <c r="A38" s="195">
        <v>34</v>
      </c>
      <c r="B38" s="196" t="s">
        <v>436</v>
      </c>
      <c r="C38" s="197">
        <v>49</v>
      </c>
      <c r="D38" s="197">
        <v>43</v>
      </c>
      <c r="F38" s="198"/>
    </row>
    <row r="39" spans="1:6" s="199" customFormat="1">
      <c r="A39" s="195">
        <v>35</v>
      </c>
      <c r="B39" s="196" t="s">
        <v>378</v>
      </c>
      <c r="C39" s="197">
        <v>49</v>
      </c>
      <c r="D39" s="197">
        <v>35</v>
      </c>
      <c r="F39" s="198"/>
    </row>
    <row r="40" spans="1:6" s="199" customFormat="1">
      <c r="A40" s="195">
        <v>36</v>
      </c>
      <c r="B40" s="196" t="s">
        <v>121</v>
      </c>
      <c r="C40" s="197">
        <v>48</v>
      </c>
      <c r="D40" s="197">
        <v>37</v>
      </c>
      <c r="F40" s="198"/>
    </row>
    <row r="41" spans="1:6" ht="31.5">
      <c r="A41" s="195">
        <v>37</v>
      </c>
      <c r="B41" s="201" t="s">
        <v>364</v>
      </c>
      <c r="C41" s="202">
        <v>46</v>
      </c>
      <c r="D41" s="202">
        <v>32</v>
      </c>
      <c r="F41" s="198"/>
    </row>
    <row r="42" spans="1:6">
      <c r="A42" s="195">
        <v>38</v>
      </c>
      <c r="B42" s="196" t="s">
        <v>380</v>
      </c>
      <c r="C42" s="202">
        <v>46</v>
      </c>
      <c r="D42" s="202">
        <v>36</v>
      </c>
      <c r="F42" s="198"/>
    </row>
    <row r="43" spans="1:6">
      <c r="A43" s="195">
        <v>39</v>
      </c>
      <c r="B43" s="196" t="s">
        <v>129</v>
      </c>
      <c r="C43" s="202">
        <v>45</v>
      </c>
      <c r="D43" s="202">
        <v>36</v>
      </c>
      <c r="F43" s="198"/>
    </row>
    <row r="44" spans="1:6">
      <c r="A44" s="195">
        <v>40</v>
      </c>
      <c r="B44" s="196" t="s">
        <v>437</v>
      </c>
      <c r="C44" s="202">
        <v>45</v>
      </c>
      <c r="D44" s="202">
        <v>31</v>
      </c>
      <c r="F44" s="198"/>
    </row>
    <row r="45" spans="1:6">
      <c r="A45" s="195">
        <v>41</v>
      </c>
      <c r="B45" s="196" t="s">
        <v>403</v>
      </c>
      <c r="C45" s="202">
        <v>45</v>
      </c>
      <c r="D45" s="202">
        <v>34</v>
      </c>
      <c r="F45" s="198"/>
    </row>
    <row r="46" spans="1:6">
      <c r="A46" s="195">
        <v>42</v>
      </c>
      <c r="B46" s="196" t="s">
        <v>334</v>
      </c>
      <c r="C46" s="202">
        <v>44</v>
      </c>
      <c r="D46" s="202">
        <v>36</v>
      </c>
      <c r="F46" s="198"/>
    </row>
    <row r="47" spans="1:6">
      <c r="A47" s="195">
        <v>43</v>
      </c>
      <c r="B47" s="201" t="s">
        <v>410</v>
      </c>
      <c r="C47" s="202">
        <v>42</v>
      </c>
      <c r="D47" s="202">
        <v>28</v>
      </c>
      <c r="F47" s="198"/>
    </row>
    <row r="48" spans="1:6" ht="31.5">
      <c r="A48" s="195">
        <v>44</v>
      </c>
      <c r="B48" s="196" t="s">
        <v>438</v>
      </c>
      <c r="C48" s="202">
        <v>41</v>
      </c>
      <c r="D48" s="202">
        <v>26</v>
      </c>
      <c r="F48" s="198"/>
    </row>
    <row r="49" spans="1:6">
      <c r="A49" s="195">
        <v>45</v>
      </c>
      <c r="B49" s="201" t="s">
        <v>372</v>
      </c>
      <c r="C49" s="202">
        <v>41</v>
      </c>
      <c r="D49" s="202">
        <v>32</v>
      </c>
      <c r="F49" s="198"/>
    </row>
    <row r="50" spans="1:6">
      <c r="A50" s="195">
        <v>46</v>
      </c>
      <c r="B50" s="201" t="s">
        <v>439</v>
      </c>
      <c r="C50" s="202">
        <v>40</v>
      </c>
      <c r="D50" s="202">
        <v>32</v>
      </c>
      <c r="F50" s="198"/>
    </row>
    <row r="51" spans="1:6">
      <c r="A51" s="195">
        <v>47</v>
      </c>
      <c r="B51" s="201" t="s">
        <v>440</v>
      </c>
      <c r="C51" s="202">
        <v>38</v>
      </c>
      <c r="D51" s="202">
        <v>29</v>
      </c>
      <c r="F51" s="198"/>
    </row>
    <row r="52" spans="1:6" ht="31.5">
      <c r="A52" s="195">
        <v>48</v>
      </c>
      <c r="B52" s="201" t="s">
        <v>441</v>
      </c>
      <c r="C52" s="202">
        <v>38</v>
      </c>
      <c r="D52" s="202">
        <v>26</v>
      </c>
      <c r="F52" s="198"/>
    </row>
    <row r="53" spans="1:6">
      <c r="A53" s="195">
        <v>49</v>
      </c>
      <c r="B53" s="201" t="s">
        <v>404</v>
      </c>
      <c r="C53" s="202">
        <v>38</v>
      </c>
      <c r="D53" s="202">
        <v>30</v>
      </c>
      <c r="F53" s="198"/>
    </row>
    <row r="54" spans="1:6">
      <c r="A54" s="195">
        <v>50</v>
      </c>
      <c r="B54" s="201" t="s">
        <v>442</v>
      </c>
      <c r="C54" s="249">
        <v>37</v>
      </c>
      <c r="D54" s="249">
        <v>28</v>
      </c>
      <c r="F54" s="198"/>
    </row>
  </sheetData>
  <mergeCells count="2">
    <mergeCell ref="B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104"/>
  <sheetViews>
    <sheetView view="pageBreakPreview" zoomScale="90" zoomScaleNormal="90" zoomScaleSheetLayoutView="90" workbookViewId="0">
      <selection activeCell="C3" sqref="C3"/>
    </sheetView>
  </sheetViews>
  <sheetFormatPr defaultColWidth="8.85546875" defaultRowHeight="12.75"/>
  <cols>
    <col min="1" max="1" width="43.28515625" style="170" customWidth="1"/>
    <col min="2" max="2" width="18.140625" style="171" customWidth="1"/>
    <col min="3" max="3" width="17.140625" style="171" customWidth="1"/>
    <col min="4" max="4" width="8.85546875" style="170"/>
    <col min="5" max="5" width="64" style="170" customWidth="1"/>
    <col min="6" max="16384" width="8.85546875" style="170"/>
  </cols>
  <sheetData>
    <row r="1" spans="1:9" s="233" customFormat="1" ht="44.25" customHeight="1">
      <c r="A1" s="410" t="s">
        <v>443</v>
      </c>
      <c r="B1" s="410"/>
      <c r="C1" s="410"/>
    </row>
    <row r="2" spans="1:9" s="233" customFormat="1" ht="20.25">
      <c r="A2" s="417" t="s">
        <v>205</v>
      </c>
      <c r="B2" s="417"/>
      <c r="C2" s="417"/>
    </row>
    <row r="3" spans="1:9" ht="17.25" customHeight="1">
      <c r="C3" s="245"/>
    </row>
    <row r="4" spans="1:9" s="194" customFormat="1" ht="35.450000000000003" customHeight="1">
      <c r="A4" s="185" t="s">
        <v>200</v>
      </c>
      <c r="B4" s="186" t="s">
        <v>294</v>
      </c>
      <c r="C4" s="187" t="s">
        <v>217</v>
      </c>
    </row>
    <row r="5" spans="1:9" ht="38.450000000000003" customHeight="1">
      <c r="A5" s="419" t="s">
        <v>209</v>
      </c>
      <c r="B5" s="419"/>
      <c r="C5" s="419"/>
      <c r="I5" s="234"/>
    </row>
    <row r="6" spans="1:9" ht="31.5">
      <c r="A6" s="235" t="s">
        <v>329</v>
      </c>
      <c r="B6" s="236">
        <v>444</v>
      </c>
      <c r="C6" s="236">
        <v>373</v>
      </c>
      <c r="D6" s="239"/>
      <c r="I6" s="234"/>
    </row>
    <row r="7" spans="1:9" ht="15.75">
      <c r="A7" s="240" t="s">
        <v>113</v>
      </c>
      <c r="B7" s="197">
        <v>317</v>
      </c>
      <c r="C7" s="197">
        <v>235</v>
      </c>
    </row>
    <row r="8" spans="1:9" ht="15.75">
      <c r="A8" s="240" t="s">
        <v>360</v>
      </c>
      <c r="B8" s="197">
        <v>235</v>
      </c>
      <c r="C8" s="197">
        <v>169</v>
      </c>
      <c r="D8" s="239"/>
    </row>
    <row r="9" spans="1:9" ht="15.75">
      <c r="A9" s="240" t="s">
        <v>359</v>
      </c>
      <c r="B9" s="197">
        <v>230</v>
      </c>
      <c r="C9" s="197">
        <v>165</v>
      </c>
    </row>
    <row r="10" spans="1:9" ht="15.75">
      <c r="A10" s="240" t="s">
        <v>330</v>
      </c>
      <c r="B10" s="197">
        <v>226</v>
      </c>
      <c r="C10" s="197">
        <v>175</v>
      </c>
      <c r="D10" s="239"/>
    </row>
    <row r="11" spans="1:9" ht="15.75">
      <c r="A11" s="240" t="s">
        <v>345</v>
      </c>
      <c r="B11" s="197">
        <v>131</v>
      </c>
      <c r="C11" s="197">
        <v>106</v>
      </c>
    </row>
    <row r="12" spans="1:9" ht="15.75">
      <c r="A12" s="240" t="s">
        <v>350</v>
      </c>
      <c r="B12" s="197">
        <v>92</v>
      </c>
      <c r="C12" s="197">
        <v>64</v>
      </c>
      <c r="D12" s="239"/>
    </row>
    <row r="13" spans="1:9" ht="15.75">
      <c r="A13" s="247" t="s">
        <v>335</v>
      </c>
      <c r="B13" s="197">
        <v>80</v>
      </c>
      <c r="C13" s="197">
        <v>65</v>
      </c>
    </row>
    <row r="14" spans="1:9" ht="15.75">
      <c r="A14" s="247" t="s">
        <v>343</v>
      </c>
      <c r="B14" s="197">
        <v>79</v>
      </c>
      <c r="C14" s="197">
        <v>64</v>
      </c>
      <c r="D14" s="239"/>
    </row>
    <row r="15" spans="1:9" ht="15.75">
      <c r="A15" s="247" t="s">
        <v>431</v>
      </c>
      <c r="B15" s="197">
        <v>73</v>
      </c>
      <c r="C15" s="197">
        <v>56</v>
      </c>
    </row>
    <row r="16" spans="1:9" ht="38.450000000000003" customHeight="1">
      <c r="A16" s="419" t="s">
        <v>14</v>
      </c>
      <c r="B16" s="419"/>
      <c r="C16" s="419"/>
    </row>
    <row r="17" spans="1:4" ht="15.75">
      <c r="A17" s="240" t="s">
        <v>114</v>
      </c>
      <c r="B17" s="197">
        <v>143</v>
      </c>
      <c r="C17" s="197">
        <v>109</v>
      </c>
      <c r="D17" s="239"/>
    </row>
    <row r="18" spans="1:4" ht="31.5">
      <c r="A18" s="240" t="s">
        <v>362</v>
      </c>
      <c r="B18" s="197">
        <v>96</v>
      </c>
      <c r="C18" s="197">
        <v>73</v>
      </c>
    </row>
    <row r="19" spans="1:4" ht="15.75">
      <c r="A19" s="240" t="s">
        <v>430</v>
      </c>
      <c r="B19" s="197">
        <v>74</v>
      </c>
      <c r="C19" s="197">
        <v>60</v>
      </c>
      <c r="D19" s="239"/>
    </row>
    <row r="20" spans="1:4" ht="15.75">
      <c r="A20" s="240" t="s">
        <v>363</v>
      </c>
      <c r="B20" s="197">
        <v>66</v>
      </c>
      <c r="C20" s="197">
        <v>52</v>
      </c>
    </row>
    <row r="21" spans="1:4" ht="15.75">
      <c r="A21" s="240" t="s">
        <v>340</v>
      </c>
      <c r="B21" s="197">
        <v>62</v>
      </c>
      <c r="C21" s="197">
        <v>48</v>
      </c>
      <c r="D21" s="239"/>
    </row>
    <row r="22" spans="1:4" ht="15.75">
      <c r="A22" s="240" t="s">
        <v>411</v>
      </c>
      <c r="B22" s="197">
        <v>53</v>
      </c>
      <c r="C22" s="197">
        <v>47</v>
      </c>
    </row>
    <row r="23" spans="1:4" ht="15.75">
      <c r="A23" s="240" t="s">
        <v>435</v>
      </c>
      <c r="B23" s="197">
        <v>51</v>
      </c>
      <c r="C23" s="197">
        <v>34</v>
      </c>
      <c r="D23" s="239"/>
    </row>
    <row r="24" spans="1:4" ht="15.75">
      <c r="A24" s="240" t="s">
        <v>121</v>
      </c>
      <c r="B24" s="197">
        <v>48</v>
      </c>
      <c r="C24" s="197">
        <v>37</v>
      </c>
    </row>
    <row r="25" spans="1:4" ht="31.5">
      <c r="A25" s="240" t="s">
        <v>364</v>
      </c>
      <c r="B25" s="197">
        <v>46</v>
      </c>
      <c r="C25" s="197">
        <v>32</v>
      </c>
      <c r="D25" s="239"/>
    </row>
    <row r="26" spans="1:4" ht="15.75">
      <c r="A26" s="240" t="s">
        <v>355</v>
      </c>
      <c r="B26" s="197">
        <v>33</v>
      </c>
      <c r="C26" s="197">
        <v>26</v>
      </c>
    </row>
    <row r="27" spans="1:4" ht="38.450000000000003" customHeight="1">
      <c r="A27" s="419" t="s">
        <v>15</v>
      </c>
      <c r="B27" s="419"/>
      <c r="C27" s="419"/>
    </row>
    <row r="28" spans="1:4" ht="15.75">
      <c r="A28" s="247" t="s">
        <v>130</v>
      </c>
      <c r="B28" s="197">
        <v>417</v>
      </c>
      <c r="C28" s="197">
        <v>340</v>
      </c>
      <c r="D28" s="239"/>
    </row>
    <row r="29" spans="1:4" ht="15.75">
      <c r="A29" s="247" t="s">
        <v>346</v>
      </c>
      <c r="B29" s="197">
        <v>71</v>
      </c>
      <c r="C29" s="197">
        <v>59</v>
      </c>
    </row>
    <row r="30" spans="1:4" ht="15.75">
      <c r="A30" s="247" t="s">
        <v>369</v>
      </c>
      <c r="B30" s="197">
        <v>70</v>
      </c>
      <c r="C30" s="197">
        <v>47</v>
      </c>
      <c r="D30" s="239"/>
    </row>
    <row r="31" spans="1:4" ht="15.75">
      <c r="A31" s="247" t="s">
        <v>129</v>
      </c>
      <c r="B31" s="197">
        <v>45</v>
      </c>
      <c r="C31" s="197">
        <v>36</v>
      </c>
    </row>
    <row r="32" spans="1:4" ht="15.75">
      <c r="A32" s="247" t="s">
        <v>372</v>
      </c>
      <c r="B32" s="197">
        <v>41</v>
      </c>
      <c r="C32" s="197">
        <v>32</v>
      </c>
      <c r="D32" s="239"/>
    </row>
    <row r="33" spans="1:4" ht="15.75">
      <c r="A33" s="247" t="s">
        <v>370</v>
      </c>
      <c r="B33" s="197">
        <v>23</v>
      </c>
      <c r="C33" s="197">
        <v>19</v>
      </c>
    </row>
    <row r="34" spans="1:4" ht="15.75">
      <c r="A34" s="247" t="s">
        <v>444</v>
      </c>
      <c r="B34" s="197">
        <v>22</v>
      </c>
      <c r="C34" s="197">
        <v>15</v>
      </c>
      <c r="D34" s="239"/>
    </row>
    <row r="35" spans="1:4" ht="15.75">
      <c r="A35" s="247" t="s">
        <v>445</v>
      </c>
      <c r="B35" s="197">
        <v>22</v>
      </c>
      <c r="C35" s="197">
        <v>14</v>
      </c>
    </row>
    <row r="36" spans="1:4" ht="15.75">
      <c r="A36" s="247" t="s">
        <v>222</v>
      </c>
      <c r="B36" s="197">
        <v>21</v>
      </c>
      <c r="C36" s="197">
        <v>15</v>
      </c>
      <c r="D36" s="239"/>
    </row>
    <row r="37" spans="1:4" ht="31.5">
      <c r="A37" s="247" t="s">
        <v>344</v>
      </c>
      <c r="B37" s="197">
        <v>20</v>
      </c>
      <c r="C37" s="197">
        <v>15</v>
      </c>
    </row>
    <row r="38" spans="1:4" ht="38.450000000000003" customHeight="1">
      <c r="A38" s="419" t="s">
        <v>16</v>
      </c>
      <c r="B38" s="419"/>
      <c r="C38" s="419"/>
    </row>
    <row r="39" spans="1:4" ht="15.75">
      <c r="A39" s="240" t="s">
        <v>139</v>
      </c>
      <c r="B39" s="236">
        <v>82</v>
      </c>
      <c r="C39" s="236">
        <v>57</v>
      </c>
      <c r="D39" s="239"/>
    </row>
    <row r="40" spans="1:4" ht="15.75">
      <c r="A40" s="240" t="s">
        <v>138</v>
      </c>
      <c r="B40" s="197">
        <v>26</v>
      </c>
      <c r="C40" s="197">
        <v>21</v>
      </c>
    </row>
    <row r="41" spans="1:4" ht="15.75">
      <c r="A41" s="240" t="s">
        <v>374</v>
      </c>
      <c r="B41" s="197">
        <v>19</v>
      </c>
      <c r="C41" s="197">
        <v>14</v>
      </c>
      <c r="D41" s="239"/>
    </row>
    <row r="42" spans="1:4" ht="31.5">
      <c r="A42" s="240" t="s">
        <v>353</v>
      </c>
      <c r="B42" s="248">
        <v>11</v>
      </c>
      <c r="C42" s="248">
        <v>9</v>
      </c>
    </row>
    <row r="43" spans="1:4" ht="15.75">
      <c r="A43" s="240" t="s">
        <v>446</v>
      </c>
      <c r="B43" s="197">
        <v>10</v>
      </c>
      <c r="C43" s="197">
        <v>7</v>
      </c>
      <c r="D43" s="239"/>
    </row>
    <row r="44" spans="1:4" ht="15.75">
      <c r="A44" s="240" t="s">
        <v>447</v>
      </c>
      <c r="B44" s="197">
        <v>10</v>
      </c>
      <c r="C44" s="197">
        <v>7</v>
      </c>
    </row>
    <row r="45" spans="1:4" ht="15.75">
      <c r="A45" s="240" t="s">
        <v>448</v>
      </c>
      <c r="B45" s="197">
        <v>10</v>
      </c>
      <c r="C45" s="197">
        <v>7</v>
      </c>
      <c r="D45" s="239"/>
    </row>
    <row r="46" spans="1:4" ht="31.5">
      <c r="A46" s="240" t="s">
        <v>449</v>
      </c>
      <c r="B46" s="197">
        <v>10</v>
      </c>
      <c r="C46" s="197">
        <v>10</v>
      </c>
    </row>
    <row r="47" spans="1:4" ht="15.75">
      <c r="A47" s="240" t="s">
        <v>141</v>
      </c>
      <c r="B47" s="197">
        <v>10</v>
      </c>
      <c r="C47" s="197">
        <v>9</v>
      </c>
      <c r="D47" s="239"/>
    </row>
    <row r="48" spans="1:4" ht="15.75">
      <c r="A48" s="240" t="s">
        <v>376</v>
      </c>
      <c r="B48" s="197">
        <v>8</v>
      </c>
      <c r="C48" s="197">
        <v>6</v>
      </c>
    </row>
    <row r="49" spans="1:5" ht="38.450000000000003" customHeight="1">
      <c r="A49" s="419" t="s">
        <v>17</v>
      </c>
      <c r="B49" s="419"/>
      <c r="C49" s="419"/>
    </row>
    <row r="50" spans="1:5" ht="15.75">
      <c r="A50" s="240" t="s">
        <v>149</v>
      </c>
      <c r="B50" s="197">
        <v>240</v>
      </c>
      <c r="C50" s="197">
        <v>185</v>
      </c>
      <c r="D50" s="239"/>
      <c r="E50" s="239"/>
    </row>
    <row r="51" spans="1:5" ht="15.75">
      <c r="A51" s="240" t="s">
        <v>142</v>
      </c>
      <c r="B51" s="197">
        <v>91</v>
      </c>
      <c r="C51" s="197">
        <v>62</v>
      </c>
    </row>
    <row r="52" spans="1:5" ht="15.75">
      <c r="A52" s="240" t="s">
        <v>377</v>
      </c>
      <c r="B52" s="197">
        <v>89</v>
      </c>
      <c r="C52" s="197">
        <v>67</v>
      </c>
      <c r="D52" s="239"/>
    </row>
    <row r="53" spans="1:5" ht="15.75">
      <c r="A53" s="240" t="s">
        <v>331</v>
      </c>
      <c r="B53" s="197">
        <v>73</v>
      </c>
      <c r="C53" s="197">
        <v>59</v>
      </c>
    </row>
    <row r="54" spans="1:5" ht="15.75">
      <c r="A54" s="240" t="s">
        <v>379</v>
      </c>
      <c r="B54" s="197">
        <v>68</v>
      </c>
      <c r="C54" s="197">
        <v>58</v>
      </c>
      <c r="D54" s="239"/>
    </row>
    <row r="55" spans="1:5" ht="15.75">
      <c r="A55" s="240" t="s">
        <v>378</v>
      </c>
      <c r="B55" s="197">
        <v>49</v>
      </c>
      <c r="C55" s="197">
        <v>35</v>
      </c>
    </row>
    <row r="56" spans="1:5" ht="15.75">
      <c r="A56" s="240" t="s">
        <v>380</v>
      </c>
      <c r="B56" s="197">
        <v>46</v>
      </c>
      <c r="C56" s="197">
        <v>36</v>
      </c>
      <c r="D56" s="239"/>
    </row>
    <row r="57" spans="1:5" ht="15.75">
      <c r="A57" s="240" t="s">
        <v>437</v>
      </c>
      <c r="B57" s="197">
        <v>45</v>
      </c>
      <c r="C57" s="197">
        <v>31</v>
      </c>
    </row>
    <row r="58" spans="1:5" ht="15.75">
      <c r="A58" s="240" t="s">
        <v>337</v>
      </c>
      <c r="B58" s="197">
        <v>33</v>
      </c>
      <c r="C58" s="197">
        <v>30</v>
      </c>
      <c r="D58" s="239"/>
    </row>
    <row r="59" spans="1:5" ht="15.75">
      <c r="A59" s="240" t="s">
        <v>351</v>
      </c>
      <c r="B59" s="197">
        <v>32</v>
      </c>
      <c r="C59" s="197">
        <v>27</v>
      </c>
    </row>
    <row r="60" spans="1:5" ht="38.450000000000003" customHeight="1">
      <c r="A60" s="419" t="s">
        <v>210</v>
      </c>
      <c r="B60" s="419"/>
      <c r="C60" s="419"/>
    </row>
    <row r="61" spans="1:5" ht="15.75">
      <c r="A61" s="240" t="s">
        <v>152</v>
      </c>
      <c r="B61" s="197">
        <v>7</v>
      </c>
      <c r="C61" s="197">
        <v>5</v>
      </c>
      <c r="D61" s="239"/>
    </row>
    <row r="62" spans="1:5" ht="15.75">
      <c r="A62" s="240" t="s">
        <v>153</v>
      </c>
      <c r="B62" s="197">
        <v>2</v>
      </c>
      <c r="C62" s="197">
        <v>1</v>
      </c>
    </row>
    <row r="63" spans="1:5" ht="15.75">
      <c r="A63" s="240" t="s">
        <v>154</v>
      </c>
      <c r="B63" s="197">
        <v>1</v>
      </c>
      <c r="C63" s="197">
        <v>1</v>
      </c>
      <c r="D63" s="239"/>
    </row>
    <row r="64" spans="1:5" ht="31.5">
      <c r="A64" s="240" t="s">
        <v>382</v>
      </c>
      <c r="B64" s="197">
        <v>1</v>
      </c>
      <c r="C64" s="197">
        <v>1</v>
      </c>
    </row>
    <row r="65" spans="1:4" ht="15.75">
      <c r="A65" s="240" t="s">
        <v>383</v>
      </c>
      <c r="B65" s="197">
        <v>1</v>
      </c>
      <c r="C65" s="197">
        <v>0</v>
      </c>
      <c r="D65" s="239"/>
    </row>
    <row r="66" spans="1:4" ht="15.75">
      <c r="A66" s="240" t="s">
        <v>385</v>
      </c>
      <c r="B66" s="197">
        <v>1</v>
      </c>
      <c r="C66" s="197">
        <v>1</v>
      </c>
    </row>
    <row r="67" spans="1:4" ht="31.5">
      <c r="A67" s="240" t="s">
        <v>381</v>
      </c>
      <c r="B67" s="197">
        <v>1</v>
      </c>
      <c r="C67" s="197">
        <v>0</v>
      </c>
      <c r="D67" s="239"/>
    </row>
    <row r="68" spans="1:4" ht="31.5">
      <c r="A68" s="240" t="s">
        <v>386</v>
      </c>
      <c r="B68" s="197">
        <v>1</v>
      </c>
      <c r="C68" s="197">
        <v>0</v>
      </c>
    </row>
    <row r="69" spans="1:4" ht="15.75">
      <c r="A69" s="240" t="s">
        <v>450</v>
      </c>
      <c r="B69" s="197">
        <v>1</v>
      </c>
      <c r="C69" s="197">
        <v>1</v>
      </c>
      <c r="D69" s="239"/>
    </row>
    <row r="70" spans="1:4" ht="47.25">
      <c r="A70" s="240" t="s">
        <v>451</v>
      </c>
      <c r="B70" s="197">
        <v>1</v>
      </c>
      <c r="C70" s="197">
        <v>1</v>
      </c>
    </row>
    <row r="71" spans="1:4" ht="38.450000000000003" customHeight="1">
      <c r="A71" s="419" t="s">
        <v>19</v>
      </c>
      <c r="B71" s="419"/>
      <c r="C71" s="419"/>
    </row>
    <row r="72" spans="1:4" ht="15.75">
      <c r="A72" s="240" t="s">
        <v>158</v>
      </c>
      <c r="B72" s="197">
        <v>31</v>
      </c>
      <c r="C72" s="197">
        <v>25</v>
      </c>
      <c r="D72" s="239"/>
    </row>
    <row r="73" spans="1:4" ht="15.75">
      <c r="A73" s="240" t="s">
        <v>389</v>
      </c>
      <c r="B73" s="197">
        <v>31</v>
      </c>
      <c r="C73" s="197">
        <v>21</v>
      </c>
    </row>
    <row r="74" spans="1:4" ht="31.5">
      <c r="A74" s="235" t="s">
        <v>452</v>
      </c>
      <c r="B74" s="197">
        <v>28</v>
      </c>
      <c r="C74" s="197">
        <v>22</v>
      </c>
      <c r="D74" s="239"/>
    </row>
    <row r="75" spans="1:4" ht="15.75">
      <c r="A75" s="240" t="s">
        <v>163</v>
      </c>
      <c r="B75" s="197">
        <v>18</v>
      </c>
      <c r="C75" s="197">
        <v>14</v>
      </c>
    </row>
    <row r="76" spans="1:4" ht="31.5">
      <c r="A76" s="240" t="s">
        <v>166</v>
      </c>
      <c r="B76" s="197">
        <v>14</v>
      </c>
      <c r="C76" s="197">
        <v>10</v>
      </c>
      <c r="D76" s="239"/>
    </row>
    <row r="77" spans="1:4" ht="15.75">
      <c r="A77" s="240" t="s">
        <v>453</v>
      </c>
      <c r="B77" s="197">
        <v>11</v>
      </c>
      <c r="C77" s="197">
        <v>7</v>
      </c>
    </row>
    <row r="78" spans="1:4" ht="31.5">
      <c r="A78" s="240" t="s">
        <v>454</v>
      </c>
      <c r="B78" s="197">
        <v>11</v>
      </c>
      <c r="C78" s="197">
        <v>9</v>
      </c>
      <c r="D78" s="239"/>
    </row>
    <row r="79" spans="1:4" ht="31.5">
      <c r="A79" s="240" t="s">
        <v>157</v>
      </c>
      <c r="B79" s="197">
        <v>10</v>
      </c>
      <c r="C79" s="197">
        <v>8</v>
      </c>
    </row>
    <row r="80" spans="1:4" ht="15.75">
      <c r="A80" s="240" t="s">
        <v>455</v>
      </c>
      <c r="B80" s="197">
        <v>10</v>
      </c>
      <c r="C80" s="197">
        <v>7</v>
      </c>
      <c r="D80" s="239"/>
    </row>
    <row r="81" spans="1:4" ht="15.75">
      <c r="A81" s="240" t="s">
        <v>456</v>
      </c>
      <c r="B81" s="197">
        <v>8</v>
      </c>
      <c r="C81" s="197">
        <v>5</v>
      </c>
    </row>
    <row r="82" spans="1:4" ht="63.75" customHeight="1">
      <c r="A82" s="419" t="s">
        <v>20</v>
      </c>
      <c r="B82" s="419"/>
      <c r="C82" s="419"/>
    </row>
    <row r="83" spans="1:4" ht="15.75">
      <c r="A83" s="240" t="s">
        <v>171</v>
      </c>
      <c r="B83" s="197">
        <v>459</v>
      </c>
      <c r="C83" s="197">
        <v>357</v>
      </c>
      <c r="D83" s="239"/>
    </row>
    <row r="84" spans="1:4" ht="15.75">
      <c r="A84" s="240" t="s">
        <v>394</v>
      </c>
      <c r="B84" s="197">
        <v>27</v>
      </c>
      <c r="C84" s="197">
        <v>25</v>
      </c>
    </row>
    <row r="85" spans="1:4" ht="15.75">
      <c r="A85" s="240" t="s">
        <v>396</v>
      </c>
      <c r="B85" s="197">
        <v>18</v>
      </c>
      <c r="C85" s="197">
        <v>14</v>
      </c>
      <c r="D85" s="239"/>
    </row>
    <row r="86" spans="1:4" ht="15.75">
      <c r="A86" s="240" t="s">
        <v>395</v>
      </c>
      <c r="B86" s="197">
        <v>14</v>
      </c>
      <c r="C86" s="197">
        <v>8</v>
      </c>
    </row>
    <row r="87" spans="1:4" ht="31.5">
      <c r="A87" s="240" t="s">
        <v>399</v>
      </c>
      <c r="B87" s="197">
        <v>13</v>
      </c>
      <c r="C87" s="197">
        <v>8</v>
      </c>
      <c r="D87" s="239"/>
    </row>
    <row r="88" spans="1:4" ht="15.75">
      <c r="A88" s="240" t="s">
        <v>400</v>
      </c>
      <c r="B88" s="197">
        <v>11</v>
      </c>
      <c r="C88" s="197">
        <v>8</v>
      </c>
    </row>
    <row r="89" spans="1:4" ht="15.75">
      <c r="A89" s="240" t="s">
        <v>401</v>
      </c>
      <c r="B89" s="197">
        <v>10</v>
      </c>
      <c r="C89" s="197">
        <v>6</v>
      </c>
      <c r="D89" s="239"/>
    </row>
    <row r="90" spans="1:4" ht="31.5">
      <c r="A90" s="240" t="s">
        <v>457</v>
      </c>
      <c r="B90" s="197">
        <v>9</v>
      </c>
      <c r="C90" s="197">
        <v>7</v>
      </c>
    </row>
    <row r="91" spans="1:4" ht="31.5">
      <c r="A91" s="240" t="s">
        <v>458</v>
      </c>
      <c r="B91" s="197">
        <v>9</v>
      </c>
      <c r="C91" s="197">
        <v>6</v>
      </c>
      <c r="D91" s="239"/>
    </row>
    <row r="92" spans="1:4" ht="15.75">
      <c r="A92" s="240" t="s">
        <v>398</v>
      </c>
      <c r="B92" s="197">
        <v>7</v>
      </c>
      <c r="C92" s="197">
        <v>5</v>
      </c>
    </row>
    <row r="93" spans="1:4" ht="38.450000000000003" customHeight="1">
      <c r="A93" s="419" t="s">
        <v>105</v>
      </c>
      <c r="B93" s="419"/>
      <c r="C93" s="419"/>
    </row>
    <row r="94" spans="1:4" ht="15.75">
      <c r="A94" s="240" t="s">
        <v>187</v>
      </c>
      <c r="B94" s="197">
        <v>175</v>
      </c>
      <c r="C94" s="197">
        <v>112</v>
      </c>
      <c r="D94" s="239"/>
    </row>
    <row r="95" spans="1:4" ht="15.75">
      <c r="A95" s="240" t="s">
        <v>186</v>
      </c>
      <c r="B95" s="197">
        <v>81</v>
      </c>
      <c r="C95" s="197">
        <v>63</v>
      </c>
    </row>
    <row r="96" spans="1:4" ht="15.75">
      <c r="A96" s="240" t="s">
        <v>403</v>
      </c>
      <c r="B96" s="197">
        <v>45</v>
      </c>
      <c r="C96" s="197">
        <v>34</v>
      </c>
      <c r="D96" s="239"/>
    </row>
    <row r="97" spans="1:4" ht="15.75">
      <c r="A97" s="240" t="s">
        <v>404</v>
      </c>
      <c r="B97" s="197">
        <v>38</v>
      </c>
      <c r="C97" s="197">
        <v>30</v>
      </c>
    </row>
    <row r="98" spans="1:4" ht="15.75">
      <c r="A98" s="235" t="s">
        <v>405</v>
      </c>
      <c r="B98" s="197">
        <v>24</v>
      </c>
      <c r="C98" s="197">
        <v>18</v>
      </c>
      <c r="D98" s="239"/>
    </row>
    <row r="99" spans="1:4" ht="15.75">
      <c r="A99" s="240" t="s">
        <v>184</v>
      </c>
      <c r="B99" s="197">
        <v>17</v>
      </c>
      <c r="C99" s="197">
        <v>11</v>
      </c>
    </row>
    <row r="100" spans="1:4" ht="15.75">
      <c r="A100" s="240" t="s">
        <v>185</v>
      </c>
      <c r="B100" s="197">
        <v>16</v>
      </c>
      <c r="C100" s="197">
        <v>11</v>
      </c>
      <c r="D100" s="239"/>
    </row>
    <row r="101" spans="1:4" ht="15.75">
      <c r="A101" s="240" t="s">
        <v>181</v>
      </c>
      <c r="B101" s="197">
        <v>14</v>
      </c>
      <c r="C101" s="197">
        <v>10</v>
      </c>
    </row>
    <row r="102" spans="1:4" ht="15.75">
      <c r="A102" s="240" t="s">
        <v>459</v>
      </c>
      <c r="B102" s="197">
        <v>10</v>
      </c>
      <c r="C102" s="197">
        <v>7</v>
      </c>
      <c r="D102" s="239"/>
    </row>
    <row r="103" spans="1:4" ht="15.75">
      <c r="A103" s="240" t="s">
        <v>460</v>
      </c>
      <c r="B103" s="197">
        <v>8</v>
      </c>
      <c r="C103" s="197">
        <v>5</v>
      </c>
    </row>
    <row r="104" spans="1:4" ht="15.75">
      <c r="A104" s="161"/>
      <c r="B104" s="198"/>
      <c r="C104" s="198"/>
    </row>
  </sheetData>
  <mergeCells count="11">
    <mergeCell ref="A49:C49"/>
    <mergeCell ref="A60:C60"/>
    <mergeCell ref="A71:C71"/>
    <mergeCell ref="A82:C82"/>
    <mergeCell ref="A93:C93"/>
    <mergeCell ref="A38:C38"/>
    <mergeCell ref="A1:C1"/>
    <mergeCell ref="A2:C2"/>
    <mergeCell ref="A5:C5"/>
    <mergeCell ref="A16:C16"/>
    <mergeCell ref="A27:C27"/>
  </mergeCells>
  <printOptions horizontalCentered="1"/>
  <pageMargins left="0" right="0" top="0.19685039370078741" bottom="3.937007874015748E-2" header="0.15748031496062992" footer="0.35433070866141736"/>
  <pageSetup paperSize="9" orientation="portrait" r:id="rId1"/>
  <headerFooter alignWithMargins="0"/>
  <rowBreaks count="4" manualBreakCount="4">
    <brk id="26" max="16383" man="1"/>
    <brk id="48" max="16383" man="1"/>
    <brk id="70" max="16383" man="1"/>
    <brk id="92" max="16383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31"/>
  <sheetViews>
    <sheetView view="pageBreakPreview" zoomScale="80" zoomScaleNormal="75" zoomScaleSheetLayoutView="80" workbookViewId="0">
      <selection activeCell="F6" sqref="F6"/>
    </sheetView>
  </sheetViews>
  <sheetFormatPr defaultColWidth="8.85546875" defaultRowHeight="12.75"/>
  <cols>
    <col min="1" max="1" width="46.85546875" style="35" customWidth="1"/>
    <col min="2" max="2" width="13.5703125" style="35" customWidth="1"/>
    <col min="3" max="3" width="16.140625" style="35" customWidth="1"/>
    <col min="4" max="4" width="15.5703125" style="35" customWidth="1"/>
    <col min="5" max="256" width="8.85546875" style="35"/>
    <col min="257" max="257" width="37.140625" style="35" customWidth="1"/>
    <col min="258" max="258" width="13.5703125" style="35" customWidth="1"/>
    <col min="259" max="259" width="16.140625" style="35" customWidth="1"/>
    <col min="260" max="260" width="15.5703125" style="35" customWidth="1"/>
    <col min="261" max="512" width="8.85546875" style="35"/>
    <col min="513" max="513" width="37.140625" style="35" customWidth="1"/>
    <col min="514" max="514" width="13.5703125" style="35" customWidth="1"/>
    <col min="515" max="515" width="16.140625" style="35" customWidth="1"/>
    <col min="516" max="516" width="15.5703125" style="35" customWidth="1"/>
    <col min="517" max="768" width="8.85546875" style="35"/>
    <col min="769" max="769" width="37.140625" style="35" customWidth="1"/>
    <col min="770" max="770" width="13.5703125" style="35" customWidth="1"/>
    <col min="771" max="771" width="16.140625" style="35" customWidth="1"/>
    <col min="772" max="772" width="15.5703125" style="35" customWidth="1"/>
    <col min="773" max="1024" width="8.85546875" style="35"/>
    <col min="1025" max="1025" width="37.140625" style="35" customWidth="1"/>
    <col min="1026" max="1026" width="13.5703125" style="35" customWidth="1"/>
    <col min="1027" max="1027" width="16.140625" style="35" customWidth="1"/>
    <col min="1028" max="1028" width="15.5703125" style="35" customWidth="1"/>
    <col min="1029" max="1280" width="8.85546875" style="35"/>
    <col min="1281" max="1281" width="37.140625" style="35" customWidth="1"/>
    <col min="1282" max="1282" width="13.5703125" style="35" customWidth="1"/>
    <col min="1283" max="1283" width="16.140625" style="35" customWidth="1"/>
    <col min="1284" max="1284" width="15.5703125" style="35" customWidth="1"/>
    <col min="1285" max="1536" width="8.85546875" style="35"/>
    <col min="1537" max="1537" width="37.140625" style="35" customWidth="1"/>
    <col min="1538" max="1538" width="13.5703125" style="35" customWidth="1"/>
    <col min="1539" max="1539" width="16.140625" style="35" customWidth="1"/>
    <col min="1540" max="1540" width="15.5703125" style="35" customWidth="1"/>
    <col min="1541" max="1792" width="8.85546875" style="35"/>
    <col min="1793" max="1793" width="37.140625" style="35" customWidth="1"/>
    <col min="1794" max="1794" width="13.5703125" style="35" customWidth="1"/>
    <col min="1795" max="1795" width="16.140625" style="35" customWidth="1"/>
    <col min="1796" max="1796" width="15.5703125" style="35" customWidth="1"/>
    <col min="1797" max="2048" width="8.85546875" style="35"/>
    <col min="2049" max="2049" width="37.140625" style="35" customWidth="1"/>
    <col min="2050" max="2050" width="13.5703125" style="35" customWidth="1"/>
    <col min="2051" max="2051" width="16.140625" style="35" customWidth="1"/>
    <col min="2052" max="2052" width="15.5703125" style="35" customWidth="1"/>
    <col min="2053" max="2304" width="8.85546875" style="35"/>
    <col min="2305" max="2305" width="37.140625" style="35" customWidth="1"/>
    <col min="2306" max="2306" width="13.5703125" style="35" customWidth="1"/>
    <col min="2307" max="2307" width="16.140625" style="35" customWidth="1"/>
    <col min="2308" max="2308" width="15.5703125" style="35" customWidth="1"/>
    <col min="2309" max="2560" width="8.85546875" style="35"/>
    <col min="2561" max="2561" width="37.140625" style="35" customWidth="1"/>
    <col min="2562" max="2562" width="13.5703125" style="35" customWidth="1"/>
    <col min="2563" max="2563" width="16.140625" style="35" customWidth="1"/>
    <col min="2564" max="2564" width="15.5703125" style="35" customWidth="1"/>
    <col min="2565" max="2816" width="8.85546875" style="35"/>
    <col min="2817" max="2817" width="37.140625" style="35" customWidth="1"/>
    <col min="2818" max="2818" width="13.5703125" style="35" customWidth="1"/>
    <col min="2819" max="2819" width="16.140625" style="35" customWidth="1"/>
    <col min="2820" max="2820" width="15.5703125" style="35" customWidth="1"/>
    <col min="2821" max="3072" width="8.85546875" style="35"/>
    <col min="3073" max="3073" width="37.140625" style="35" customWidth="1"/>
    <col min="3074" max="3074" width="13.5703125" style="35" customWidth="1"/>
    <col min="3075" max="3075" width="16.140625" style="35" customWidth="1"/>
    <col min="3076" max="3076" width="15.5703125" style="35" customWidth="1"/>
    <col min="3077" max="3328" width="8.85546875" style="35"/>
    <col min="3329" max="3329" width="37.140625" style="35" customWidth="1"/>
    <col min="3330" max="3330" width="13.5703125" style="35" customWidth="1"/>
    <col min="3331" max="3331" width="16.140625" style="35" customWidth="1"/>
    <col min="3332" max="3332" width="15.5703125" style="35" customWidth="1"/>
    <col min="3333" max="3584" width="8.85546875" style="35"/>
    <col min="3585" max="3585" width="37.140625" style="35" customWidth="1"/>
    <col min="3586" max="3586" width="13.5703125" style="35" customWidth="1"/>
    <col min="3587" max="3587" width="16.140625" style="35" customWidth="1"/>
    <col min="3588" max="3588" width="15.5703125" style="35" customWidth="1"/>
    <col min="3589" max="3840" width="8.85546875" style="35"/>
    <col min="3841" max="3841" width="37.140625" style="35" customWidth="1"/>
    <col min="3842" max="3842" width="13.5703125" style="35" customWidth="1"/>
    <col min="3843" max="3843" width="16.140625" style="35" customWidth="1"/>
    <col min="3844" max="3844" width="15.5703125" style="35" customWidth="1"/>
    <col min="3845" max="4096" width="8.85546875" style="35"/>
    <col min="4097" max="4097" width="37.140625" style="35" customWidth="1"/>
    <col min="4098" max="4098" width="13.5703125" style="35" customWidth="1"/>
    <col min="4099" max="4099" width="16.140625" style="35" customWidth="1"/>
    <col min="4100" max="4100" width="15.5703125" style="35" customWidth="1"/>
    <col min="4101" max="4352" width="8.85546875" style="35"/>
    <col min="4353" max="4353" width="37.140625" style="35" customWidth="1"/>
    <col min="4354" max="4354" width="13.5703125" style="35" customWidth="1"/>
    <col min="4355" max="4355" width="16.140625" style="35" customWidth="1"/>
    <col min="4356" max="4356" width="15.5703125" style="35" customWidth="1"/>
    <col min="4357" max="4608" width="8.85546875" style="35"/>
    <col min="4609" max="4609" width="37.140625" style="35" customWidth="1"/>
    <col min="4610" max="4610" width="13.5703125" style="35" customWidth="1"/>
    <col min="4611" max="4611" width="16.140625" style="35" customWidth="1"/>
    <col min="4612" max="4612" width="15.5703125" style="35" customWidth="1"/>
    <col min="4613" max="4864" width="8.85546875" style="35"/>
    <col min="4865" max="4865" width="37.140625" style="35" customWidth="1"/>
    <col min="4866" max="4866" width="13.5703125" style="35" customWidth="1"/>
    <col min="4867" max="4867" width="16.140625" style="35" customWidth="1"/>
    <col min="4868" max="4868" width="15.5703125" style="35" customWidth="1"/>
    <col min="4869" max="5120" width="8.85546875" style="35"/>
    <col min="5121" max="5121" width="37.140625" style="35" customWidth="1"/>
    <col min="5122" max="5122" width="13.5703125" style="35" customWidth="1"/>
    <col min="5123" max="5123" width="16.140625" style="35" customWidth="1"/>
    <col min="5124" max="5124" width="15.5703125" style="35" customWidth="1"/>
    <col min="5125" max="5376" width="8.85546875" style="35"/>
    <col min="5377" max="5377" width="37.140625" style="35" customWidth="1"/>
    <col min="5378" max="5378" width="13.5703125" style="35" customWidth="1"/>
    <col min="5379" max="5379" width="16.140625" style="35" customWidth="1"/>
    <col min="5380" max="5380" width="15.5703125" style="35" customWidth="1"/>
    <col min="5381" max="5632" width="8.85546875" style="35"/>
    <col min="5633" max="5633" width="37.140625" style="35" customWidth="1"/>
    <col min="5634" max="5634" width="13.5703125" style="35" customWidth="1"/>
    <col min="5635" max="5635" width="16.140625" style="35" customWidth="1"/>
    <col min="5636" max="5636" width="15.5703125" style="35" customWidth="1"/>
    <col min="5637" max="5888" width="8.85546875" style="35"/>
    <col min="5889" max="5889" width="37.140625" style="35" customWidth="1"/>
    <col min="5890" max="5890" width="13.5703125" style="35" customWidth="1"/>
    <col min="5891" max="5891" width="16.140625" style="35" customWidth="1"/>
    <col min="5892" max="5892" width="15.5703125" style="35" customWidth="1"/>
    <col min="5893" max="6144" width="8.85546875" style="35"/>
    <col min="6145" max="6145" width="37.140625" style="35" customWidth="1"/>
    <col min="6146" max="6146" width="13.5703125" style="35" customWidth="1"/>
    <col min="6147" max="6147" width="16.140625" style="35" customWidth="1"/>
    <col min="6148" max="6148" width="15.5703125" style="35" customWidth="1"/>
    <col min="6149" max="6400" width="8.85546875" style="35"/>
    <col min="6401" max="6401" width="37.140625" style="35" customWidth="1"/>
    <col min="6402" max="6402" width="13.5703125" style="35" customWidth="1"/>
    <col min="6403" max="6403" width="16.140625" style="35" customWidth="1"/>
    <col min="6404" max="6404" width="15.5703125" style="35" customWidth="1"/>
    <col min="6405" max="6656" width="8.85546875" style="35"/>
    <col min="6657" max="6657" width="37.140625" style="35" customWidth="1"/>
    <col min="6658" max="6658" width="13.5703125" style="35" customWidth="1"/>
    <col min="6659" max="6659" width="16.140625" style="35" customWidth="1"/>
    <col min="6660" max="6660" width="15.5703125" style="35" customWidth="1"/>
    <col min="6661" max="6912" width="8.85546875" style="35"/>
    <col min="6913" max="6913" width="37.140625" style="35" customWidth="1"/>
    <col min="6914" max="6914" width="13.5703125" style="35" customWidth="1"/>
    <col min="6915" max="6915" width="16.140625" style="35" customWidth="1"/>
    <col min="6916" max="6916" width="15.5703125" style="35" customWidth="1"/>
    <col min="6917" max="7168" width="8.85546875" style="35"/>
    <col min="7169" max="7169" width="37.140625" style="35" customWidth="1"/>
    <col min="7170" max="7170" width="13.5703125" style="35" customWidth="1"/>
    <col min="7171" max="7171" width="16.140625" style="35" customWidth="1"/>
    <col min="7172" max="7172" width="15.5703125" style="35" customWidth="1"/>
    <col min="7173" max="7424" width="8.85546875" style="35"/>
    <col min="7425" max="7425" width="37.140625" style="35" customWidth="1"/>
    <col min="7426" max="7426" width="13.5703125" style="35" customWidth="1"/>
    <col min="7427" max="7427" width="16.140625" style="35" customWidth="1"/>
    <col min="7428" max="7428" width="15.5703125" style="35" customWidth="1"/>
    <col min="7429" max="7680" width="8.85546875" style="35"/>
    <col min="7681" max="7681" width="37.140625" style="35" customWidth="1"/>
    <col min="7682" max="7682" width="13.5703125" style="35" customWidth="1"/>
    <col min="7683" max="7683" width="16.140625" style="35" customWidth="1"/>
    <col min="7684" max="7684" width="15.5703125" style="35" customWidth="1"/>
    <col min="7685" max="7936" width="8.85546875" style="35"/>
    <col min="7937" max="7937" width="37.140625" style="35" customWidth="1"/>
    <col min="7938" max="7938" width="13.5703125" style="35" customWidth="1"/>
    <col min="7939" max="7939" width="16.140625" style="35" customWidth="1"/>
    <col min="7940" max="7940" width="15.5703125" style="35" customWidth="1"/>
    <col min="7941" max="8192" width="8.85546875" style="35"/>
    <col min="8193" max="8193" width="37.140625" style="35" customWidth="1"/>
    <col min="8194" max="8194" width="13.5703125" style="35" customWidth="1"/>
    <col min="8195" max="8195" width="16.140625" style="35" customWidth="1"/>
    <col min="8196" max="8196" width="15.5703125" style="35" customWidth="1"/>
    <col min="8197" max="8448" width="8.85546875" style="35"/>
    <col min="8449" max="8449" width="37.140625" style="35" customWidth="1"/>
    <col min="8450" max="8450" width="13.5703125" style="35" customWidth="1"/>
    <col min="8451" max="8451" width="16.140625" style="35" customWidth="1"/>
    <col min="8452" max="8452" width="15.5703125" style="35" customWidth="1"/>
    <col min="8453" max="8704" width="8.85546875" style="35"/>
    <col min="8705" max="8705" width="37.140625" style="35" customWidth="1"/>
    <col min="8706" max="8706" width="13.5703125" style="35" customWidth="1"/>
    <col min="8707" max="8707" width="16.140625" style="35" customWidth="1"/>
    <col min="8708" max="8708" width="15.5703125" style="35" customWidth="1"/>
    <col min="8709" max="8960" width="8.85546875" style="35"/>
    <col min="8961" max="8961" width="37.140625" style="35" customWidth="1"/>
    <col min="8962" max="8962" width="13.5703125" style="35" customWidth="1"/>
    <col min="8963" max="8963" width="16.140625" style="35" customWidth="1"/>
    <col min="8964" max="8964" width="15.5703125" style="35" customWidth="1"/>
    <col min="8965" max="9216" width="8.85546875" style="35"/>
    <col min="9217" max="9217" width="37.140625" style="35" customWidth="1"/>
    <col min="9218" max="9218" width="13.5703125" style="35" customWidth="1"/>
    <col min="9219" max="9219" width="16.140625" style="35" customWidth="1"/>
    <col min="9220" max="9220" width="15.5703125" style="35" customWidth="1"/>
    <col min="9221" max="9472" width="8.85546875" style="35"/>
    <col min="9473" max="9473" width="37.140625" style="35" customWidth="1"/>
    <col min="9474" max="9474" width="13.5703125" style="35" customWidth="1"/>
    <col min="9475" max="9475" width="16.140625" style="35" customWidth="1"/>
    <col min="9476" max="9476" width="15.5703125" style="35" customWidth="1"/>
    <col min="9477" max="9728" width="8.85546875" style="35"/>
    <col min="9729" max="9729" width="37.140625" style="35" customWidth="1"/>
    <col min="9730" max="9730" width="13.5703125" style="35" customWidth="1"/>
    <col min="9731" max="9731" width="16.140625" style="35" customWidth="1"/>
    <col min="9732" max="9732" width="15.5703125" style="35" customWidth="1"/>
    <col min="9733" max="9984" width="8.85546875" style="35"/>
    <col min="9985" max="9985" width="37.140625" style="35" customWidth="1"/>
    <col min="9986" max="9986" width="13.5703125" style="35" customWidth="1"/>
    <col min="9987" max="9987" width="16.140625" style="35" customWidth="1"/>
    <col min="9988" max="9988" width="15.5703125" style="35" customWidth="1"/>
    <col min="9989" max="10240" width="8.85546875" style="35"/>
    <col min="10241" max="10241" width="37.140625" style="35" customWidth="1"/>
    <col min="10242" max="10242" width="13.5703125" style="35" customWidth="1"/>
    <col min="10243" max="10243" width="16.140625" style="35" customWidth="1"/>
    <col min="10244" max="10244" width="15.5703125" style="35" customWidth="1"/>
    <col min="10245" max="10496" width="8.85546875" style="35"/>
    <col min="10497" max="10497" width="37.140625" style="35" customWidth="1"/>
    <col min="10498" max="10498" width="13.5703125" style="35" customWidth="1"/>
    <col min="10499" max="10499" width="16.140625" style="35" customWidth="1"/>
    <col min="10500" max="10500" width="15.5703125" style="35" customWidth="1"/>
    <col min="10501" max="10752" width="8.85546875" style="35"/>
    <col min="10753" max="10753" width="37.140625" style="35" customWidth="1"/>
    <col min="10754" max="10754" width="13.5703125" style="35" customWidth="1"/>
    <col min="10755" max="10755" width="16.140625" style="35" customWidth="1"/>
    <col min="10756" max="10756" width="15.5703125" style="35" customWidth="1"/>
    <col min="10757" max="11008" width="8.85546875" style="35"/>
    <col min="11009" max="11009" width="37.140625" style="35" customWidth="1"/>
    <col min="11010" max="11010" width="13.5703125" style="35" customWidth="1"/>
    <col min="11011" max="11011" width="16.140625" style="35" customWidth="1"/>
    <col min="11012" max="11012" width="15.5703125" style="35" customWidth="1"/>
    <col min="11013" max="11264" width="8.85546875" style="35"/>
    <col min="11265" max="11265" width="37.140625" style="35" customWidth="1"/>
    <col min="11266" max="11266" width="13.5703125" style="35" customWidth="1"/>
    <col min="11267" max="11267" width="16.140625" style="35" customWidth="1"/>
    <col min="11268" max="11268" width="15.5703125" style="35" customWidth="1"/>
    <col min="11269" max="11520" width="8.85546875" style="35"/>
    <col min="11521" max="11521" width="37.140625" style="35" customWidth="1"/>
    <col min="11522" max="11522" width="13.5703125" style="35" customWidth="1"/>
    <col min="11523" max="11523" width="16.140625" style="35" customWidth="1"/>
    <col min="11524" max="11524" width="15.5703125" style="35" customWidth="1"/>
    <col min="11525" max="11776" width="8.85546875" style="35"/>
    <col min="11777" max="11777" width="37.140625" style="35" customWidth="1"/>
    <col min="11778" max="11778" width="13.5703125" style="35" customWidth="1"/>
    <col min="11779" max="11779" width="16.140625" style="35" customWidth="1"/>
    <col min="11780" max="11780" width="15.5703125" style="35" customWidth="1"/>
    <col min="11781" max="12032" width="8.85546875" style="35"/>
    <col min="12033" max="12033" width="37.140625" style="35" customWidth="1"/>
    <col min="12034" max="12034" width="13.5703125" style="35" customWidth="1"/>
    <col min="12035" max="12035" width="16.140625" style="35" customWidth="1"/>
    <col min="12036" max="12036" width="15.5703125" style="35" customWidth="1"/>
    <col min="12037" max="12288" width="8.85546875" style="35"/>
    <col min="12289" max="12289" width="37.140625" style="35" customWidth="1"/>
    <col min="12290" max="12290" width="13.5703125" style="35" customWidth="1"/>
    <col min="12291" max="12291" width="16.140625" style="35" customWidth="1"/>
    <col min="12292" max="12292" width="15.5703125" style="35" customWidth="1"/>
    <col min="12293" max="12544" width="8.85546875" style="35"/>
    <col min="12545" max="12545" width="37.140625" style="35" customWidth="1"/>
    <col min="12546" max="12546" width="13.5703125" style="35" customWidth="1"/>
    <col min="12547" max="12547" width="16.140625" style="35" customWidth="1"/>
    <col min="12548" max="12548" width="15.5703125" style="35" customWidth="1"/>
    <col min="12549" max="12800" width="8.85546875" style="35"/>
    <col min="12801" max="12801" width="37.140625" style="35" customWidth="1"/>
    <col min="12802" max="12802" width="13.5703125" style="35" customWidth="1"/>
    <col min="12803" max="12803" width="16.140625" style="35" customWidth="1"/>
    <col min="12804" max="12804" width="15.5703125" style="35" customWidth="1"/>
    <col min="12805" max="13056" width="8.85546875" style="35"/>
    <col min="13057" max="13057" width="37.140625" style="35" customWidth="1"/>
    <col min="13058" max="13058" width="13.5703125" style="35" customWidth="1"/>
    <col min="13059" max="13059" width="16.140625" style="35" customWidth="1"/>
    <col min="13060" max="13060" width="15.5703125" style="35" customWidth="1"/>
    <col min="13061" max="13312" width="8.85546875" style="35"/>
    <col min="13313" max="13313" width="37.140625" style="35" customWidth="1"/>
    <col min="13314" max="13314" width="13.5703125" style="35" customWidth="1"/>
    <col min="13315" max="13315" width="16.140625" style="35" customWidth="1"/>
    <col min="13316" max="13316" width="15.5703125" style="35" customWidth="1"/>
    <col min="13317" max="13568" width="8.85546875" style="35"/>
    <col min="13569" max="13569" width="37.140625" style="35" customWidth="1"/>
    <col min="13570" max="13570" width="13.5703125" style="35" customWidth="1"/>
    <col min="13571" max="13571" width="16.140625" style="35" customWidth="1"/>
    <col min="13572" max="13572" width="15.5703125" style="35" customWidth="1"/>
    <col min="13573" max="13824" width="8.85546875" style="35"/>
    <col min="13825" max="13825" width="37.140625" style="35" customWidth="1"/>
    <col min="13826" max="13826" width="13.5703125" style="35" customWidth="1"/>
    <col min="13827" max="13827" width="16.140625" style="35" customWidth="1"/>
    <col min="13828" max="13828" width="15.5703125" style="35" customWidth="1"/>
    <col min="13829" max="14080" width="8.85546875" style="35"/>
    <col min="14081" max="14081" width="37.140625" style="35" customWidth="1"/>
    <col min="14082" max="14082" width="13.5703125" style="35" customWidth="1"/>
    <col min="14083" max="14083" width="16.140625" style="35" customWidth="1"/>
    <col min="14084" max="14084" width="15.5703125" style="35" customWidth="1"/>
    <col min="14085" max="14336" width="8.85546875" style="35"/>
    <col min="14337" max="14337" width="37.140625" style="35" customWidth="1"/>
    <col min="14338" max="14338" width="13.5703125" style="35" customWidth="1"/>
    <col min="14339" max="14339" width="16.140625" style="35" customWidth="1"/>
    <col min="14340" max="14340" width="15.5703125" style="35" customWidth="1"/>
    <col min="14341" max="14592" width="8.85546875" style="35"/>
    <col min="14593" max="14593" width="37.140625" style="35" customWidth="1"/>
    <col min="14594" max="14594" width="13.5703125" style="35" customWidth="1"/>
    <col min="14595" max="14595" width="16.140625" style="35" customWidth="1"/>
    <col min="14596" max="14596" width="15.5703125" style="35" customWidth="1"/>
    <col min="14597" max="14848" width="8.85546875" style="35"/>
    <col min="14849" max="14849" width="37.140625" style="35" customWidth="1"/>
    <col min="14850" max="14850" width="13.5703125" style="35" customWidth="1"/>
    <col min="14851" max="14851" width="16.140625" style="35" customWidth="1"/>
    <col min="14852" max="14852" width="15.5703125" style="35" customWidth="1"/>
    <col min="14853" max="15104" width="8.85546875" style="35"/>
    <col min="15105" max="15105" width="37.140625" style="35" customWidth="1"/>
    <col min="15106" max="15106" width="13.5703125" style="35" customWidth="1"/>
    <col min="15107" max="15107" width="16.140625" style="35" customWidth="1"/>
    <col min="15108" max="15108" width="15.5703125" style="35" customWidth="1"/>
    <col min="15109" max="15360" width="8.85546875" style="35"/>
    <col min="15361" max="15361" width="37.140625" style="35" customWidth="1"/>
    <col min="15362" max="15362" width="13.5703125" style="35" customWidth="1"/>
    <col min="15363" max="15363" width="16.140625" style="35" customWidth="1"/>
    <col min="15364" max="15364" width="15.5703125" style="35" customWidth="1"/>
    <col min="15365" max="15616" width="8.85546875" style="35"/>
    <col min="15617" max="15617" width="37.140625" style="35" customWidth="1"/>
    <col min="15618" max="15618" width="13.5703125" style="35" customWidth="1"/>
    <col min="15619" max="15619" width="16.140625" style="35" customWidth="1"/>
    <col min="15620" max="15620" width="15.5703125" style="35" customWidth="1"/>
    <col min="15621" max="15872" width="8.85546875" style="35"/>
    <col min="15873" max="15873" width="37.140625" style="35" customWidth="1"/>
    <col min="15874" max="15874" width="13.5703125" style="35" customWidth="1"/>
    <col min="15875" max="15875" width="16.140625" style="35" customWidth="1"/>
    <col min="15876" max="15876" width="15.5703125" style="35" customWidth="1"/>
    <col min="15877" max="16128" width="8.85546875" style="35"/>
    <col min="16129" max="16129" width="37.140625" style="35" customWidth="1"/>
    <col min="16130" max="16130" width="13.5703125" style="35" customWidth="1"/>
    <col min="16131" max="16131" width="16.140625" style="35" customWidth="1"/>
    <col min="16132" max="16132" width="15.5703125" style="35" customWidth="1"/>
    <col min="16133" max="16384" width="8.85546875" style="35"/>
  </cols>
  <sheetData>
    <row r="1" spans="1:4" s="31" customFormat="1" ht="20.25">
      <c r="A1" s="435" t="s">
        <v>461</v>
      </c>
      <c r="B1" s="435"/>
      <c r="C1" s="435"/>
      <c r="D1" s="435"/>
    </row>
    <row r="2" spans="1:4" s="31" customFormat="1" ht="20.25">
      <c r="A2" s="435" t="s">
        <v>462</v>
      </c>
      <c r="B2" s="435"/>
      <c r="C2" s="435"/>
      <c r="D2" s="435"/>
    </row>
    <row r="3" spans="1:4" s="31" customFormat="1" ht="20.25">
      <c r="A3" s="405" t="s">
        <v>56</v>
      </c>
      <c r="B3" s="405"/>
      <c r="C3" s="405"/>
      <c r="D3" s="405"/>
    </row>
    <row r="4" spans="1:4" s="33" customFormat="1" ht="15.75" customHeight="1">
      <c r="A4" s="32"/>
      <c r="B4" s="32"/>
      <c r="C4" s="32"/>
      <c r="D4" s="261"/>
    </row>
    <row r="5" spans="1:4" s="33" customFormat="1" ht="20.25" customHeight="1">
      <c r="A5" s="420"/>
      <c r="B5" s="436" t="s">
        <v>463</v>
      </c>
      <c r="C5" s="437" t="s">
        <v>464</v>
      </c>
      <c r="D5" s="438" t="s">
        <v>465</v>
      </c>
    </row>
    <row r="6" spans="1:4" s="33" customFormat="1" ht="43.5" customHeight="1">
      <c r="A6" s="420"/>
      <c r="B6" s="436"/>
      <c r="C6" s="437"/>
      <c r="D6" s="438"/>
    </row>
    <row r="7" spans="1:4" s="253" customFormat="1" ht="34.5" customHeight="1">
      <c r="A7" s="250" t="s">
        <v>319</v>
      </c>
      <c r="B7" s="251">
        <f>SUM(B10:B28)</f>
        <v>8575</v>
      </c>
      <c r="C7" s="251">
        <f>'[12]За ВЕД 2021'!AK9</f>
        <v>21227</v>
      </c>
      <c r="D7" s="252">
        <f>C7/B7</f>
        <v>2.4754518950437316</v>
      </c>
    </row>
    <row r="8" spans="1:4" s="34" customFormat="1" ht="24.75" customHeight="1">
      <c r="A8" s="82" t="s">
        <v>191</v>
      </c>
      <c r="B8" s="254" t="s">
        <v>229</v>
      </c>
      <c r="C8" s="255">
        <f>SUM(C10:C28)</f>
        <v>18691</v>
      </c>
      <c r="D8" s="256" t="s">
        <v>229</v>
      </c>
    </row>
    <row r="9" spans="1:4" s="259" customFormat="1" ht="22.9" customHeight="1">
      <c r="A9" s="129" t="s">
        <v>192</v>
      </c>
      <c r="B9" s="257"/>
      <c r="C9" s="257"/>
      <c r="D9" s="258"/>
    </row>
    <row r="10" spans="1:4" ht="24" customHeight="1">
      <c r="A10" s="90" t="s">
        <v>58</v>
      </c>
      <c r="B10" s="91">
        <f>'[12]За ВЕД 2021'!AG10</f>
        <v>21</v>
      </c>
      <c r="C10" s="91">
        <f>'[12]За ВЕД 2021'!AK10</f>
        <v>114</v>
      </c>
      <c r="D10" s="260">
        <f>C10/B10</f>
        <v>5.4285714285714288</v>
      </c>
    </row>
    <row r="11" spans="1:4" ht="35.25" customHeight="1">
      <c r="A11" s="90" t="s">
        <v>59</v>
      </c>
      <c r="B11" s="91">
        <f>'[12]За ВЕД 2021'!AG11</f>
        <v>1</v>
      </c>
      <c r="C11" s="91">
        <f>'[12]За ВЕД 2021'!AK11</f>
        <v>56</v>
      </c>
      <c r="D11" s="260">
        <f t="shared" ref="D11:D28" si="0">C11/B11</f>
        <v>56</v>
      </c>
    </row>
    <row r="12" spans="1:4" s="37" customFormat="1" ht="20.25" customHeight="1">
      <c r="A12" s="90" t="s">
        <v>60</v>
      </c>
      <c r="B12" s="91">
        <f>'[12]За ВЕД 2021'!AG12</f>
        <v>606</v>
      </c>
      <c r="C12" s="91">
        <f>'[12]За ВЕД 2021'!AK12</f>
        <v>1705</v>
      </c>
      <c r="D12" s="260">
        <f t="shared" si="0"/>
        <v>2.8135313531353137</v>
      </c>
    </row>
    <row r="13" spans="1:4" ht="36" customHeight="1">
      <c r="A13" s="90" t="s">
        <v>61</v>
      </c>
      <c r="B13" s="91">
        <f>'[12]За ВЕД 2021'!AG13</f>
        <v>127</v>
      </c>
      <c r="C13" s="91">
        <f>'[12]За ВЕД 2021'!AK13</f>
        <v>191</v>
      </c>
      <c r="D13" s="260">
        <f t="shared" si="0"/>
        <v>1.5039370078740157</v>
      </c>
    </row>
    <row r="14" spans="1:4" ht="39.75" customHeight="1">
      <c r="A14" s="90" t="s">
        <v>62</v>
      </c>
      <c r="B14" s="91">
        <f>'[12]За ВЕД 2021'!AG14</f>
        <v>447</v>
      </c>
      <c r="C14" s="91">
        <f>'[12]За ВЕД 2021'!AK14</f>
        <v>54</v>
      </c>
      <c r="D14" s="260">
        <f t="shared" si="0"/>
        <v>0.12080536912751678</v>
      </c>
    </row>
    <row r="15" spans="1:4" ht="19.5" customHeight="1">
      <c r="A15" s="90" t="s">
        <v>63</v>
      </c>
      <c r="B15" s="91">
        <f>'[12]За ВЕД 2021'!AG15</f>
        <v>137</v>
      </c>
      <c r="C15" s="91">
        <f>'[12]За ВЕД 2021'!AK15</f>
        <v>528</v>
      </c>
      <c r="D15" s="260">
        <f t="shared" si="0"/>
        <v>3.8540145985401462</v>
      </c>
    </row>
    <row r="16" spans="1:4" ht="37.15" customHeight="1">
      <c r="A16" s="90" t="s">
        <v>64</v>
      </c>
      <c r="B16" s="91">
        <f>'[12]За ВЕД 2021'!AG16</f>
        <v>950</v>
      </c>
      <c r="C16" s="91">
        <f>'[12]За ВЕД 2021'!AK16</f>
        <v>4495</v>
      </c>
      <c r="D16" s="260">
        <f t="shared" si="0"/>
        <v>4.7315789473684209</v>
      </c>
    </row>
    <row r="17" spans="1:4" ht="33.6" customHeight="1">
      <c r="A17" s="90" t="s">
        <v>65</v>
      </c>
      <c r="B17" s="91">
        <f>'[12]За ВЕД 2021'!AG17</f>
        <v>1044</v>
      </c>
      <c r="C17" s="91">
        <f>'[12]За ВЕД 2021'!AK17</f>
        <v>1274</v>
      </c>
      <c r="D17" s="260">
        <f t="shared" si="0"/>
        <v>1.2203065134099618</v>
      </c>
    </row>
    <row r="18" spans="1:4" ht="36.6" customHeight="1">
      <c r="A18" s="90" t="s">
        <v>66</v>
      </c>
      <c r="B18" s="91">
        <f>'[12]За ВЕД 2021'!AG18</f>
        <v>161</v>
      </c>
      <c r="C18" s="91">
        <f>'[12]За ВЕД 2021'!AK18</f>
        <v>760</v>
      </c>
      <c r="D18" s="260">
        <f t="shared" si="0"/>
        <v>4.7204968944099379</v>
      </c>
    </row>
    <row r="19" spans="1:4" ht="24" customHeight="1">
      <c r="A19" s="90" t="s">
        <v>67</v>
      </c>
      <c r="B19" s="91">
        <f>'[12]За ВЕД 2021'!AG19</f>
        <v>48</v>
      </c>
      <c r="C19" s="91">
        <f>'[12]За ВЕД 2021'!AK19</f>
        <v>1205</v>
      </c>
      <c r="D19" s="260">
        <f t="shared" si="0"/>
        <v>25.104166666666668</v>
      </c>
    </row>
    <row r="20" spans="1:4" ht="24.75" customHeight="1">
      <c r="A20" s="90" t="s">
        <v>68</v>
      </c>
      <c r="B20" s="91">
        <f>'[12]За ВЕД 2021'!AG20</f>
        <v>146</v>
      </c>
      <c r="C20" s="91">
        <f>'[12]За ВЕД 2021'!AK20</f>
        <v>1764</v>
      </c>
      <c r="D20" s="260">
        <f t="shared" si="0"/>
        <v>12.082191780821917</v>
      </c>
    </row>
    <row r="21" spans="1:4" ht="20.25" customHeight="1">
      <c r="A21" s="90" t="s">
        <v>69</v>
      </c>
      <c r="B21" s="91">
        <f>'[12]За ВЕД 2021'!AG21</f>
        <v>310</v>
      </c>
      <c r="C21" s="91">
        <f>'[12]За ВЕД 2021'!AK21</f>
        <v>397</v>
      </c>
      <c r="D21" s="260">
        <f t="shared" si="0"/>
        <v>1.2806451612903227</v>
      </c>
    </row>
    <row r="22" spans="1:4" ht="27" customHeight="1">
      <c r="A22" s="90" t="s">
        <v>70</v>
      </c>
      <c r="B22" s="91">
        <f>'[12]За ВЕД 2021'!AG22</f>
        <v>294</v>
      </c>
      <c r="C22" s="91">
        <f>'[12]За ВЕД 2021'!AK22</f>
        <v>1356</v>
      </c>
      <c r="D22" s="260">
        <f t="shared" si="0"/>
        <v>4.6122448979591839</v>
      </c>
    </row>
    <row r="23" spans="1:4" ht="35.25" customHeight="1">
      <c r="A23" s="90" t="s">
        <v>71</v>
      </c>
      <c r="B23" s="91">
        <f>'[12]За ВЕД 2021'!AG23</f>
        <v>1392</v>
      </c>
      <c r="C23" s="91">
        <f>'[12]За ВЕД 2021'!AK23</f>
        <v>1160</v>
      </c>
      <c r="D23" s="260">
        <f t="shared" si="0"/>
        <v>0.83333333333333337</v>
      </c>
    </row>
    <row r="24" spans="1:4" ht="38.25" customHeight="1">
      <c r="A24" s="90" t="s">
        <v>72</v>
      </c>
      <c r="B24" s="91">
        <f>'[12]За ВЕД 2021'!AG24</f>
        <v>1193</v>
      </c>
      <c r="C24" s="91">
        <f>'[12]За ВЕД 2021'!AK24</f>
        <v>1794</v>
      </c>
      <c r="D24" s="260">
        <f t="shared" si="0"/>
        <v>1.5037720033528919</v>
      </c>
    </row>
    <row r="25" spans="1:4" ht="24.75" customHeight="1">
      <c r="A25" s="90" t="s">
        <v>73</v>
      </c>
      <c r="B25" s="91">
        <f>'[12]За ВЕД 2021'!AG25</f>
        <v>1011</v>
      </c>
      <c r="C25" s="91">
        <f>'[12]За ВЕД 2021'!AK25</f>
        <v>600</v>
      </c>
      <c r="D25" s="260">
        <f t="shared" si="0"/>
        <v>0.59347181008902072</v>
      </c>
    </row>
    <row r="26" spans="1:4" ht="30.75" customHeight="1">
      <c r="A26" s="90" t="s">
        <v>74</v>
      </c>
      <c r="B26" s="91">
        <f>'[12]За ВЕД 2021'!AG26</f>
        <v>549</v>
      </c>
      <c r="C26" s="91">
        <f>'[12]За ВЕД 2021'!AK26</f>
        <v>622</v>
      </c>
      <c r="D26" s="260">
        <f t="shared" si="0"/>
        <v>1.1329690346083789</v>
      </c>
    </row>
    <row r="27" spans="1:4" ht="21.75" customHeight="1">
      <c r="A27" s="90" t="s">
        <v>75</v>
      </c>
      <c r="B27" s="91">
        <f>'[12]За ВЕД 2021'!AG27</f>
        <v>109</v>
      </c>
      <c r="C27" s="91">
        <f>'[12]За ВЕД 2021'!AK27</f>
        <v>278</v>
      </c>
      <c r="D27" s="260">
        <f t="shared" si="0"/>
        <v>2.5504587155963301</v>
      </c>
    </row>
    <row r="28" spans="1:4" ht="27.6" customHeight="1">
      <c r="A28" s="90" t="s">
        <v>76</v>
      </c>
      <c r="B28" s="91">
        <f>'[12]За ВЕД 2021'!AG28+'[12]За ВЕД 2021'!AG29+'[12]За ВЕД 2021'!AG30</f>
        <v>29</v>
      </c>
      <c r="C28" s="91">
        <f>'[12]За ВЕД 2021'!AK28+'[12]За ВЕД 2021'!AK29+'[12]За ВЕД 2021'!AK30</f>
        <v>338</v>
      </c>
      <c r="D28" s="260">
        <f t="shared" si="0"/>
        <v>11.655172413793103</v>
      </c>
    </row>
    <row r="29" spans="1:4" ht="21.75" customHeight="1">
      <c r="A29" s="434"/>
      <c r="B29" s="434"/>
      <c r="C29" s="38"/>
      <c r="D29" s="38"/>
    </row>
    <row r="30" spans="1:4">
      <c r="A30" s="38"/>
      <c r="B30" s="38"/>
      <c r="C30" s="38"/>
      <c r="D30" s="38"/>
    </row>
    <row r="31" spans="1:4">
      <c r="A31" s="38"/>
      <c r="B31" s="38"/>
      <c r="C31" s="38"/>
      <c r="D31" s="38"/>
    </row>
  </sheetData>
  <mergeCells count="8">
    <mergeCell ref="A29:B29"/>
    <mergeCell ref="A1:D1"/>
    <mergeCell ref="A2:D2"/>
    <mergeCell ref="A3:D3"/>
    <mergeCell ref="A5:A6"/>
    <mergeCell ref="B5:B6"/>
    <mergeCell ref="C5:C6"/>
    <mergeCell ref="D5:D6"/>
  </mergeCells>
  <pageMargins left="0.74803149606299213" right="0" top="0.51181102362204722" bottom="0.39370078740157483" header="0" footer="0"/>
  <pageSetup paperSize="9" scale="95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31"/>
  <sheetViews>
    <sheetView view="pageBreakPreview" zoomScale="80" zoomScaleNormal="75" zoomScaleSheetLayoutView="80" workbookViewId="0">
      <selection activeCell="F8" sqref="F8"/>
    </sheetView>
  </sheetViews>
  <sheetFormatPr defaultColWidth="8.85546875" defaultRowHeight="12.75"/>
  <cols>
    <col min="1" max="1" width="51.7109375" style="35" customWidth="1"/>
    <col min="2" max="2" width="13.5703125" style="35" customWidth="1"/>
    <col min="3" max="3" width="16.140625" style="35" customWidth="1"/>
    <col min="4" max="4" width="15.5703125" style="35" customWidth="1"/>
    <col min="5" max="256" width="8.85546875" style="35"/>
    <col min="257" max="257" width="51.7109375" style="35" customWidth="1"/>
    <col min="258" max="258" width="13.5703125" style="35" customWidth="1"/>
    <col min="259" max="259" width="16.140625" style="35" customWidth="1"/>
    <col min="260" max="260" width="15.5703125" style="35" customWidth="1"/>
    <col min="261" max="512" width="8.85546875" style="35"/>
    <col min="513" max="513" width="51.7109375" style="35" customWidth="1"/>
    <col min="514" max="514" width="13.5703125" style="35" customWidth="1"/>
    <col min="515" max="515" width="16.140625" style="35" customWidth="1"/>
    <col min="516" max="516" width="15.5703125" style="35" customWidth="1"/>
    <col min="517" max="768" width="8.85546875" style="35"/>
    <col min="769" max="769" width="51.7109375" style="35" customWidth="1"/>
    <col min="770" max="770" width="13.5703125" style="35" customWidth="1"/>
    <col min="771" max="771" width="16.140625" style="35" customWidth="1"/>
    <col min="772" max="772" width="15.5703125" style="35" customWidth="1"/>
    <col min="773" max="1024" width="8.85546875" style="35"/>
    <col min="1025" max="1025" width="51.7109375" style="35" customWidth="1"/>
    <col min="1026" max="1026" width="13.5703125" style="35" customWidth="1"/>
    <col min="1027" max="1027" width="16.140625" style="35" customWidth="1"/>
    <col min="1028" max="1028" width="15.5703125" style="35" customWidth="1"/>
    <col min="1029" max="1280" width="8.85546875" style="35"/>
    <col min="1281" max="1281" width="51.7109375" style="35" customWidth="1"/>
    <col min="1282" max="1282" width="13.5703125" style="35" customWidth="1"/>
    <col min="1283" max="1283" width="16.140625" style="35" customWidth="1"/>
    <col min="1284" max="1284" width="15.5703125" style="35" customWidth="1"/>
    <col min="1285" max="1536" width="8.85546875" style="35"/>
    <col min="1537" max="1537" width="51.7109375" style="35" customWidth="1"/>
    <col min="1538" max="1538" width="13.5703125" style="35" customWidth="1"/>
    <col min="1539" max="1539" width="16.140625" style="35" customWidth="1"/>
    <col min="1540" max="1540" width="15.5703125" style="35" customWidth="1"/>
    <col min="1541" max="1792" width="8.85546875" style="35"/>
    <col min="1793" max="1793" width="51.7109375" style="35" customWidth="1"/>
    <col min="1794" max="1794" width="13.5703125" style="35" customWidth="1"/>
    <col min="1795" max="1795" width="16.140625" style="35" customWidth="1"/>
    <col min="1796" max="1796" width="15.5703125" style="35" customWidth="1"/>
    <col min="1797" max="2048" width="8.85546875" style="35"/>
    <col min="2049" max="2049" width="51.7109375" style="35" customWidth="1"/>
    <col min="2050" max="2050" width="13.5703125" style="35" customWidth="1"/>
    <col min="2051" max="2051" width="16.140625" style="35" customWidth="1"/>
    <col min="2052" max="2052" width="15.5703125" style="35" customWidth="1"/>
    <col min="2053" max="2304" width="8.85546875" style="35"/>
    <col min="2305" max="2305" width="51.7109375" style="35" customWidth="1"/>
    <col min="2306" max="2306" width="13.5703125" style="35" customWidth="1"/>
    <col min="2307" max="2307" width="16.140625" style="35" customWidth="1"/>
    <col min="2308" max="2308" width="15.5703125" style="35" customWidth="1"/>
    <col min="2309" max="2560" width="8.85546875" style="35"/>
    <col min="2561" max="2561" width="51.7109375" style="35" customWidth="1"/>
    <col min="2562" max="2562" width="13.5703125" style="35" customWidth="1"/>
    <col min="2563" max="2563" width="16.140625" style="35" customWidth="1"/>
    <col min="2564" max="2564" width="15.5703125" style="35" customWidth="1"/>
    <col min="2565" max="2816" width="8.85546875" style="35"/>
    <col min="2817" max="2817" width="51.7109375" style="35" customWidth="1"/>
    <col min="2818" max="2818" width="13.5703125" style="35" customWidth="1"/>
    <col min="2819" max="2819" width="16.140625" style="35" customWidth="1"/>
    <col min="2820" max="2820" width="15.5703125" style="35" customWidth="1"/>
    <col min="2821" max="3072" width="8.85546875" style="35"/>
    <col min="3073" max="3073" width="51.7109375" style="35" customWidth="1"/>
    <col min="3074" max="3074" width="13.5703125" style="35" customWidth="1"/>
    <col min="3075" max="3075" width="16.140625" style="35" customWidth="1"/>
    <col min="3076" max="3076" width="15.5703125" style="35" customWidth="1"/>
    <col min="3077" max="3328" width="8.85546875" style="35"/>
    <col min="3329" max="3329" width="51.7109375" style="35" customWidth="1"/>
    <col min="3330" max="3330" width="13.5703125" style="35" customWidth="1"/>
    <col min="3331" max="3331" width="16.140625" style="35" customWidth="1"/>
    <col min="3332" max="3332" width="15.5703125" style="35" customWidth="1"/>
    <col min="3333" max="3584" width="8.85546875" style="35"/>
    <col min="3585" max="3585" width="51.7109375" style="35" customWidth="1"/>
    <col min="3586" max="3586" width="13.5703125" style="35" customWidth="1"/>
    <col min="3587" max="3587" width="16.140625" style="35" customWidth="1"/>
    <col min="3588" max="3588" width="15.5703125" style="35" customWidth="1"/>
    <col min="3589" max="3840" width="8.85546875" style="35"/>
    <col min="3841" max="3841" width="51.7109375" style="35" customWidth="1"/>
    <col min="3842" max="3842" width="13.5703125" style="35" customWidth="1"/>
    <col min="3843" max="3843" width="16.140625" style="35" customWidth="1"/>
    <col min="3844" max="3844" width="15.5703125" style="35" customWidth="1"/>
    <col min="3845" max="4096" width="8.85546875" style="35"/>
    <col min="4097" max="4097" width="51.7109375" style="35" customWidth="1"/>
    <col min="4098" max="4098" width="13.5703125" style="35" customWidth="1"/>
    <col min="4099" max="4099" width="16.140625" style="35" customWidth="1"/>
    <col min="4100" max="4100" width="15.5703125" style="35" customWidth="1"/>
    <col min="4101" max="4352" width="8.85546875" style="35"/>
    <col min="4353" max="4353" width="51.7109375" style="35" customWidth="1"/>
    <col min="4354" max="4354" width="13.5703125" style="35" customWidth="1"/>
    <col min="4355" max="4355" width="16.140625" style="35" customWidth="1"/>
    <col min="4356" max="4356" width="15.5703125" style="35" customWidth="1"/>
    <col min="4357" max="4608" width="8.85546875" style="35"/>
    <col min="4609" max="4609" width="51.7109375" style="35" customWidth="1"/>
    <col min="4610" max="4610" width="13.5703125" style="35" customWidth="1"/>
    <col min="4611" max="4611" width="16.140625" style="35" customWidth="1"/>
    <col min="4612" max="4612" width="15.5703125" style="35" customWidth="1"/>
    <col min="4613" max="4864" width="8.85546875" style="35"/>
    <col min="4865" max="4865" width="51.7109375" style="35" customWidth="1"/>
    <col min="4866" max="4866" width="13.5703125" style="35" customWidth="1"/>
    <col min="4867" max="4867" width="16.140625" style="35" customWidth="1"/>
    <col min="4868" max="4868" width="15.5703125" style="35" customWidth="1"/>
    <col min="4869" max="5120" width="8.85546875" style="35"/>
    <col min="5121" max="5121" width="51.7109375" style="35" customWidth="1"/>
    <col min="5122" max="5122" width="13.5703125" style="35" customWidth="1"/>
    <col min="5123" max="5123" width="16.140625" style="35" customWidth="1"/>
    <col min="5124" max="5124" width="15.5703125" style="35" customWidth="1"/>
    <col min="5125" max="5376" width="8.85546875" style="35"/>
    <col min="5377" max="5377" width="51.7109375" style="35" customWidth="1"/>
    <col min="5378" max="5378" width="13.5703125" style="35" customWidth="1"/>
    <col min="5379" max="5379" width="16.140625" style="35" customWidth="1"/>
    <col min="5380" max="5380" width="15.5703125" style="35" customWidth="1"/>
    <col min="5381" max="5632" width="8.85546875" style="35"/>
    <col min="5633" max="5633" width="51.7109375" style="35" customWidth="1"/>
    <col min="5634" max="5634" width="13.5703125" style="35" customWidth="1"/>
    <col min="5635" max="5635" width="16.140625" style="35" customWidth="1"/>
    <col min="5636" max="5636" width="15.5703125" style="35" customWidth="1"/>
    <col min="5637" max="5888" width="8.85546875" style="35"/>
    <col min="5889" max="5889" width="51.7109375" style="35" customWidth="1"/>
    <col min="5890" max="5890" width="13.5703125" style="35" customWidth="1"/>
    <col min="5891" max="5891" width="16.140625" style="35" customWidth="1"/>
    <col min="5892" max="5892" width="15.5703125" style="35" customWidth="1"/>
    <col min="5893" max="6144" width="8.85546875" style="35"/>
    <col min="6145" max="6145" width="51.7109375" style="35" customWidth="1"/>
    <col min="6146" max="6146" width="13.5703125" style="35" customWidth="1"/>
    <col min="6147" max="6147" width="16.140625" style="35" customWidth="1"/>
    <col min="6148" max="6148" width="15.5703125" style="35" customWidth="1"/>
    <col min="6149" max="6400" width="8.85546875" style="35"/>
    <col min="6401" max="6401" width="51.7109375" style="35" customWidth="1"/>
    <col min="6402" max="6402" width="13.5703125" style="35" customWidth="1"/>
    <col min="6403" max="6403" width="16.140625" style="35" customWidth="1"/>
    <col min="6404" max="6404" width="15.5703125" style="35" customWidth="1"/>
    <col min="6405" max="6656" width="8.85546875" style="35"/>
    <col min="6657" max="6657" width="51.7109375" style="35" customWidth="1"/>
    <col min="6658" max="6658" width="13.5703125" style="35" customWidth="1"/>
    <col min="6659" max="6659" width="16.140625" style="35" customWidth="1"/>
    <col min="6660" max="6660" width="15.5703125" style="35" customWidth="1"/>
    <col min="6661" max="6912" width="8.85546875" style="35"/>
    <col min="6913" max="6913" width="51.7109375" style="35" customWidth="1"/>
    <col min="6914" max="6914" width="13.5703125" style="35" customWidth="1"/>
    <col min="6915" max="6915" width="16.140625" style="35" customWidth="1"/>
    <col min="6916" max="6916" width="15.5703125" style="35" customWidth="1"/>
    <col min="6917" max="7168" width="8.85546875" style="35"/>
    <col min="7169" max="7169" width="51.7109375" style="35" customWidth="1"/>
    <col min="7170" max="7170" width="13.5703125" style="35" customWidth="1"/>
    <col min="7171" max="7171" width="16.140625" style="35" customWidth="1"/>
    <col min="7172" max="7172" width="15.5703125" style="35" customWidth="1"/>
    <col min="7173" max="7424" width="8.85546875" style="35"/>
    <col min="7425" max="7425" width="51.7109375" style="35" customWidth="1"/>
    <col min="7426" max="7426" width="13.5703125" style="35" customWidth="1"/>
    <col min="7427" max="7427" width="16.140625" style="35" customWidth="1"/>
    <col min="7428" max="7428" width="15.5703125" style="35" customWidth="1"/>
    <col min="7429" max="7680" width="8.85546875" style="35"/>
    <col min="7681" max="7681" width="51.7109375" style="35" customWidth="1"/>
    <col min="7682" max="7682" width="13.5703125" style="35" customWidth="1"/>
    <col min="7683" max="7683" width="16.140625" style="35" customWidth="1"/>
    <col min="7684" max="7684" width="15.5703125" style="35" customWidth="1"/>
    <col min="7685" max="7936" width="8.85546875" style="35"/>
    <col min="7937" max="7937" width="51.7109375" style="35" customWidth="1"/>
    <col min="7938" max="7938" width="13.5703125" style="35" customWidth="1"/>
    <col min="7939" max="7939" width="16.140625" style="35" customWidth="1"/>
    <col min="7940" max="7940" width="15.5703125" style="35" customWidth="1"/>
    <col min="7941" max="8192" width="8.85546875" style="35"/>
    <col min="8193" max="8193" width="51.7109375" style="35" customWidth="1"/>
    <col min="8194" max="8194" width="13.5703125" style="35" customWidth="1"/>
    <col min="8195" max="8195" width="16.140625" style="35" customWidth="1"/>
    <col min="8196" max="8196" width="15.5703125" style="35" customWidth="1"/>
    <col min="8197" max="8448" width="8.85546875" style="35"/>
    <col min="8449" max="8449" width="51.7109375" style="35" customWidth="1"/>
    <col min="8450" max="8450" width="13.5703125" style="35" customWidth="1"/>
    <col min="8451" max="8451" width="16.140625" style="35" customWidth="1"/>
    <col min="8452" max="8452" width="15.5703125" style="35" customWidth="1"/>
    <col min="8453" max="8704" width="8.85546875" style="35"/>
    <col min="8705" max="8705" width="51.7109375" style="35" customWidth="1"/>
    <col min="8706" max="8706" width="13.5703125" style="35" customWidth="1"/>
    <col min="8707" max="8707" width="16.140625" style="35" customWidth="1"/>
    <col min="8708" max="8708" width="15.5703125" style="35" customWidth="1"/>
    <col min="8709" max="8960" width="8.85546875" style="35"/>
    <col min="8961" max="8961" width="51.7109375" style="35" customWidth="1"/>
    <col min="8962" max="8962" width="13.5703125" style="35" customWidth="1"/>
    <col min="8963" max="8963" width="16.140625" style="35" customWidth="1"/>
    <col min="8964" max="8964" width="15.5703125" style="35" customWidth="1"/>
    <col min="8965" max="9216" width="8.85546875" style="35"/>
    <col min="9217" max="9217" width="51.7109375" style="35" customWidth="1"/>
    <col min="9218" max="9218" width="13.5703125" style="35" customWidth="1"/>
    <col min="9219" max="9219" width="16.140625" style="35" customWidth="1"/>
    <col min="9220" max="9220" width="15.5703125" style="35" customWidth="1"/>
    <col min="9221" max="9472" width="8.85546875" style="35"/>
    <col min="9473" max="9473" width="51.7109375" style="35" customWidth="1"/>
    <col min="9474" max="9474" width="13.5703125" style="35" customWidth="1"/>
    <col min="9475" max="9475" width="16.140625" style="35" customWidth="1"/>
    <col min="9476" max="9476" width="15.5703125" style="35" customWidth="1"/>
    <col min="9477" max="9728" width="8.85546875" style="35"/>
    <col min="9729" max="9729" width="51.7109375" style="35" customWidth="1"/>
    <col min="9730" max="9730" width="13.5703125" style="35" customWidth="1"/>
    <col min="9731" max="9731" width="16.140625" style="35" customWidth="1"/>
    <col min="9732" max="9732" width="15.5703125" style="35" customWidth="1"/>
    <col min="9733" max="9984" width="8.85546875" style="35"/>
    <col min="9985" max="9985" width="51.7109375" style="35" customWidth="1"/>
    <col min="9986" max="9986" width="13.5703125" style="35" customWidth="1"/>
    <col min="9987" max="9987" width="16.140625" style="35" customWidth="1"/>
    <col min="9988" max="9988" width="15.5703125" style="35" customWidth="1"/>
    <col min="9989" max="10240" width="8.85546875" style="35"/>
    <col min="10241" max="10241" width="51.7109375" style="35" customWidth="1"/>
    <col min="10242" max="10242" width="13.5703125" style="35" customWidth="1"/>
    <col min="10243" max="10243" width="16.140625" style="35" customWidth="1"/>
    <col min="10244" max="10244" width="15.5703125" style="35" customWidth="1"/>
    <col min="10245" max="10496" width="8.85546875" style="35"/>
    <col min="10497" max="10497" width="51.7109375" style="35" customWidth="1"/>
    <col min="10498" max="10498" width="13.5703125" style="35" customWidth="1"/>
    <col min="10499" max="10499" width="16.140625" style="35" customWidth="1"/>
    <col min="10500" max="10500" width="15.5703125" style="35" customWidth="1"/>
    <col min="10501" max="10752" width="8.85546875" style="35"/>
    <col min="10753" max="10753" width="51.7109375" style="35" customWidth="1"/>
    <col min="10754" max="10754" width="13.5703125" style="35" customWidth="1"/>
    <col min="10755" max="10755" width="16.140625" style="35" customWidth="1"/>
    <col min="10756" max="10756" width="15.5703125" style="35" customWidth="1"/>
    <col min="10757" max="11008" width="8.85546875" style="35"/>
    <col min="11009" max="11009" width="51.7109375" style="35" customWidth="1"/>
    <col min="11010" max="11010" width="13.5703125" style="35" customWidth="1"/>
    <col min="11011" max="11011" width="16.140625" style="35" customWidth="1"/>
    <col min="11012" max="11012" width="15.5703125" style="35" customWidth="1"/>
    <col min="11013" max="11264" width="8.85546875" style="35"/>
    <col min="11265" max="11265" width="51.7109375" style="35" customWidth="1"/>
    <col min="11266" max="11266" width="13.5703125" style="35" customWidth="1"/>
    <col min="11267" max="11267" width="16.140625" style="35" customWidth="1"/>
    <col min="11268" max="11268" width="15.5703125" style="35" customWidth="1"/>
    <col min="11269" max="11520" width="8.85546875" style="35"/>
    <col min="11521" max="11521" width="51.7109375" style="35" customWidth="1"/>
    <col min="11522" max="11522" width="13.5703125" style="35" customWidth="1"/>
    <col min="11523" max="11523" width="16.140625" style="35" customWidth="1"/>
    <col min="11524" max="11524" width="15.5703125" style="35" customWidth="1"/>
    <col min="11525" max="11776" width="8.85546875" style="35"/>
    <col min="11777" max="11777" width="51.7109375" style="35" customWidth="1"/>
    <col min="11778" max="11778" width="13.5703125" style="35" customWidth="1"/>
    <col min="11779" max="11779" width="16.140625" style="35" customWidth="1"/>
    <col min="11780" max="11780" width="15.5703125" style="35" customWidth="1"/>
    <col min="11781" max="12032" width="8.85546875" style="35"/>
    <col min="12033" max="12033" width="51.7109375" style="35" customWidth="1"/>
    <col min="12034" max="12034" width="13.5703125" style="35" customWidth="1"/>
    <col min="12035" max="12035" width="16.140625" style="35" customWidth="1"/>
    <col min="12036" max="12036" width="15.5703125" style="35" customWidth="1"/>
    <col min="12037" max="12288" width="8.85546875" style="35"/>
    <col min="12289" max="12289" width="51.7109375" style="35" customWidth="1"/>
    <col min="12290" max="12290" width="13.5703125" style="35" customWidth="1"/>
    <col min="12291" max="12291" width="16.140625" style="35" customWidth="1"/>
    <col min="12292" max="12292" width="15.5703125" style="35" customWidth="1"/>
    <col min="12293" max="12544" width="8.85546875" style="35"/>
    <col min="12545" max="12545" width="51.7109375" style="35" customWidth="1"/>
    <col min="12546" max="12546" width="13.5703125" style="35" customWidth="1"/>
    <col min="12547" max="12547" width="16.140625" style="35" customWidth="1"/>
    <col min="12548" max="12548" width="15.5703125" style="35" customWidth="1"/>
    <col min="12549" max="12800" width="8.85546875" style="35"/>
    <col min="12801" max="12801" width="51.7109375" style="35" customWidth="1"/>
    <col min="12802" max="12802" width="13.5703125" style="35" customWidth="1"/>
    <col min="12803" max="12803" width="16.140625" style="35" customWidth="1"/>
    <col min="12804" max="12804" width="15.5703125" style="35" customWidth="1"/>
    <col min="12805" max="13056" width="8.85546875" style="35"/>
    <col min="13057" max="13057" width="51.7109375" style="35" customWidth="1"/>
    <col min="13058" max="13058" width="13.5703125" style="35" customWidth="1"/>
    <col min="13059" max="13059" width="16.140625" style="35" customWidth="1"/>
    <col min="13060" max="13060" width="15.5703125" style="35" customWidth="1"/>
    <col min="13061" max="13312" width="8.85546875" style="35"/>
    <col min="13313" max="13313" width="51.7109375" style="35" customWidth="1"/>
    <col min="13314" max="13314" width="13.5703125" style="35" customWidth="1"/>
    <col min="13315" max="13315" width="16.140625" style="35" customWidth="1"/>
    <col min="13316" max="13316" width="15.5703125" style="35" customWidth="1"/>
    <col min="13317" max="13568" width="8.85546875" style="35"/>
    <col min="13569" max="13569" width="51.7109375" style="35" customWidth="1"/>
    <col min="13570" max="13570" width="13.5703125" style="35" customWidth="1"/>
    <col min="13571" max="13571" width="16.140625" style="35" customWidth="1"/>
    <col min="13572" max="13572" width="15.5703125" style="35" customWidth="1"/>
    <col min="13573" max="13824" width="8.85546875" style="35"/>
    <col min="13825" max="13825" width="51.7109375" style="35" customWidth="1"/>
    <col min="13826" max="13826" width="13.5703125" style="35" customWidth="1"/>
    <col min="13827" max="13827" width="16.140625" style="35" customWidth="1"/>
    <col min="13828" max="13828" width="15.5703125" style="35" customWidth="1"/>
    <col min="13829" max="14080" width="8.85546875" style="35"/>
    <col min="14081" max="14081" width="51.7109375" style="35" customWidth="1"/>
    <col min="14082" max="14082" width="13.5703125" style="35" customWidth="1"/>
    <col min="14083" max="14083" width="16.140625" style="35" customWidth="1"/>
    <col min="14084" max="14084" width="15.5703125" style="35" customWidth="1"/>
    <col min="14085" max="14336" width="8.85546875" style="35"/>
    <col min="14337" max="14337" width="51.7109375" style="35" customWidth="1"/>
    <col min="14338" max="14338" width="13.5703125" style="35" customWidth="1"/>
    <col min="14339" max="14339" width="16.140625" style="35" customWidth="1"/>
    <col min="14340" max="14340" width="15.5703125" style="35" customWidth="1"/>
    <col min="14341" max="14592" width="8.85546875" style="35"/>
    <col min="14593" max="14593" width="51.7109375" style="35" customWidth="1"/>
    <col min="14594" max="14594" width="13.5703125" style="35" customWidth="1"/>
    <col min="14595" max="14595" width="16.140625" style="35" customWidth="1"/>
    <col min="14596" max="14596" width="15.5703125" style="35" customWidth="1"/>
    <col min="14597" max="14848" width="8.85546875" style="35"/>
    <col min="14849" max="14849" width="51.7109375" style="35" customWidth="1"/>
    <col min="14850" max="14850" width="13.5703125" style="35" customWidth="1"/>
    <col min="14851" max="14851" width="16.140625" style="35" customWidth="1"/>
    <col min="14852" max="14852" width="15.5703125" style="35" customWidth="1"/>
    <col min="14853" max="15104" width="8.85546875" style="35"/>
    <col min="15105" max="15105" width="51.7109375" style="35" customWidth="1"/>
    <col min="15106" max="15106" width="13.5703125" style="35" customWidth="1"/>
    <col min="15107" max="15107" width="16.140625" style="35" customWidth="1"/>
    <col min="15108" max="15108" width="15.5703125" style="35" customWidth="1"/>
    <col min="15109" max="15360" width="8.85546875" style="35"/>
    <col min="15361" max="15361" width="51.7109375" style="35" customWidth="1"/>
    <col min="15362" max="15362" width="13.5703125" style="35" customWidth="1"/>
    <col min="15363" max="15363" width="16.140625" style="35" customWidth="1"/>
    <col min="15364" max="15364" width="15.5703125" style="35" customWidth="1"/>
    <col min="15365" max="15616" width="8.85546875" style="35"/>
    <col min="15617" max="15617" width="51.7109375" style="35" customWidth="1"/>
    <col min="15618" max="15618" width="13.5703125" style="35" customWidth="1"/>
    <col min="15619" max="15619" width="16.140625" style="35" customWidth="1"/>
    <col min="15620" max="15620" width="15.5703125" style="35" customWidth="1"/>
    <col min="15621" max="15872" width="8.85546875" style="35"/>
    <col min="15873" max="15873" width="51.7109375" style="35" customWidth="1"/>
    <col min="15874" max="15874" width="13.5703125" style="35" customWidth="1"/>
    <col min="15875" max="15875" width="16.140625" style="35" customWidth="1"/>
    <col min="15876" max="15876" width="15.5703125" style="35" customWidth="1"/>
    <col min="15877" max="16128" width="8.85546875" style="35"/>
    <col min="16129" max="16129" width="51.7109375" style="35" customWidth="1"/>
    <col min="16130" max="16130" width="13.5703125" style="35" customWidth="1"/>
    <col min="16131" max="16131" width="16.140625" style="35" customWidth="1"/>
    <col min="16132" max="16132" width="15.5703125" style="35" customWidth="1"/>
    <col min="16133" max="16384" width="8.85546875" style="35"/>
  </cols>
  <sheetData>
    <row r="1" spans="1:4" s="31" customFormat="1" ht="20.25">
      <c r="A1" s="435" t="s">
        <v>461</v>
      </c>
      <c r="B1" s="435"/>
      <c r="C1" s="435"/>
      <c r="D1" s="435"/>
    </row>
    <row r="2" spans="1:4" s="31" customFormat="1" ht="20.25">
      <c r="A2" s="435" t="s">
        <v>462</v>
      </c>
      <c r="B2" s="435"/>
      <c r="C2" s="435"/>
      <c r="D2" s="435"/>
    </row>
    <row r="3" spans="1:4" s="31" customFormat="1" ht="18.75">
      <c r="A3" s="406" t="s">
        <v>99</v>
      </c>
      <c r="B3" s="406"/>
      <c r="C3" s="406"/>
      <c r="D3" s="406"/>
    </row>
    <row r="4" spans="1:4" s="33" customFormat="1" ht="18.75" customHeight="1">
      <c r="A4" s="32"/>
      <c r="B4" s="32"/>
      <c r="C4" s="32"/>
      <c r="D4" s="32"/>
    </row>
    <row r="5" spans="1:4" s="33" customFormat="1" ht="20.25" customHeight="1">
      <c r="A5" s="420"/>
      <c r="B5" s="436" t="s">
        <v>463</v>
      </c>
      <c r="C5" s="437" t="s">
        <v>464</v>
      </c>
      <c r="D5" s="438" t="s">
        <v>465</v>
      </c>
    </row>
    <row r="6" spans="1:4" s="33" customFormat="1" ht="43.5" customHeight="1">
      <c r="A6" s="420"/>
      <c r="B6" s="436"/>
      <c r="C6" s="437"/>
      <c r="D6" s="438"/>
    </row>
    <row r="7" spans="1:4" s="253" customFormat="1" ht="34.5" customHeight="1">
      <c r="A7" s="100" t="s">
        <v>60</v>
      </c>
      <c r="B7" s="126">
        <f>SUM(B8:B31)</f>
        <v>606</v>
      </c>
      <c r="C7" s="126">
        <f>SUM(C8:C31)</f>
        <v>1705</v>
      </c>
      <c r="D7" s="252">
        <f>C7/B7</f>
        <v>2.8135313531353137</v>
      </c>
    </row>
    <row r="8" spans="1:4" ht="19.149999999999999" customHeight="1">
      <c r="A8" s="90" t="s">
        <v>77</v>
      </c>
      <c r="B8" s="91">
        <v>107</v>
      </c>
      <c r="C8" s="91">
        <v>347</v>
      </c>
      <c r="D8" s="252">
        <f t="shared" ref="D8:D31" si="0">C8/B8</f>
        <v>3.2429906542056073</v>
      </c>
    </row>
    <row r="9" spans="1:4" ht="19.149999999999999" customHeight="1">
      <c r="A9" s="90" t="s">
        <v>78</v>
      </c>
      <c r="B9" s="91">
        <v>0</v>
      </c>
      <c r="C9" s="91">
        <v>85</v>
      </c>
      <c r="D9" s="252"/>
    </row>
    <row r="10" spans="1:4" s="37" customFormat="1" ht="19.149999999999999" customHeight="1">
      <c r="A10" s="90" t="s">
        <v>79</v>
      </c>
      <c r="B10" s="91">
        <v>0</v>
      </c>
      <c r="C10" s="91">
        <v>13</v>
      </c>
      <c r="D10" s="252"/>
    </row>
    <row r="11" spans="1:4" ht="19.149999999999999" customHeight="1">
      <c r="A11" s="90" t="s">
        <v>80</v>
      </c>
      <c r="B11" s="91">
        <v>3</v>
      </c>
      <c r="C11" s="91">
        <v>41</v>
      </c>
      <c r="D11" s="252">
        <f t="shared" si="0"/>
        <v>13.666666666666666</v>
      </c>
    </row>
    <row r="12" spans="1:4" ht="19.149999999999999" customHeight="1">
      <c r="A12" s="90" t="s">
        <v>81</v>
      </c>
      <c r="B12" s="91">
        <v>13</v>
      </c>
      <c r="C12" s="91">
        <v>47</v>
      </c>
      <c r="D12" s="252">
        <f t="shared" si="0"/>
        <v>3.6153846153846154</v>
      </c>
    </row>
    <row r="13" spans="1:4" ht="31.5">
      <c r="A13" s="90" t="s">
        <v>82</v>
      </c>
      <c r="B13" s="91">
        <v>2</v>
      </c>
      <c r="C13" s="91">
        <v>34</v>
      </c>
      <c r="D13" s="252">
        <f t="shared" si="0"/>
        <v>17</v>
      </c>
    </row>
    <row r="14" spans="1:4" ht="46.15" customHeight="1">
      <c r="A14" s="90" t="s">
        <v>466</v>
      </c>
      <c r="B14" s="91">
        <v>11</v>
      </c>
      <c r="C14" s="91">
        <v>27</v>
      </c>
      <c r="D14" s="252">
        <f t="shared" si="0"/>
        <v>2.4545454545454546</v>
      </c>
    </row>
    <row r="15" spans="1:4" ht="18.75">
      <c r="A15" s="90" t="s">
        <v>467</v>
      </c>
      <c r="B15" s="91">
        <v>1</v>
      </c>
      <c r="C15" s="91">
        <v>28</v>
      </c>
      <c r="D15" s="252">
        <f t="shared" si="0"/>
        <v>28</v>
      </c>
    </row>
    <row r="16" spans="1:4" ht="31.5">
      <c r="A16" s="90" t="s">
        <v>83</v>
      </c>
      <c r="B16" s="91">
        <v>96</v>
      </c>
      <c r="C16" s="91">
        <v>119</v>
      </c>
      <c r="D16" s="252">
        <f t="shared" si="0"/>
        <v>1.2395833333333333</v>
      </c>
    </row>
    <row r="17" spans="1:4" ht="31.5">
      <c r="A17" s="90" t="s">
        <v>84</v>
      </c>
      <c r="B17" s="91">
        <v>0</v>
      </c>
      <c r="C17" s="91">
        <v>10</v>
      </c>
      <c r="D17" s="252"/>
    </row>
    <row r="18" spans="1:4" ht="19.149999999999999" customHeight="1">
      <c r="A18" s="90" t="s">
        <v>85</v>
      </c>
      <c r="B18" s="91">
        <v>2</v>
      </c>
      <c r="C18" s="91">
        <v>66</v>
      </c>
      <c r="D18" s="252">
        <f t="shared" si="0"/>
        <v>33</v>
      </c>
    </row>
    <row r="19" spans="1:4" ht="31.5">
      <c r="A19" s="90" t="s">
        <v>86</v>
      </c>
      <c r="B19" s="91">
        <v>5</v>
      </c>
      <c r="C19" s="91">
        <v>112</v>
      </c>
      <c r="D19" s="252">
        <f t="shared" si="0"/>
        <v>22.4</v>
      </c>
    </row>
    <row r="20" spans="1:4" ht="19.149999999999999" customHeight="1">
      <c r="A20" s="90" t="s">
        <v>87</v>
      </c>
      <c r="B20" s="91">
        <v>11</v>
      </c>
      <c r="C20" s="91">
        <v>95</v>
      </c>
      <c r="D20" s="252">
        <f t="shared" si="0"/>
        <v>8.6363636363636367</v>
      </c>
    </row>
    <row r="21" spans="1:4" ht="19.149999999999999" customHeight="1">
      <c r="A21" s="90" t="s">
        <v>88</v>
      </c>
      <c r="B21" s="91">
        <v>20</v>
      </c>
      <c r="C21" s="91">
        <v>117</v>
      </c>
      <c r="D21" s="252">
        <f t="shared" si="0"/>
        <v>5.85</v>
      </c>
    </row>
    <row r="22" spans="1:4" ht="19.149999999999999" customHeight="1">
      <c r="A22" s="90" t="s">
        <v>89</v>
      </c>
      <c r="B22" s="91">
        <v>0</v>
      </c>
      <c r="C22" s="91">
        <v>58</v>
      </c>
      <c r="D22" s="252"/>
    </row>
    <row r="23" spans="1:4" ht="31.5">
      <c r="A23" s="90" t="s">
        <v>90</v>
      </c>
      <c r="B23" s="91">
        <v>17</v>
      </c>
      <c r="C23" s="91">
        <v>123</v>
      </c>
      <c r="D23" s="252">
        <f t="shared" si="0"/>
        <v>7.2352941176470589</v>
      </c>
    </row>
    <row r="24" spans="1:4" ht="31.5">
      <c r="A24" s="90" t="s">
        <v>91</v>
      </c>
      <c r="B24" s="91">
        <v>42</v>
      </c>
      <c r="C24" s="91">
        <v>69</v>
      </c>
      <c r="D24" s="252">
        <f t="shared" si="0"/>
        <v>1.6428571428571428</v>
      </c>
    </row>
    <row r="25" spans="1:4" ht="19.149999999999999" customHeight="1">
      <c r="A25" s="90" t="s">
        <v>92</v>
      </c>
      <c r="B25" s="91">
        <v>22</v>
      </c>
      <c r="C25" s="91">
        <v>36</v>
      </c>
      <c r="D25" s="252">
        <f t="shared" si="0"/>
        <v>1.6363636363636365</v>
      </c>
    </row>
    <row r="26" spans="1:4" ht="19.149999999999999" customHeight="1">
      <c r="A26" s="90" t="s">
        <v>93</v>
      </c>
      <c r="B26" s="91">
        <v>30</v>
      </c>
      <c r="C26" s="91">
        <v>46</v>
      </c>
      <c r="D26" s="252">
        <f t="shared" si="0"/>
        <v>1.5333333333333334</v>
      </c>
    </row>
    <row r="27" spans="1:4" ht="31.5">
      <c r="A27" s="90" t="s">
        <v>94</v>
      </c>
      <c r="B27" s="91">
        <v>3</v>
      </c>
      <c r="C27" s="91">
        <v>22</v>
      </c>
      <c r="D27" s="252">
        <f t="shared" si="0"/>
        <v>7.333333333333333</v>
      </c>
    </row>
    <row r="28" spans="1:4" ht="23.45" customHeight="1">
      <c r="A28" s="90" t="s">
        <v>95</v>
      </c>
      <c r="B28" s="91">
        <v>41</v>
      </c>
      <c r="C28" s="91">
        <v>46</v>
      </c>
      <c r="D28" s="252">
        <f t="shared" si="0"/>
        <v>1.1219512195121952</v>
      </c>
    </row>
    <row r="29" spans="1:4" ht="23.45" customHeight="1">
      <c r="A29" s="90" t="s">
        <v>96</v>
      </c>
      <c r="B29" s="91">
        <v>20</v>
      </c>
      <c r="C29" s="91">
        <v>40</v>
      </c>
      <c r="D29" s="252">
        <f t="shared" si="0"/>
        <v>2</v>
      </c>
    </row>
    <row r="30" spans="1:4" ht="23.45" customHeight="1">
      <c r="A30" s="90" t="s">
        <v>97</v>
      </c>
      <c r="B30" s="91">
        <v>6</v>
      </c>
      <c r="C30" s="91">
        <v>38</v>
      </c>
      <c r="D30" s="252">
        <f t="shared" si="0"/>
        <v>6.333333333333333</v>
      </c>
    </row>
    <row r="31" spans="1:4" ht="23.45" customHeight="1">
      <c r="A31" s="90" t="s">
        <v>98</v>
      </c>
      <c r="B31" s="91">
        <v>154</v>
      </c>
      <c r="C31" s="91">
        <v>86</v>
      </c>
      <c r="D31" s="252">
        <f t="shared" si="0"/>
        <v>0.55844155844155841</v>
      </c>
    </row>
  </sheetData>
  <mergeCells count="7">
    <mergeCell ref="A1:D1"/>
    <mergeCell ref="A2:D2"/>
    <mergeCell ref="A3:D3"/>
    <mergeCell ref="A5:A6"/>
    <mergeCell ref="B5:B6"/>
    <mergeCell ref="C5:C6"/>
    <mergeCell ref="D5:D6"/>
  </mergeCells>
  <pageMargins left="0.4" right="0" top="0.51181102362204722" bottom="0.39370078740157483" header="0" footer="0"/>
  <pageSetup paperSize="9" scale="95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23"/>
  <sheetViews>
    <sheetView view="pageBreakPreview" zoomScale="80" zoomScaleNormal="75" zoomScaleSheetLayoutView="80" workbookViewId="0">
      <selection activeCell="J7" sqref="J7"/>
    </sheetView>
  </sheetViews>
  <sheetFormatPr defaultColWidth="8.85546875" defaultRowHeight="12.75"/>
  <cols>
    <col min="1" max="1" width="56.85546875" style="35" customWidth="1"/>
    <col min="2" max="2" width="19.5703125" style="35" customWidth="1"/>
    <col min="3" max="3" width="18.7109375" style="35" customWidth="1"/>
    <col min="4" max="4" width="21.5703125" style="35" customWidth="1"/>
    <col min="5" max="256" width="8.85546875" style="35"/>
    <col min="257" max="257" width="55.28515625" style="35" customWidth="1"/>
    <col min="258" max="258" width="24" style="35" customWidth="1"/>
    <col min="259" max="259" width="23.42578125" style="35" customWidth="1"/>
    <col min="260" max="260" width="21.5703125" style="35" customWidth="1"/>
    <col min="261" max="512" width="8.85546875" style="35"/>
    <col min="513" max="513" width="55.28515625" style="35" customWidth="1"/>
    <col min="514" max="514" width="24" style="35" customWidth="1"/>
    <col min="515" max="515" width="23.42578125" style="35" customWidth="1"/>
    <col min="516" max="516" width="21.5703125" style="35" customWidth="1"/>
    <col min="517" max="768" width="8.85546875" style="35"/>
    <col min="769" max="769" width="55.28515625" style="35" customWidth="1"/>
    <col min="770" max="770" width="24" style="35" customWidth="1"/>
    <col min="771" max="771" width="23.42578125" style="35" customWidth="1"/>
    <col min="772" max="772" width="21.5703125" style="35" customWidth="1"/>
    <col min="773" max="1024" width="8.85546875" style="35"/>
    <col min="1025" max="1025" width="55.28515625" style="35" customWidth="1"/>
    <col min="1026" max="1026" width="24" style="35" customWidth="1"/>
    <col min="1027" max="1027" width="23.42578125" style="35" customWidth="1"/>
    <col min="1028" max="1028" width="21.5703125" style="35" customWidth="1"/>
    <col min="1029" max="1280" width="8.85546875" style="35"/>
    <col min="1281" max="1281" width="55.28515625" style="35" customWidth="1"/>
    <col min="1282" max="1282" width="24" style="35" customWidth="1"/>
    <col min="1283" max="1283" width="23.42578125" style="35" customWidth="1"/>
    <col min="1284" max="1284" width="21.5703125" style="35" customWidth="1"/>
    <col min="1285" max="1536" width="8.85546875" style="35"/>
    <col min="1537" max="1537" width="55.28515625" style="35" customWidth="1"/>
    <col min="1538" max="1538" width="24" style="35" customWidth="1"/>
    <col min="1539" max="1539" width="23.42578125" style="35" customWidth="1"/>
    <col min="1540" max="1540" width="21.5703125" style="35" customWidth="1"/>
    <col min="1541" max="1792" width="8.85546875" style="35"/>
    <col min="1793" max="1793" width="55.28515625" style="35" customWidth="1"/>
    <col min="1794" max="1794" width="24" style="35" customWidth="1"/>
    <col min="1795" max="1795" width="23.42578125" style="35" customWidth="1"/>
    <col min="1796" max="1796" width="21.5703125" style="35" customWidth="1"/>
    <col min="1797" max="2048" width="8.85546875" style="35"/>
    <col min="2049" max="2049" width="55.28515625" style="35" customWidth="1"/>
    <col min="2050" max="2050" width="24" style="35" customWidth="1"/>
    <col min="2051" max="2051" width="23.42578125" style="35" customWidth="1"/>
    <col min="2052" max="2052" width="21.5703125" style="35" customWidth="1"/>
    <col min="2053" max="2304" width="8.85546875" style="35"/>
    <col min="2305" max="2305" width="55.28515625" style="35" customWidth="1"/>
    <col min="2306" max="2306" width="24" style="35" customWidth="1"/>
    <col min="2307" max="2307" width="23.42578125" style="35" customWidth="1"/>
    <col min="2308" max="2308" width="21.5703125" style="35" customWidth="1"/>
    <col min="2309" max="2560" width="8.85546875" style="35"/>
    <col min="2561" max="2561" width="55.28515625" style="35" customWidth="1"/>
    <col min="2562" max="2562" width="24" style="35" customWidth="1"/>
    <col min="2563" max="2563" width="23.42578125" style="35" customWidth="1"/>
    <col min="2564" max="2564" width="21.5703125" style="35" customWidth="1"/>
    <col min="2565" max="2816" width="8.85546875" style="35"/>
    <col min="2817" max="2817" width="55.28515625" style="35" customWidth="1"/>
    <col min="2818" max="2818" width="24" style="35" customWidth="1"/>
    <col min="2819" max="2819" width="23.42578125" style="35" customWidth="1"/>
    <col min="2820" max="2820" width="21.5703125" style="35" customWidth="1"/>
    <col min="2821" max="3072" width="8.85546875" style="35"/>
    <col min="3073" max="3073" width="55.28515625" style="35" customWidth="1"/>
    <col min="3074" max="3074" width="24" style="35" customWidth="1"/>
    <col min="3075" max="3075" width="23.42578125" style="35" customWidth="1"/>
    <col min="3076" max="3076" width="21.5703125" style="35" customWidth="1"/>
    <col min="3077" max="3328" width="8.85546875" style="35"/>
    <col min="3329" max="3329" width="55.28515625" style="35" customWidth="1"/>
    <col min="3330" max="3330" width="24" style="35" customWidth="1"/>
    <col min="3331" max="3331" width="23.42578125" style="35" customWidth="1"/>
    <col min="3332" max="3332" width="21.5703125" style="35" customWidth="1"/>
    <col min="3333" max="3584" width="8.85546875" style="35"/>
    <col min="3585" max="3585" width="55.28515625" style="35" customWidth="1"/>
    <col min="3586" max="3586" width="24" style="35" customWidth="1"/>
    <col min="3587" max="3587" width="23.42578125" style="35" customWidth="1"/>
    <col min="3588" max="3588" width="21.5703125" style="35" customWidth="1"/>
    <col min="3589" max="3840" width="8.85546875" style="35"/>
    <col min="3841" max="3841" width="55.28515625" style="35" customWidth="1"/>
    <col min="3842" max="3842" width="24" style="35" customWidth="1"/>
    <col min="3843" max="3843" width="23.42578125" style="35" customWidth="1"/>
    <col min="3844" max="3844" width="21.5703125" style="35" customWidth="1"/>
    <col min="3845" max="4096" width="8.85546875" style="35"/>
    <col min="4097" max="4097" width="55.28515625" style="35" customWidth="1"/>
    <col min="4098" max="4098" width="24" style="35" customWidth="1"/>
    <col min="4099" max="4099" width="23.42578125" style="35" customWidth="1"/>
    <col min="4100" max="4100" width="21.5703125" style="35" customWidth="1"/>
    <col min="4101" max="4352" width="8.85546875" style="35"/>
    <col min="4353" max="4353" width="55.28515625" style="35" customWidth="1"/>
    <col min="4354" max="4354" width="24" style="35" customWidth="1"/>
    <col min="4355" max="4355" width="23.42578125" style="35" customWidth="1"/>
    <col min="4356" max="4356" width="21.5703125" style="35" customWidth="1"/>
    <col min="4357" max="4608" width="8.85546875" style="35"/>
    <col min="4609" max="4609" width="55.28515625" style="35" customWidth="1"/>
    <col min="4610" max="4610" width="24" style="35" customWidth="1"/>
    <col min="4611" max="4611" width="23.42578125" style="35" customWidth="1"/>
    <col min="4612" max="4612" width="21.5703125" style="35" customWidth="1"/>
    <col min="4613" max="4864" width="8.85546875" style="35"/>
    <col min="4865" max="4865" width="55.28515625" style="35" customWidth="1"/>
    <col min="4866" max="4866" width="24" style="35" customWidth="1"/>
    <col min="4867" max="4867" width="23.42578125" style="35" customWidth="1"/>
    <col min="4868" max="4868" width="21.5703125" style="35" customWidth="1"/>
    <col min="4869" max="5120" width="8.85546875" style="35"/>
    <col min="5121" max="5121" width="55.28515625" style="35" customWidth="1"/>
    <col min="5122" max="5122" width="24" style="35" customWidth="1"/>
    <col min="5123" max="5123" width="23.42578125" style="35" customWidth="1"/>
    <col min="5124" max="5124" width="21.5703125" style="35" customWidth="1"/>
    <col min="5125" max="5376" width="8.85546875" style="35"/>
    <col min="5377" max="5377" width="55.28515625" style="35" customWidth="1"/>
    <col min="5378" max="5378" width="24" style="35" customWidth="1"/>
    <col min="5379" max="5379" width="23.42578125" style="35" customWidth="1"/>
    <col min="5380" max="5380" width="21.5703125" style="35" customWidth="1"/>
    <col min="5381" max="5632" width="8.85546875" style="35"/>
    <col min="5633" max="5633" width="55.28515625" style="35" customWidth="1"/>
    <col min="5634" max="5634" width="24" style="35" customWidth="1"/>
    <col min="5635" max="5635" width="23.42578125" style="35" customWidth="1"/>
    <col min="5636" max="5636" width="21.5703125" style="35" customWidth="1"/>
    <col min="5637" max="5888" width="8.85546875" style="35"/>
    <col min="5889" max="5889" width="55.28515625" style="35" customWidth="1"/>
    <col min="5890" max="5890" width="24" style="35" customWidth="1"/>
    <col min="5891" max="5891" width="23.42578125" style="35" customWidth="1"/>
    <col min="5892" max="5892" width="21.5703125" style="35" customWidth="1"/>
    <col min="5893" max="6144" width="8.85546875" style="35"/>
    <col min="6145" max="6145" width="55.28515625" style="35" customWidth="1"/>
    <col min="6146" max="6146" width="24" style="35" customWidth="1"/>
    <col min="6147" max="6147" width="23.42578125" style="35" customWidth="1"/>
    <col min="6148" max="6148" width="21.5703125" style="35" customWidth="1"/>
    <col min="6149" max="6400" width="8.85546875" style="35"/>
    <col min="6401" max="6401" width="55.28515625" style="35" customWidth="1"/>
    <col min="6402" max="6402" width="24" style="35" customWidth="1"/>
    <col min="6403" max="6403" width="23.42578125" style="35" customWidth="1"/>
    <col min="6404" max="6404" width="21.5703125" style="35" customWidth="1"/>
    <col min="6405" max="6656" width="8.85546875" style="35"/>
    <col min="6657" max="6657" width="55.28515625" style="35" customWidth="1"/>
    <col min="6658" max="6658" width="24" style="35" customWidth="1"/>
    <col min="6659" max="6659" width="23.42578125" style="35" customWidth="1"/>
    <col min="6660" max="6660" width="21.5703125" style="35" customWidth="1"/>
    <col min="6661" max="6912" width="8.85546875" style="35"/>
    <col min="6913" max="6913" width="55.28515625" style="35" customWidth="1"/>
    <col min="6914" max="6914" width="24" style="35" customWidth="1"/>
    <col min="6915" max="6915" width="23.42578125" style="35" customWidth="1"/>
    <col min="6916" max="6916" width="21.5703125" style="35" customWidth="1"/>
    <col min="6917" max="7168" width="8.85546875" style="35"/>
    <col min="7169" max="7169" width="55.28515625" style="35" customWidth="1"/>
    <col min="7170" max="7170" width="24" style="35" customWidth="1"/>
    <col min="7171" max="7171" width="23.42578125" style="35" customWidth="1"/>
    <col min="7172" max="7172" width="21.5703125" style="35" customWidth="1"/>
    <col min="7173" max="7424" width="8.85546875" style="35"/>
    <col min="7425" max="7425" width="55.28515625" style="35" customWidth="1"/>
    <col min="7426" max="7426" width="24" style="35" customWidth="1"/>
    <col min="7427" max="7427" width="23.42578125" style="35" customWidth="1"/>
    <col min="7428" max="7428" width="21.5703125" style="35" customWidth="1"/>
    <col min="7429" max="7680" width="8.85546875" style="35"/>
    <col min="7681" max="7681" width="55.28515625" style="35" customWidth="1"/>
    <col min="7682" max="7682" width="24" style="35" customWidth="1"/>
    <col min="7683" max="7683" width="23.42578125" style="35" customWidth="1"/>
    <col min="7684" max="7684" width="21.5703125" style="35" customWidth="1"/>
    <col min="7685" max="7936" width="8.85546875" style="35"/>
    <col min="7937" max="7937" width="55.28515625" style="35" customWidth="1"/>
    <col min="7938" max="7938" width="24" style="35" customWidth="1"/>
    <col min="7939" max="7939" width="23.42578125" style="35" customWidth="1"/>
    <col min="7940" max="7940" width="21.5703125" style="35" customWidth="1"/>
    <col min="7941" max="8192" width="8.85546875" style="35"/>
    <col min="8193" max="8193" width="55.28515625" style="35" customWidth="1"/>
    <col min="8194" max="8194" width="24" style="35" customWidth="1"/>
    <col min="8195" max="8195" width="23.42578125" style="35" customWidth="1"/>
    <col min="8196" max="8196" width="21.5703125" style="35" customWidth="1"/>
    <col min="8197" max="8448" width="8.85546875" style="35"/>
    <col min="8449" max="8449" width="55.28515625" style="35" customWidth="1"/>
    <col min="8450" max="8450" width="24" style="35" customWidth="1"/>
    <col min="8451" max="8451" width="23.42578125" style="35" customWidth="1"/>
    <col min="8452" max="8452" width="21.5703125" style="35" customWidth="1"/>
    <col min="8453" max="8704" width="8.85546875" style="35"/>
    <col min="8705" max="8705" width="55.28515625" style="35" customWidth="1"/>
    <col min="8706" max="8706" width="24" style="35" customWidth="1"/>
    <col min="8707" max="8707" width="23.42578125" style="35" customWidth="1"/>
    <col min="8708" max="8708" width="21.5703125" style="35" customWidth="1"/>
    <col min="8709" max="8960" width="8.85546875" style="35"/>
    <col min="8961" max="8961" width="55.28515625" style="35" customWidth="1"/>
    <col min="8962" max="8962" width="24" style="35" customWidth="1"/>
    <col min="8963" max="8963" width="23.42578125" style="35" customWidth="1"/>
    <col min="8964" max="8964" width="21.5703125" style="35" customWidth="1"/>
    <col min="8965" max="9216" width="8.85546875" style="35"/>
    <col min="9217" max="9217" width="55.28515625" style="35" customWidth="1"/>
    <col min="9218" max="9218" width="24" style="35" customWidth="1"/>
    <col min="9219" max="9219" width="23.42578125" style="35" customWidth="1"/>
    <col min="9220" max="9220" width="21.5703125" style="35" customWidth="1"/>
    <col min="9221" max="9472" width="8.85546875" style="35"/>
    <col min="9473" max="9473" width="55.28515625" style="35" customWidth="1"/>
    <col min="9474" max="9474" width="24" style="35" customWidth="1"/>
    <col min="9475" max="9475" width="23.42578125" style="35" customWidth="1"/>
    <col min="9476" max="9476" width="21.5703125" style="35" customWidth="1"/>
    <col min="9477" max="9728" width="8.85546875" style="35"/>
    <col min="9729" max="9729" width="55.28515625" style="35" customWidth="1"/>
    <col min="9730" max="9730" width="24" style="35" customWidth="1"/>
    <col min="9731" max="9731" width="23.42578125" style="35" customWidth="1"/>
    <col min="9732" max="9732" width="21.5703125" style="35" customWidth="1"/>
    <col min="9733" max="9984" width="8.85546875" style="35"/>
    <col min="9985" max="9985" width="55.28515625" style="35" customWidth="1"/>
    <col min="9986" max="9986" width="24" style="35" customWidth="1"/>
    <col min="9987" max="9987" width="23.42578125" style="35" customWidth="1"/>
    <col min="9988" max="9988" width="21.5703125" style="35" customWidth="1"/>
    <col min="9989" max="10240" width="8.85546875" style="35"/>
    <col min="10241" max="10241" width="55.28515625" style="35" customWidth="1"/>
    <col min="10242" max="10242" width="24" style="35" customWidth="1"/>
    <col min="10243" max="10243" width="23.42578125" style="35" customWidth="1"/>
    <col min="10244" max="10244" width="21.5703125" style="35" customWidth="1"/>
    <col min="10245" max="10496" width="8.85546875" style="35"/>
    <col min="10497" max="10497" width="55.28515625" style="35" customWidth="1"/>
    <col min="10498" max="10498" width="24" style="35" customWidth="1"/>
    <col min="10499" max="10499" width="23.42578125" style="35" customWidth="1"/>
    <col min="10500" max="10500" width="21.5703125" style="35" customWidth="1"/>
    <col min="10501" max="10752" width="8.85546875" style="35"/>
    <col min="10753" max="10753" width="55.28515625" style="35" customWidth="1"/>
    <col min="10754" max="10754" width="24" style="35" customWidth="1"/>
    <col min="10755" max="10755" width="23.42578125" style="35" customWidth="1"/>
    <col min="10756" max="10756" width="21.5703125" style="35" customWidth="1"/>
    <col min="10757" max="11008" width="8.85546875" style="35"/>
    <col min="11009" max="11009" width="55.28515625" style="35" customWidth="1"/>
    <col min="11010" max="11010" width="24" style="35" customWidth="1"/>
    <col min="11011" max="11011" width="23.42578125" style="35" customWidth="1"/>
    <col min="11012" max="11012" width="21.5703125" style="35" customWidth="1"/>
    <col min="11013" max="11264" width="8.85546875" style="35"/>
    <col min="11265" max="11265" width="55.28515625" style="35" customWidth="1"/>
    <col min="11266" max="11266" width="24" style="35" customWidth="1"/>
    <col min="11267" max="11267" width="23.42578125" style="35" customWidth="1"/>
    <col min="11268" max="11268" width="21.5703125" style="35" customWidth="1"/>
    <col min="11269" max="11520" width="8.85546875" style="35"/>
    <col min="11521" max="11521" width="55.28515625" style="35" customWidth="1"/>
    <col min="11522" max="11522" width="24" style="35" customWidth="1"/>
    <col min="11523" max="11523" width="23.42578125" style="35" customWidth="1"/>
    <col min="11524" max="11524" width="21.5703125" style="35" customWidth="1"/>
    <col min="11525" max="11776" width="8.85546875" style="35"/>
    <col min="11777" max="11777" width="55.28515625" style="35" customWidth="1"/>
    <col min="11778" max="11778" width="24" style="35" customWidth="1"/>
    <col min="11779" max="11779" width="23.42578125" style="35" customWidth="1"/>
    <col min="11780" max="11780" width="21.5703125" style="35" customWidth="1"/>
    <col min="11781" max="12032" width="8.85546875" style="35"/>
    <col min="12033" max="12033" width="55.28515625" style="35" customWidth="1"/>
    <col min="12034" max="12034" width="24" style="35" customWidth="1"/>
    <col min="12035" max="12035" width="23.42578125" style="35" customWidth="1"/>
    <col min="12036" max="12036" width="21.5703125" style="35" customWidth="1"/>
    <col min="12037" max="12288" width="8.85546875" style="35"/>
    <col min="12289" max="12289" width="55.28515625" style="35" customWidth="1"/>
    <col min="12290" max="12290" width="24" style="35" customWidth="1"/>
    <col min="12291" max="12291" width="23.42578125" style="35" customWidth="1"/>
    <col min="12292" max="12292" width="21.5703125" style="35" customWidth="1"/>
    <col min="12293" max="12544" width="8.85546875" style="35"/>
    <col min="12545" max="12545" width="55.28515625" style="35" customWidth="1"/>
    <col min="12546" max="12546" width="24" style="35" customWidth="1"/>
    <col min="12547" max="12547" width="23.42578125" style="35" customWidth="1"/>
    <col min="12548" max="12548" width="21.5703125" style="35" customWidth="1"/>
    <col min="12549" max="12800" width="8.85546875" style="35"/>
    <col min="12801" max="12801" width="55.28515625" style="35" customWidth="1"/>
    <col min="12802" max="12802" width="24" style="35" customWidth="1"/>
    <col min="12803" max="12803" width="23.42578125" style="35" customWidth="1"/>
    <col min="12804" max="12804" width="21.5703125" style="35" customWidth="1"/>
    <col min="12805" max="13056" width="8.85546875" style="35"/>
    <col min="13057" max="13057" width="55.28515625" style="35" customWidth="1"/>
    <col min="13058" max="13058" width="24" style="35" customWidth="1"/>
    <col min="13059" max="13059" width="23.42578125" style="35" customWidth="1"/>
    <col min="13060" max="13060" width="21.5703125" style="35" customWidth="1"/>
    <col min="13061" max="13312" width="8.85546875" style="35"/>
    <col min="13313" max="13313" width="55.28515625" style="35" customWidth="1"/>
    <col min="13314" max="13314" width="24" style="35" customWidth="1"/>
    <col min="13315" max="13315" width="23.42578125" style="35" customWidth="1"/>
    <col min="13316" max="13316" width="21.5703125" style="35" customWidth="1"/>
    <col min="13317" max="13568" width="8.85546875" style="35"/>
    <col min="13569" max="13569" width="55.28515625" style="35" customWidth="1"/>
    <col min="13570" max="13570" width="24" style="35" customWidth="1"/>
    <col min="13571" max="13571" width="23.42578125" style="35" customWidth="1"/>
    <col min="13572" max="13572" width="21.5703125" style="35" customWidth="1"/>
    <col min="13573" max="13824" width="8.85546875" style="35"/>
    <col min="13825" max="13825" width="55.28515625" style="35" customWidth="1"/>
    <col min="13826" max="13826" width="24" style="35" customWidth="1"/>
    <col min="13827" max="13827" width="23.42578125" style="35" customWidth="1"/>
    <col min="13828" max="13828" width="21.5703125" style="35" customWidth="1"/>
    <col min="13829" max="14080" width="8.85546875" style="35"/>
    <col min="14081" max="14081" width="55.28515625" style="35" customWidth="1"/>
    <col min="14082" max="14082" width="24" style="35" customWidth="1"/>
    <col min="14083" max="14083" width="23.42578125" style="35" customWidth="1"/>
    <col min="14084" max="14084" width="21.5703125" style="35" customWidth="1"/>
    <col min="14085" max="14336" width="8.85546875" style="35"/>
    <col min="14337" max="14337" width="55.28515625" style="35" customWidth="1"/>
    <col min="14338" max="14338" width="24" style="35" customWidth="1"/>
    <col min="14339" max="14339" width="23.42578125" style="35" customWidth="1"/>
    <col min="14340" max="14340" width="21.5703125" style="35" customWidth="1"/>
    <col min="14341" max="14592" width="8.85546875" style="35"/>
    <col min="14593" max="14593" width="55.28515625" style="35" customWidth="1"/>
    <col min="14594" max="14594" width="24" style="35" customWidth="1"/>
    <col min="14595" max="14595" width="23.42578125" style="35" customWidth="1"/>
    <col min="14596" max="14596" width="21.5703125" style="35" customWidth="1"/>
    <col min="14597" max="14848" width="8.85546875" style="35"/>
    <col min="14849" max="14849" width="55.28515625" style="35" customWidth="1"/>
    <col min="14850" max="14850" width="24" style="35" customWidth="1"/>
    <col min="14851" max="14851" width="23.42578125" style="35" customWidth="1"/>
    <col min="14852" max="14852" width="21.5703125" style="35" customWidth="1"/>
    <col min="14853" max="15104" width="8.85546875" style="35"/>
    <col min="15105" max="15105" width="55.28515625" style="35" customWidth="1"/>
    <col min="15106" max="15106" width="24" style="35" customWidth="1"/>
    <col min="15107" max="15107" width="23.42578125" style="35" customWidth="1"/>
    <col min="15108" max="15108" width="21.5703125" style="35" customWidth="1"/>
    <col min="15109" max="15360" width="8.85546875" style="35"/>
    <col min="15361" max="15361" width="55.28515625" style="35" customWidth="1"/>
    <col min="15362" max="15362" width="24" style="35" customWidth="1"/>
    <col min="15363" max="15363" width="23.42578125" style="35" customWidth="1"/>
    <col min="15364" max="15364" width="21.5703125" style="35" customWidth="1"/>
    <col min="15365" max="15616" width="8.85546875" style="35"/>
    <col min="15617" max="15617" width="55.28515625" style="35" customWidth="1"/>
    <col min="15618" max="15618" width="24" style="35" customWidth="1"/>
    <col min="15619" max="15619" width="23.42578125" style="35" customWidth="1"/>
    <col min="15620" max="15620" width="21.5703125" style="35" customWidth="1"/>
    <col min="15621" max="15872" width="8.85546875" style="35"/>
    <col min="15873" max="15873" width="55.28515625" style="35" customWidth="1"/>
    <col min="15874" max="15874" width="24" style="35" customWidth="1"/>
    <col min="15875" max="15875" width="23.42578125" style="35" customWidth="1"/>
    <col min="15876" max="15876" width="21.5703125" style="35" customWidth="1"/>
    <col min="15877" max="16128" width="8.85546875" style="35"/>
    <col min="16129" max="16129" width="55.28515625" style="35" customWidth="1"/>
    <col min="16130" max="16130" width="24" style="35" customWidth="1"/>
    <col min="16131" max="16131" width="23.42578125" style="35" customWidth="1"/>
    <col min="16132" max="16132" width="21.5703125" style="35" customWidth="1"/>
    <col min="16133" max="16384" width="8.85546875" style="35"/>
  </cols>
  <sheetData>
    <row r="1" spans="1:7" ht="20.25">
      <c r="A1" s="435" t="s">
        <v>461</v>
      </c>
      <c r="B1" s="435"/>
      <c r="C1" s="435"/>
      <c r="D1" s="435"/>
    </row>
    <row r="2" spans="1:7" s="31" customFormat="1" ht="20.25">
      <c r="A2" s="435" t="s">
        <v>462</v>
      </c>
      <c r="B2" s="435"/>
      <c r="C2" s="435"/>
      <c r="D2" s="435"/>
    </row>
    <row r="3" spans="1:7" s="31" customFormat="1" ht="19.5" customHeight="1">
      <c r="A3" s="406" t="s">
        <v>11</v>
      </c>
      <c r="B3" s="406"/>
      <c r="C3" s="406"/>
      <c r="D3" s="406"/>
      <c r="E3" s="40"/>
      <c r="F3" s="40"/>
      <c r="G3" s="40"/>
    </row>
    <row r="4" spans="1:7" s="31" customFormat="1" ht="12.75" customHeight="1">
      <c r="A4" s="184"/>
      <c r="B4" s="184"/>
      <c r="C4" s="184"/>
      <c r="D4" s="184"/>
    </row>
    <row r="5" spans="1:7" s="33" customFormat="1" ht="25.5" customHeight="1">
      <c r="A5" s="420"/>
      <c r="B5" s="437" t="s">
        <v>463</v>
      </c>
      <c r="C5" s="437" t="s">
        <v>468</v>
      </c>
      <c r="D5" s="437" t="s">
        <v>469</v>
      </c>
    </row>
    <row r="6" spans="1:7" s="33" customFormat="1" ht="48.6" customHeight="1">
      <c r="A6" s="420"/>
      <c r="B6" s="437"/>
      <c r="C6" s="437"/>
      <c r="D6" s="437"/>
    </row>
    <row r="7" spans="1:7" s="104" customFormat="1" ht="42" customHeight="1">
      <c r="A7" s="102" t="s">
        <v>319</v>
      </c>
      <c r="B7" s="262">
        <f>SUM(B9:B17)</f>
        <v>8575</v>
      </c>
      <c r="C7" s="263">
        <f>SUM(C9:C17)</f>
        <v>21227</v>
      </c>
      <c r="D7" s="264">
        <f t="shared" ref="D7" si="0">C7/B7</f>
        <v>2.4754518950437316</v>
      </c>
    </row>
    <row r="8" spans="1:7" s="104" customFormat="1" ht="18.75">
      <c r="A8" s="106" t="s">
        <v>12</v>
      </c>
      <c r="B8" s="107"/>
      <c r="C8" s="112"/>
      <c r="D8" s="251"/>
    </row>
    <row r="9" spans="1:7" ht="42" customHeight="1">
      <c r="A9" s="109" t="s">
        <v>13</v>
      </c>
      <c r="B9" s="110">
        <f>'[12]Матриця 21 '!AG10</f>
        <v>252</v>
      </c>
      <c r="C9" s="110">
        <f>'[12]Матриця 21 '!AK10</f>
        <v>7808</v>
      </c>
      <c r="D9" s="265">
        <f>C9/B9</f>
        <v>30.984126984126984</v>
      </c>
    </row>
    <row r="10" spans="1:7" ht="25.9" customHeight="1">
      <c r="A10" s="109" t="s">
        <v>14</v>
      </c>
      <c r="B10" s="110">
        <f>'[12]Матриця 21 '!AG11</f>
        <v>780</v>
      </c>
      <c r="C10" s="110">
        <f>'[12]Матриця 21 '!AK11</f>
        <v>4103</v>
      </c>
      <c r="D10" s="265">
        <f t="shared" ref="D10:D17" si="1">C10/B10</f>
        <v>5.2602564102564102</v>
      </c>
    </row>
    <row r="11" spans="1:7" s="37" customFormat="1" ht="25.9" customHeight="1">
      <c r="A11" s="109" t="s">
        <v>15</v>
      </c>
      <c r="B11" s="110">
        <f>'[12]Матриця 21 '!AG12</f>
        <v>1054</v>
      </c>
      <c r="C11" s="110">
        <f>'[12]Матриця 21 '!AK12</f>
        <v>3664</v>
      </c>
      <c r="D11" s="265">
        <f t="shared" si="1"/>
        <v>3.4762808349146108</v>
      </c>
    </row>
    <row r="12" spans="1:7" ht="25.9" customHeight="1">
      <c r="A12" s="109" t="s">
        <v>16</v>
      </c>
      <c r="B12" s="110">
        <f>'[12]Матриця 21 '!AG13</f>
        <v>936</v>
      </c>
      <c r="C12" s="110">
        <f>'[12]Матриця 21 '!AK13</f>
        <v>1607</v>
      </c>
      <c r="D12" s="265">
        <f t="shared" si="1"/>
        <v>1.7168803418803418</v>
      </c>
    </row>
    <row r="13" spans="1:7" ht="25.9" customHeight="1">
      <c r="A13" s="109" t="s">
        <v>17</v>
      </c>
      <c r="B13" s="110">
        <f>'[12]Матриця 21 '!AG14</f>
        <v>1183</v>
      </c>
      <c r="C13" s="110">
        <f>'[12]Матриця 21 '!AK14</f>
        <v>2015</v>
      </c>
      <c r="D13" s="265">
        <f t="shared" si="1"/>
        <v>1.7032967032967032</v>
      </c>
    </row>
    <row r="14" spans="1:7" ht="42" customHeight="1">
      <c r="A14" s="109" t="s">
        <v>18</v>
      </c>
      <c r="B14" s="110">
        <f>'[12]Матриця 21 '!AG15</f>
        <v>83</v>
      </c>
      <c r="C14" s="110">
        <f>'[12]Матриця 21 '!AK15</f>
        <v>20</v>
      </c>
      <c r="D14" s="265">
        <f t="shared" si="1"/>
        <v>0.24096385542168675</v>
      </c>
    </row>
    <row r="15" spans="1:7" ht="34.15" customHeight="1">
      <c r="A15" s="109" t="s">
        <v>19</v>
      </c>
      <c r="B15" s="110">
        <f>'[12]Матриця 21 '!AG16</f>
        <v>1480</v>
      </c>
      <c r="C15" s="110">
        <f>'[12]Матриця 21 '!AK16</f>
        <v>613</v>
      </c>
      <c r="D15" s="265">
        <f t="shared" si="1"/>
        <v>0.41418918918918918</v>
      </c>
      <c r="E15" s="95"/>
    </row>
    <row r="16" spans="1:7" ht="61.9" customHeight="1">
      <c r="A16" s="109" t="s">
        <v>20</v>
      </c>
      <c r="B16" s="110">
        <f>'[12]Матриця 21 '!AG17</f>
        <v>934</v>
      </c>
      <c r="C16" s="110">
        <f>'[12]Матриця 21 '!AK17</f>
        <v>782</v>
      </c>
      <c r="D16" s="265">
        <f t="shared" si="1"/>
        <v>0.83725910064239828</v>
      </c>
      <c r="E16" s="95"/>
    </row>
    <row r="17" spans="1:5" ht="30.6" customHeight="1">
      <c r="A17" s="109" t="s">
        <v>103</v>
      </c>
      <c r="B17" s="110">
        <f>'[12]Матриця 21 '!AG18</f>
        <v>1873</v>
      </c>
      <c r="C17" s="110">
        <f>'[12]Матриця 21 '!AK18+'[12]Матриця 21 '!AK19</f>
        <v>615</v>
      </c>
      <c r="D17" s="265">
        <f t="shared" si="1"/>
        <v>0.32835024025627335</v>
      </c>
      <c r="E17" s="95"/>
    </row>
    <row r="18" spans="1:5">
      <c r="A18" s="38"/>
      <c r="B18" s="38"/>
      <c r="C18" s="38"/>
      <c r="D18" s="266"/>
      <c r="E18" s="95"/>
    </row>
    <row r="19" spans="1:5">
      <c r="A19" s="38"/>
      <c r="B19" s="38"/>
      <c r="C19" s="38"/>
      <c r="E19" s="95"/>
    </row>
    <row r="20" spans="1:5">
      <c r="E20" s="95"/>
    </row>
    <row r="21" spans="1:5">
      <c r="E21" s="95"/>
    </row>
    <row r="22" spans="1:5">
      <c r="E22" s="95"/>
    </row>
    <row r="23" spans="1:5">
      <c r="E23" s="95"/>
    </row>
  </sheetData>
  <mergeCells count="7">
    <mergeCell ref="A1:D1"/>
    <mergeCell ref="A2:D2"/>
    <mergeCell ref="A3:D3"/>
    <mergeCell ref="A5:A6"/>
    <mergeCell ref="B5:B6"/>
    <mergeCell ref="C5:C6"/>
    <mergeCell ref="D5:D6"/>
  </mergeCells>
  <printOptions horizontalCentered="1"/>
  <pageMargins left="0.55118110236220474" right="0" top="0.74803149606299213" bottom="0" header="0" footer="0"/>
  <pageSetup paperSize="9" scale="90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28"/>
  <sheetViews>
    <sheetView view="pageBreakPreview" zoomScale="70" zoomScaleSheetLayoutView="70" workbookViewId="0">
      <selection activeCell="L13" sqref="L13"/>
    </sheetView>
  </sheetViews>
  <sheetFormatPr defaultColWidth="9.140625" defaultRowHeight="12.75"/>
  <cols>
    <col min="1" max="1" width="70.7109375" style="271" customWidth="1"/>
    <col min="2" max="2" width="12.140625" style="271" customWidth="1"/>
    <col min="3" max="3" width="12" style="305" customWidth="1"/>
    <col min="4" max="4" width="9.140625" style="271" customWidth="1"/>
    <col min="5" max="5" width="15" style="271" customWidth="1"/>
    <col min="6" max="6" width="7.5703125" style="271" customWidth="1"/>
    <col min="7" max="16384" width="9.140625" style="271"/>
  </cols>
  <sheetData>
    <row r="1" spans="1:7" ht="45" customHeight="1">
      <c r="A1" s="441" t="s">
        <v>497</v>
      </c>
      <c r="B1" s="441"/>
      <c r="C1" s="441"/>
      <c r="D1" s="441"/>
      <c r="E1" s="441"/>
      <c r="F1" s="270"/>
      <c r="G1" s="270"/>
    </row>
    <row r="2" spans="1:7" ht="36" customHeight="1">
      <c r="A2" s="442" t="s">
        <v>471</v>
      </c>
      <c r="B2" s="442"/>
      <c r="C2" s="442"/>
      <c r="D2" s="442"/>
      <c r="E2" s="442"/>
    </row>
    <row r="3" spans="1:7" ht="18" customHeight="1">
      <c r="A3" s="443" t="s">
        <v>472</v>
      </c>
      <c r="B3" s="445" t="s">
        <v>473</v>
      </c>
      <c r="C3" s="445" t="s">
        <v>474</v>
      </c>
      <c r="D3" s="447" t="s">
        <v>475</v>
      </c>
      <c r="E3" s="448"/>
    </row>
    <row r="4" spans="1:7" ht="36.75" customHeight="1">
      <c r="A4" s="444"/>
      <c r="B4" s="446"/>
      <c r="C4" s="446"/>
      <c r="D4" s="272" t="s">
        <v>0</v>
      </c>
      <c r="E4" s="273" t="s">
        <v>476</v>
      </c>
    </row>
    <row r="5" spans="1:7" ht="34.5" customHeight="1">
      <c r="A5" s="274" t="s">
        <v>477</v>
      </c>
      <c r="B5" s="275">
        <v>21868</v>
      </c>
      <c r="C5" s="275">
        <v>36945</v>
      </c>
      <c r="D5" s="276">
        <f>C5/B5*100</f>
        <v>168.94549112858971</v>
      </c>
      <c r="E5" s="306">
        <v>15077</v>
      </c>
      <c r="F5" s="277"/>
    </row>
    <row r="6" spans="1:7" ht="27" customHeight="1">
      <c r="A6" s="278" t="s">
        <v>478</v>
      </c>
      <c r="B6" s="279">
        <v>12511</v>
      </c>
      <c r="C6" s="279">
        <v>27890</v>
      </c>
      <c r="D6" s="276" t="s">
        <v>236</v>
      </c>
      <c r="E6" s="279">
        <v>15379</v>
      </c>
      <c r="F6" s="277"/>
    </row>
    <row r="7" spans="1:7" ht="44.25" customHeight="1">
      <c r="A7" s="281" t="s">
        <v>479</v>
      </c>
      <c r="B7" s="282">
        <v>2281</v>
      </c>
      <c r="C7" s="283">
        <v>2044</v>
      </c>
      <c r="D7" s="276">
        <f>C7/B7*100</f>
        <v>89.609820254274439</v>
      </c>
      <c r="E7" s="283">
        <v>-237</v>
      </c>
      <c r="F7" s="277"/>
    </row>
    <row r="8" spans="1:7" ht="34.5" customHeight="1">
      <c r="A8" s="284" t="s">
        <v>480</v>
      </c>
      <c r="B8" s="282">
        <v>1491</v>
      </c>
      <c r="C8" s="282">
        <v>1987</v>
      </c>
      <c r="D8" s="276">
        <f>C8/B8*100</f>
        <v>133.26626425217975</v>
      </c>
      <c r="E8" s="282">
        <v>496</v>
      </c>
      <c r="F8" s="277"/>
    </row>
    <row r="9" spans="1:7" ht="40.5" customHeight="1">
      <c r="A9" s="285" t="s">
        <v>481</v>
      </c>
      <c r="B9" s="286">
        <v>21</v>
      </c>
      <c r="C9" s="286">
        <f>'[12]січень 2020-21'!Z34</f>
        <v>0</v>
      </c>
      <c r="D9" s="287">
        <f>'[12]січень 2020-21'!AA34</f>
        <v>0</v>
      </c>
      <c r="E9" s="286">
        <v>-21</v>
      </c>
      <c r="F9" s="277"/>
    </row>
    <row r="10" spans="1:7" ht="38.25" customHeight="1">
      <c r="A10" s="288" t="s">
        <v>482</v>
      </c>
      <c r="B10" s="289">
        <v>9</v>
      </c>
      <c r="C10" s="289">
        <v>9</v>
      </c>
      <c r="D10" s="290">
        <f>'[12]січень 2020-21'!AE34</f>
        <v>100</v>
      </c>
      <c r="E10" s="289">
        <f>'[12]січень 2020-21'!AF34</f>
        <v>0</v>
      </c>
      <c r="F10" s="277"/>
    </row>
    <row r="11" spans="1:7" ht="31.5" customHeight="1">
      <c r="A11" s="291" t="s">
        <v>483</v>
      </c>
      <c r="B11" s="292">
        <v>393</v>
      </c>
      <c r="C11" s="292">
        <v>26</v>
      </c>
      <c r="D11" s="276">
        <f>C11/B11*100</f>
        <v>6.6157760814249356</v>
      </c>
      <c r="E11" s="292">
        <v>-367</v>
      </c>
      <c r="F11" s="277"/>
    </row>
    <row r="12" spans="1:7" ht="29.25" customHeight="1">
      <c r="A12" s="293" t="s">
        <v>484</v>
      </c>
      <c r="B12" s="292">
        <v>6</v>
      </c>
      <c r="C12" s="292">
        <v>1</v>
      </c>
      <c r="D12" s="276">
        <f>C12/B12*100</f>
        <v>16.666666666666664</v>
      </c>
      <c r="E12" s="307">
        <f>C12-B12</f>
        <v>-5</v>
      </c>
      <c r="F12" s="277"/>
    </row>
    <row r="13" spans="1:7" ht="45.75" customHeight="1">
      <c r="A13" s="281" t="s">
        <v>485</v>
      </c>
      <c r="B13" s="282">
        <v>47</v>
      </c>
      <c r="C13" s="282">
        <v>13</v>
      </c>
      <c r="D13" s="276">
        <f>C13/B13*100</f>
        <v>27.659574468085108</v>
      </c>
      <c r="E13" s="282">
        <v>-34</v>
      </c>
      <c r="F13" s="277"/>
    </row>
    <row r="14" spans="1:7" ht="45.75" customHeight="1">
      <c r="A14" s="291" t="s">
        <v>486</v>
      </c>
      <c r="B14" s="292">
        <v>14279</v>
      </c>
      <c r="C14" s="292">
        <v>12798</v>
      </c>
      <c r="D14" s="280">
        <f>C14/B14*100</f>
        <v>89.628125218852858</v>
      </c>
      <c r="E14" s="307">
        <f>C14-B14</f>
        <v>-1481</v>
      </c>
      <c r="F14" s="277"/>
    </row>
    <row r="15" spans="1:7" ht="33.75" customHeight="1">
      <c r="A15" s="294" t="s">
        <v>498</v>
      </c>
      <c r="B15" s="295">
        <v>9111</v>
      </c>
      <c r="C15" s="295">
        <v>11664</v>
      </c>
      <c r="D15" s="280">
        <f>C15/B15*100</f>
        <v>128.02107342772473</v>
      </c>
      <c r="E15" s="307">
        <f>C15-B15</f>
        <v>2553</v>
      </c>
      <c r="F15" s="277"/>
    </row>
    <row r="16" spans="1:7" ht="28.5" customHeight="1">
      <c r="A16" s="291" t="s">
        <v>487</v>
      </c>
      <c r="B16" s="292">
        <v>11066</v>
      </c>
      <c r="C16" s="292">
        <v>25282</v>
      </c>
      <c r="D16" s="296" t="s">
        <v>320</v>
      </c>
      <c r="E16" s="307">
        <f>C16-B16</f>
        <v>14216</v>
      </c>
      <c r="F16" s="277"/>
    </row>
    <row r="17" spans="1:7" ht="47.25" customHeight="1">
      <c r="A17" s="297" t="s">
        <v>488</v>
      </c>
      <c r="B17" s="292">
        <v>4116</v>
      </c>
      <c r="C17" s="292">
        <v>2643</v>
      </c>
      <c r="D17" s="280">
        <f>C17/B17*100</f>
        <v>64.212827988338191</v>
      </c>
      <c r="E17" s="307">
        <f>C17-B17</f>
        <v>-1473</v>
      </c>
      <c r="F17" s="277"/>
    </row>
    <row r="18" spans="1:7" ht="28.5" customHeight="1">
      <c r="A18" s="298" t="s">
        <v>1</v>
      </c>
      <c r="B18" s="279">
        <v>20184</v>
      </c>
      <c r="C18" s="279">
        <v>18190</v>
      </c>
      <c r="D18" s="280">
        <f>C18/B18*100</f>
        <v>90.120887831946092</v>
      </c>
      <c r="E18" s="307">
        <f>C18-B18</f>
        <v>-1994</v>
      </c>
      <c r="F18" s="277"/>
    </row>
    <row r="19" spans="1:7" ht="24" customHeight="1">
      <c r="A19" s="449" t="s">
        <v>489</v>
      </c>
      <c r="B19" s="450"/>
      <c r="C19" s="450"/>
      <c r="D19" s="450"/>
      <c r="E19" s="451"/>
      <c r="F19" s="277"/>
    </row>
    <row r="20" spans="1:7" ht="21" customHeight="1">
      <c r="A20" s="452"/>
      <c r="B20" s="453"/>
      <c r="C20" s="453"/>
      <c r="D20" s="453"/>
      <c r="E20" s="454"/>
      <c r="F20" s="277"/>
    </row>
    <row r="21" spans="1:7" ht="21.75" customHeight="1">
      <c r="A21" s="443" t="s">
        <v>472</v>
      </c>
      <c r="B21" s="455" t="s">
        <v>490</v>
      </c>
      <c r="C21" s="455" t="s">
        <v>491</v>
      </c>
      <c r="D21" s="447" t="s">
        <v>475</v>
      </c>
      <c r="E21" s="448"/>
      <c r="F21" s="277"/>
    </row>
    <row r="22" spans="1:7" ht="33.75" customHeight="1">
      <c r="A22" s="444"/>
      <c r="B22" s="456"/>
      <c r="C22" s="456"/>
      <c r="D22" s="272" t="s">
        <v>0</v>
      </c>
      <c r="E22" s="273" t="s">
        <v>492</v>
      </c>
      <c r="F22" s="277"/>
    </row>
    <row r="23" spans="1:7" ht="33.75" customHeight="1">
      <c r="A23" s="299" t="s">
        <v>477</v>
      </c>
      <c r="B23" s="283">
        <v>17547</v>
      </c>
      <c r="C23" s="283">
        <v>29872</v>
      </c>
      <c r="D23" s="280">
        <f>C23/B23*100</f>
        <v>170.2399270530575</v>
      </c>
      <c r="E23" s="307">
        <f>C23-B23</f>
        <v>12325</v>
      </c>
      <c r="F23" s="277"/>
    </row>
    <row r="24" spans="1:7" ht="27.75" customHeight="1">
      <c r="A24" s="281" t="s">
        <v>493</v>
      </c>
      <c r="B24" s="282">
        <v>9644</v>
      </c>
      <c r="C24" s="282">
        <v>21227</v>
      </c>
      <c r="D24" s="280" t="s">
        <v>236</v>
      </c>
      <c r="E24" s="307">
        <f>C24-B24</f>
        <v>11583</v>
      </c>
      <c r="F24" s="277"/>
    </row>
    <row r="25" spans="1:7" ht="30.75" customHeight="1">
      <c r="A25" s="281" t="s">
        <v>487</v>
      </c>
      <c r="B25" s="282">
        <v>8538</v>
      </c>
      <c r="C25" s="282">
        <v>17397</v>
      </c>
      <c r="D25" s="280" t="s">
        <v>234</v>
      </c>
      <c r="E25" s="307">
        <f>C25-B25</f>
        <v>8859</v>
      </c>
      <c r="F25" s="277"/>
    </row>
    <row r="26" spans="1:7" ht="30.75" customHeight="1">
      <c r="A26" s="300" t="s">
        <v>494</v>
      </c>
      <c r="B26" s="301">
        <v>8730</v>
      </c>
      <c r="C26" s="301">
        <v>8575</v>
      </c>
      <c r="D26" s="280">
        <f>C26/B26*100</f>
        <v>98.22451317296678</v>
      </c>
      <c r="E26" s="307">
        <f>C26-B26</f>
        <v>-155</v>
      </c>
      <c r="F26" s="277"/>
      <c r="G26" s="302"/>
    </row>
    <row r="27" spans="1:7" ht="42.75" customHeight="1">
      <c r="A27" s="303" t="s">
        <v>495</v>
      </c>
      <c r="B27" s="301">
        <v>7983</v>
      </c>
      <c r="C27" s="301">
        <v>9299</v>
      </c>
      <c r="D27" s="280">
        <f>C27/B27*100</f>
        <v>116.48503069021672</v>
      </c>
      <c r="E27" s="307">
        <f>C27-B27</f>
        <v>1316</v>
      </c>
      <c r="F27" s="277"/>
    </row>
    <row r="28" spans="1:7" ht="34.5" customHeight="1">
      <c r="A28" s="304" t="s">
        <v>496</v>
      </c>
      <c r="B28" s="282">
        <f>'[12]січень 2020-21'!ES34</f>
        <v>1</v>
      </c>
      <c r="C28" s="282">
        <v>2</v>
      </c>
      <c r="D28" s="439">
        <f>C28-B28</f>
        <v>1</v>
      </c>
      <c r="E28" s="440"/>
    </row>
  </sheetData>
  <mergeCells count="12">
    <mergeCell ref="D28:E28"/>
    <mergeCell ref="A1:E1"/>
    <mergeCell ref="A2:E2"/>
    <mergeCell ref="A3:A4"/>
    <mergeCell ref="B3:B4"/>
    <mergeCell ref="C3:C4"/>
    <mergeCell ref="D3:E3"/>
    <mergeCell ref="A19:E20"/>
    <mergeCell ref="A21:A22"/>
    <mergeCell ref="B21:B22"/>
    <mergeCell ref="C21:C22"/>
    <mergeCell ref="D21:E21"/>
  </mergeCells>
  <printOptions horizontalCentered="1"/>
  <pageMargins left="0.27559055118110237" right="0" top="0.19685039370078741" bottom="0" header="0" footer="0"/>
  <pageSetup paperSize="9" scale="83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L20"/>
  <sheetViews>
    <sheetView view="pageBreakPreview" topLeftCell="BC1" zoomScale="60" zoomScaleNormal="80" workbookViewId="0">
      <selection activeCell="CA5" sqref="CA5"/>
    </sheetView>
  </sheetViews>
  <sheetFormatPr defaultRowHeight="12.75"/>
  <cols>
    <col min="1" max="1" width="26" style="315" customWidth="1"/>
    <col min="2" max="2" width="11.140625" style="315" customWidth="1"/>
    <col min="3" max="3" width="10.7109375" style="315" customWidth="1"/>
    <col min="4" max="4" width="11.140625" style="315" customWidth="1"/>
    <col min="5" max="5" width="11.28515625" style="315" customWidth="1"/>
    <col min="6" max="7" width="11.140625" style="315" customWidth="1"/>
    <col min="8" max="8" width="10.140625" style="315" customWidth="1"/>
    <col min="9" max="9" width="10.28515625" style="315" customWidth="1"/>
    <col min="10" max="10" width="9.85546875" style="315" customWidth="1"/>
    <col min="11" max="11" width="11.5703125" style="315" customWidth="1"/>
    <col min="12" max="12" width="9.7109375" style="315" customWidth="1"/>
    <col min="13" max="13" width="11" style="315" customWidth="1"/>
    <col min="14" max="14" width="9.42578125" style="315" customWidth="1"/>
    <col min="15" max="15" width="10.28515625" style="315" customWidth="1"/>
    <col min="16" max="16" width="8.85546875" style="315" customWidth="1"/>
    <col min="17" max="25" width="10" style="315" customWidth="1"/>
    <col min="26" max="26" width="8.28515625" style="315" customWidth="1"/>
    <col min="27" max="27" width="7.85546875" style="315" customWidth="1"/>
    <col min="28" max="28" width="8.140625" style="315" customWidth="1"/>
    <col min="29" max="32" width="8.7109375" style="315" customWidth="1"/>
    <col min="33" max="33" width="9.140625" style="315" customWidth="1"/>
    <col min="34" max="35" width="10" style="315" customWidth="1"/>
    <col min="36" max="36" width="7.5703125" style="315" customWidth="1"/>
    <col min="37" max="37" width="10.85546875" style="315" customWidth="1"/>
    <col min="38" max="38" width="9.7109375" style="315" customWidth="1"/>
    <col min="39" max="39" width="9.140625" style="315" customWidth="1"/>
    <col min="40" max="40" width="9.5703125" style="315" customWidth="1"/>
    <col min="41" max="41" width="10.5703125" style="315" customWidth="1"/>
    <col min="42" max="43" width="10" style="315" customWidth="1"/>
    <col min="44" max="44" width="11.85546875" style="315" customWidth="1"/>
    <col min="45" max="45" width="9" style="315" customWidth="1"/>
    <col min="46" max="46" width="9.5703125" style="315" customWidth="1"/>
    <col min="47" max="47" width="10" style="315" customWidth="1"/>
    <col min="48" max="48" width="8" style="315" customWidth="1"/>
    <col min="49" max="49" width="9.7109375" style="315" customWidth="1"/>
    <col min="50" max="50" width="10" style="315" customWidth="1"/>
    <col min="51" max="51" width="10.140625" style="315" customWidth="1"/>
    <col min="52" max="52" width="8.42578125" style="315" customWidth="1"/>
    <col min="53" max="53" width="10" style="315" customWidth="1"/>
    <col min="54" max="54" width="10.42578125" style="315" customWidth="1"/>
    <col min="55" max="55" width="10.5703125" style="315" customWidth="1"/>
    <col min="56" max="56" width="9.140625" style="315" customWidth="1"/>
    <col min="57" max="57" width="10.42578125" style="315" customWidth="1"/>
    <col min="58" max="58" width="11" style="315" customWidth="1"/>
    <col min="59" max="59" width="10.7109375" style="315" customWidth="1"/>
    <col min="60" max="60" width="9.85546875" style="315" customWidth="1"/>
    <col min="61" max="61" width="10.42578125" style="315" customWidth="1"/>
    <col min="62" max="62" width="8.5703125" style="315" customWidth="1"/>
    <col min="63" max="63" width="11.5703125" style="315" customWidth="1"/>
    <col min="64" max="64" width="9.5703125" style="315" customWidth="1"/>
    <col min="65" max="65" width="11.42578125" style="315" customWidth="1"/>
    <col min="66" max="66" width="9.5703125" style="315" customWidth="1"/>
    <col min="67" max="67" width="9.140625" style="315" customWidth="1"/>
    <col min="68" max="68" width="10.140625" style="315" customWidth="1"/>
    <col min="69" max="69" width="7.7109375" style="315" customWidth="1"/>
    <col min="70" max="70" width="9.7109375" style="315" customWidth="1"/>
    <col min="71" max="71" width="10.7109375" style="315" customWidth="1"/>
    <col min="72" max="72" width="10.85546875" style="315" customWidth="1"/>
    <col min="73" max="73" width="8.85546875" style="315" customWidth="1"/>
    <col min="74" max="74" width="10.85546875" style="315" customWidth="1"/>
    <col min="75" max="75" width="8.5703125" style="315" customWidth="1"/>
    <col min="76" max="76" width="9.7109375" style="315" customWidth="1"/>
    <col min="77" max="77" width="7.5703125" style="315" customWidth="1"/>
    <col min="78" max="78" width="10.5703125" style="315" customWidth="1"/>
    <col min="79" max="79" width="9.5703125" style="315" customWidth="1"/>
    <col min="80" max="80" width="8.5703125" style="315" customWidth="1"/>
    <col min="81" max="81" width="10.140625" style="315" customWidth="1"/>
    <col min="82" max="84" width="9.140625" style="315"/>
    <col min="85" max="85" width="8.42578125" style="315" customWidth="1"/>
    <col min="86" max="266" width="9.140625" style="315"/>
    <col min="267" max="267" width="26" style="315" customWidth="1"/>
    <col min="268" max="268" width="11.140625" style="315" customWidth="1"/>
    <col min="269" max="269" width="10" style="315" customWidth="1"/>
    <col min="270" max="270" width="11.140625" style="315" customWidth="1"/>
    <col min="271" max="271" width="11.28515625" style="315" customWidth="1"/>
    <col min="272" max="272" width="11.7109375" style="315" customWidth="1"/>
    <col min="273" max="273" width="11.140625" style="315" customWidth="1"/>
    <col min="274" max="274" width="10.7109375" style="315" customWidth="1"/>
    <col min="275" max="275" width="13.5703125" style="315" customWidth="1"/>
    <col min="276" max="276" width="9.85546875" style="315" customWidth="1"/>
    <col min="277" max="277" width="11.5703125" style="315" customWidth="1"/>
    <col min="278" max="278" width="9.7109375" style="315" customWidth="1"/>
    <col min="279" max="279" width="11" style="315" customWidth="1"/>
    <col min="280" max="280" width="11.85546875" style="315" customWidth="1"/>
    <col min="281" max="281" width="10.28515625" style="315" customWidth="1"/>
    <col min="282" max="282" width="8.85546875" style="315" customWidth="1"/>
    <col min="283" max="283" width="10" style="315" customWidth="1"/>
    <col min="284" max="284" width="8.28515625" style="315" customWidth="1"/>
    <col min="285" max="285" width="7.85546875" style="315" customWidth="1"/>
    <col min="286" max="286" width="8.140625" style="315" customWidth="1"/>
    <col min="287" max="289" width="8.7109375" style="315" customWidth="1"/>
    <col min="290" max="290" width="9.140625" style="315" customWidth="1"/>
    <col min="291" max="291" width="7.5703125" style="315" customWidth="1"/>
    <col min="292" max="292" width="7" style="315" customWidth="1"/>
    <col min="293" max="293" width="7.5703125" style="315" customWidth="1"/>
    <col min="294" max="294" width="8.42578125" style="315" customWidth="1"/>
    <col min="295" max="295" width="9.7109375" style="315" customWidth="1"/>
    <col min="296" max="296" width="9.140625" style="315" customWidth="1"/>
    <col min="297" max="297" width="9.5703125" style="315" customWidth="1"/>
    <col min="298" max="298" width="10.5703125" style="315" customWidth="1"/>
    <col min="299" max="300" width="10" style="315" customWidth="1"/>
    <col min="301" max="301" width="7.5703125" style="315" customWidth="1"/>
    <col min="302" max="302" width="9.5703125" style="315" customWidth="1"/>
    <col min="303" max="303" width="10" style="315" customWidth="1"/>
    <col min="304" max="304" width="8" style="315" customWidth="1"/>
    <col min="305" max="305" width="9.7109375" style="315" customWidth="1"/>
    <col min="306" max="306" width="10" style="315" customWidth="1"/>
    <col min="307" max="307" width="8.7109375" style="315" customWidth="1"/>
    <col min="308" max="308" width="6.5703125" style="315" customWidth="1"/>
    <col min="309" max="309" width="7.140625" style="315" customWidth="1"/>
    <col min="310" max="310" width="9" style="315" customWidth="1"/>
    <col min="311" max="313" width="9.140625" style="315" customWidth="1"/>
    <col min="314" max="314" width="11" style="315" customWidth="1"/>
    <col min="315" max="315" width="10.7109375" style="315" customWidth="1"/>
    <col min="316" max="316" width="9.85546875" style="315" customWidth="1"/>
    <col min="317" max="318" width="8.5703125" style="315" customWidth="1"/>
    <col min="319" max="322" width="9.5703125" style="315" customWidth="1"/>
    <col min="323" max="323" width="9.140625" style="315" customWidth="1"/>
    <col min="324" max="324" width="10.140625" style="315" customWidth="1"/>
    <col min="325" max="325" width="7.7109375" style="315" customWidth="1"/>
    <col min="326" max="326" width="9.7109375" style="315" customWidth="1"/>
    <col min="327" max="327" width="7.7109375" style="315" customWidth="1"/>
    <col min="328" max="328" width="9.5703125" style="315" customWidth="1"/>
    <col min="329" max="329" width="8.85546875" style="315" customWidth="1"/>
    <col min="330" max="330" width="9" style="315" customWidth="1"/>
    <col min="331" max="331" width="8.5703125" style="315" customWidth="1"/>
    <col min="332" max="332" width="9.7109375" style="315" customWidth="1"/>
    <col min="333" max="333" width="7.5703125" style="315" customWidth="1"/>
    <col min="334" max="334" width="10.5703125" style="315" customWidth="1"/>
    <col min="335" max="335" width="9.5703125" style="315" customWidth="1"/>
    <col min="336" max="336" width="8.5703125" style="315" customWidth="1"/>
    <col min="337" max="337" width="10.140625" style="315" customWidth="1"/>
    <col min="338" max="340" width="9.140625" style="315"/>
    <col min="341" max="341" width="8.42578125" style="315" customWidth="1"/>
    <col min="342" max="522" width="9.140625" style="315"/>
    <col min="523" max="523" width="26" style="315" customWidth="1"/>
    <col min="524" max="524" width="11.140625" style="315" customWidth="1"/>
    <col min="525" max="525" width="10" style="315" customWidth="1"/>
    <col min="526" max="526" width="11.140625" style="315" customWidth="1"/>
    <col min="527" max="527" width="11.28515625" style="315" customWidth="1"/>
    <col min="528" max="528" width="11.7109375" style="315" customWidth="1"/>
    <col min="529" max="529" width="11.140625" style="315" customWidth="1"/>
    <col min="530" max="530" width="10.7109375" style="315" customWidth="1"/>
    <col min="531" max="531" width="13.5703125" style="315" customWidth="1"/>
    <col min="532" max="532" width="9.85546875" style="315" customWidth="1"/>
    <col min="533" max="533" width="11.5703125" style="315" customWidth="1"/>
    <col min="534" max="534" width="9.7109375" style="315" customWidth="1"/>
    <col min="535" max="535" width="11" style="315" customWidth="1"/>
    <col min="536" max="536" width="11.85546875" style="315" customWidth="1"/>
    <col min="537" max="537" width="10.28515625" style="315" customWidth="1"/>
    <col min="538" max="538" width="8.85546875" style="315" customWidth="1"/>
    <col min="539" max="539" width="10" style="315" customWidth="1"/>
    <col min="540" max="540" width="8.28515625" style="315" customWidth="1"/>
    <col min="541" max="541" width="7.85546875" style="315" customWidth="1"/>
    <col min="542" max="542" width="8.140625" style="315" customWidth="1"/>
    <col min="543" max="545" width="8.7109375" style="315" customWidth="1"/>
    <col min="546" max="546" width="9.140625" style="315" customWidth="1"/>
    <col min="547" max="547" width="7.5703125" style="315" customWidth="1"/>
    <col min="548" max="548" width="7" style="315" customWidth="1"/>
    <col min="549" max="549" width="7.5703125" style="315" customWidth="1"/>
    <col min="550" max="550" width="8.42578125" style="315" customWidth="1"/>
    <col min="551" max="551" width="9.7109375" style="315" customWidth="1"/>
    <col min="552" max="552" width="9.140625" style="315" customWidth="1"/>
    <col min="553" max="553" width="9.5703125" style="315" customWidth="1"/>
    <col min="554" max="554" width="10.5703125" style="315" customWidth="1"/>
    <col min="555" max="556" width="10" style="315" customWidth="1"/>
    <col min="557" max="557" width="7.5703125" style="315" customWidth="1"/>
    <col min="558" max="558" width="9.5703125" style="315" customWidth="1"/>
    <col min="559" max="559" width="10" style="315" customWidth="1"/>
    <col min="560" max="560" width="8" style="315" customWidth="1"/>
    <col min="561" max="561" width="9.7109375" style="315" customWidth="1"/>
    <col min="562" max="562" width="10" style="315" customWidth="1"/>
    <col min="563" max="563" width="8.7109375" style="315" customWidth="1"/>
    <col min="564" max="564" width="6.5703125" style="315" customWidth="1"/>
    <col min="565" max="565" width="7.140625" style="315" customWidth="1"/>
    <col min="566" max="566" width="9" style="315" customWidth="1"/>
    <col min="567" max="569" width="9.140625" style="315" customWidth="1"/>
    <col min="570" max="570" width="11" style="315" customWidth="1"/>
    <col min="571" max="571" width="10.7109375" style="315" customWidth="1"/>
    <col min="572" max="572" width="9.85546875" style="315" customWidth="1"/>
    <col min="573" max="574" width="8.5703125" style="315" customWidth="1"/>
    <col min="575" max="578" width="9.5703125" style="315" customWidth="1"/>
    <col min="579" max="579" width="9.140625" style="315" customWidth="1"/>
    <col min="580" max="580" width="10.140625" style="315" customWidth="1"/>
    <col min="581" max="581" width="7.7109375" style="315" customWidth="1"/>
    <col min="582" max="582" width="9.7109375" style="315" customWidth="1"/>
    <col min="583" max="583" width="7.7109375" style="315" customWidth="1"/>
    <col min="584" max="584" width="9.5703125" style="315" customWidth="1"/>
    <col min="585" max="585" width="8.85546875" style="315" customWidth="1"/>
    <col min="586" max="586" width="9" style="315" customWidth="1"/>
    <col min="587" max="587" width="8.5703125" style="315" customWidth="1"/>
    <col min="588" max="588" width="9.7109375" style="315" customWidth="1"/>
    <col min="589" max="589" width="7.5703125" style="315" customWidth="1"/>
    <col min="590" max="590" width="10.5703125" style="315" customWidth="1"/>
    <col min="591" max="591" width="9.5703125" style="315" customWidth="1"/>
    <col min="592" max="592" width="8.5703125" style="315" customWidth="1"/>
    <col min="593" max="593" width="10.140625" style="315" customWidth="1"/>
    <col min="594" max="596" width="9.140625" style="315"/>
    <col min="597" max="597" width="8.42578125" style="315" customWidth="1"/>
    <col min="598" max="778" width="9.140625" style="315"/>
    <col min="779" max="779" width="26" style="315" customWidth="1"/>
    <col min="780" max="780" width="11.140625" style="315" customWidth="1"/>
    <col min="781" max="781" width="10" style="315" customWidth="1"/>
    <col min="782" max="782" width="11.140625" style="315" customWidth="1"/>
    <col min="783" max="783" width="11.28515625" style="315" customWidth="1"/>
    <col min="784" max="784" width="11.7109375" style="315" customWidth="1"/>
    <col min="785" max="785" width="11.140625" style="315" customWidth="1"/>
    <col min="786" max="786" width="10.7109375" style="315" customWidth="1"/>
    <col min="787" max="787" width="13.5703125" style="315" customWidth="1"/>
    <col min="788" max="788" width="9.85546875" style="315" customWidth="1"/>
    <col min="789" max="789" width="11.5703125" style="315" customWidth="1"/>
    <col min="790" max="790" width="9.7109375" style="315" customWidth="1"/>
    <col min="791" max="791" width="11" style="315" customWidth="1"/>
    <col min="792" max="792" width="11.85546875" style="315" customWidth="1"/>
    <col min="793" max="793" width="10.28515625" style="315" customWidth="1"/>
    <col min="794" max="794" width="8.85546875" style="315" customWidth="1"/>
    <col min="795" max="795" width="10" style="315" customWidth="1"/>
    <col min="796" max="796" width="8.28515625" style="315" customWidth="1"/>
    <col min="797" max="797" width="7.85546875" style="315" customWidth="1"/>
    <col min="798" max="798" width="8.140625" style="315" customWidth="1"/>
    <col min="799" max="801" width="8.7109375" style="315" customWidth="1"/>
    <col min="802" max="802" width="9.140625" style="315" customWidth="1"/>
    <col min="803" max="803" width="7.5703125" style="315" customWidth="1"/>
    <col min="804" max="804" width="7" style="315" customWidth="1"/>
    <col min="805" max="805" width="7.5703125" style="315" customWidth="1"/>
    <col min="806" max="806" width="8.42578125" style="315" customWidth="1"/>
    <col min="807" max="807" width="9.7109375" style="315" customWidth="1"/>
    <col min="808" max="808" width="9.140625" style="315" customWidth="1"/>
    <col min="809" max="809" width="9.5703125" style="315" customWidth="1"/>
    <col min="810" max="810" width="10.5703125" style="315" customWidth="1"/>
    <col min="811" max="812" width="10" style="315" customWidth="1"/>
    <col min="813" max="813" width="7.5703125" style="315" customWidth="1"/>
    <col min="814" max="814" width="9.5703125" style="315" customWidth="1"/>
    <col min="815" max="815" width="10" style="315" customWidth="1"/>
    <col min="816" max="816" width="8" style="315" customWidth="1"/>
    <col min="817" max="817" width="9.7109375" style="315" customWidth="1"/>
    <col min="818" max="818" width="10" style="315" customWidth="1"/>
    <col min="819" max="819" width="8.7109375" style="315" customWidth="1"/>
    <col min="820" max="820" width="6.5703125" style="315" customWidth="1"/>
    <col min="821" max="821" width="7.140625" style="315" customWidth="1"/>
    <col min="822" max="822" width="9" style="315" customWidth="1"/>
    <col min="823" max="825" width="9.140625" style="315" customWidth="1"/>
    <col min="826" max="826" width="11" style="315" customWidth="1"/>
    <col min="827" max="827" width="10.7109375" style="315" customWidth="1"/>
    <col min="828" max="828" width="9.85546875" style="315" customWidth="1"/>
    <col min="829" max="830" width="8.5703125" style="315" customWidth="1"/>
    <col min="831" max="834" width="9.5703125" style="315" customWidth="1"/>
    <col min="835" max="835" width="9.140625" style="315" customWidth="1"/>
    <col min="836" max="836" width="10.140625" style="315" customWidth="1"/>
    <col min="837" max="837" width="7.7109375" style="315" customWidth="1"/>
    <col min="838" max="838" width="9.7109375" style="315" customWidth="1"/>
    <col min="839" max="839" width="7.7109375" style="315" customWidth="1"/>
    <col min="840" max="840" width="9.5703125" style="315" customWidth="1"/>
    <col min="841" max="841" width="8.85546875" style="315" customWidth="1"/>
    <col min="842" max="842" width="9" style="315" customWidth="1"/>
    <col min="843" max="843" width="8.5703125" style="315" customWidth="1"/>
    <col min="844" max="844" width="9.7109375" style="315" customWidth="1"/>
    <col min="845" max="845" width="7.5703125" style="315" customWidth="1"/>
    <col min="846" max="846" width="10.5703125" style="315" customWidth="1"/>
    <col min="847" max="847" width="9.5703125" style="315" customWidth="1"/>
    <col min="848" max="848" width="8.5703125" style="315" customWidth="1"/>
    <col min="849" max="849" width="10.140625" style="315" customWidth="1"/>
    <col min="850" max="852" width="9.140625" style="315"/>
    <col min="853" max="853" width="8.42578125" style="315" customWidth="1"/>
    <col min="854" max="1034" width="9.140625" style="315"/>
    <col min="1035" max="1035" width="26" style="315" customWidth="1"/>
    <col min="1036" max="1036" width="11.140625" style="315" customWidth="1"/>
    <col min="1037" max="1037" width="10" style="315" customWidth="1"/>
    <col min="1038" max="1038" width="11.140625" style="315" customWidth="1"/>
    <col min="1039" max="1039" width="11.28515625" style="315" customWidth="1"/>
    <col min="1040" max="1040" width="11.7109375" style="315" customWidth="1"/>
    <col min="1041" max="1041" width="11.140625" style="315" customWidth="1"/>
    <col min="1042" max="1042" width="10.7109375" style="315" customWidth="1"/>
    <col min="1043" max="1043" width="13.5703125" style="315" customWidth="1"/>
    <col min="1044" max="1044" width="9.85546875" style="315" customWidth="1"/>
    <col min="1045" max="1045" width="11.5703125" style="315" customWidth="1"/>
    <col min="1046" max="1046" width="9.7109375" style="315" customWidth="1"/>
    <col min="1047" max="1047" width="11" style="315" customWidth="1"/>
    <col min="1048" max="1048" width="11.85546875" style="315" customWidth="1"/>
    <col min="1049" max="1049" width="10.28515625" style="315" customWidth="1"/>
    <col min="1050" max="1050" width="8.85546875" style="315" customWidth="1"/>
    <col min="1051" max="1051" width="10" style="315" customWidth="1"/>
    <col min="1052" max="1052" width="8.28515625" style="315" customWidth="1"/>
    <col min="1053" max="1053" width="7.85546875" style="315" customWidth="1"/>
    <col min="1054" max="1054" width="8.140625" style="315" customWidth="1"/>
    <col min="1055" max="1057" width="8.7109375" style="315" customWidth="1"/>
    <col min="1058" max="1058" width="9.140625" style="315" customWidth="1"/>
    <col min="1059" max="1059" width="7.5703125" style="315" customWidth="1"/>
    <col min="1060" max="1060" width="7" style="315" customWidth="1"/>
    <col min="1061" max="1061" width="7.5703125" style="315" customWidth="1"/>
    <col min="1062" max="1062" width="8.42578125" style="315" customWidth="1"/>
    <col min="1063" max="1063" width="9.7109375" style="315" customWidth="1"/>
    <col min="1064" max="1064" width="9.140625" style="315" customWidth="1"/>
    <col min="1065" max="1065" width="9.5703125" style="315" customWidth="1"/>
    <col min="1066" max="1066" width="10.5703125" style="315" customWidth="1"/>
    <col min="1067" max="1068" width="10" style="315" customWidth="1"/>
    <col min="1069" max="1069" width="7.5703125" style="315" customWidth="1"/>
    <col min="1070" max="1070" width="9.5703125" style="315" customWidth="1"/>
    <col min="1071" max="1071" width="10" style="315" customWidth="1"/>
    <col min="1072" max="1072" width="8" style="315" customWidth="1"/>
    <col min="1073" max="1073" width="9.7109375" style="315" customWidth="1"/>
    <col min="1074" max="1074" width="10" style="315" customWidth="1"/>
    <col min="1075" max="1075" width="8.7109375" style="315" customWidth="1"/>
    <col min="1076" max="1076" width="6.5703125" style="315" customWidth="1"/>
    <col min="1077" max="1077" width="7.140625" style="315" customWidth="1"/>
    <col min="1078" max="1078" width="9" style="315" customWidth="1"/>
    <col min="1079" max="1081" width="9.140625" style="315" customWidth="1"/>
    <col min="1082" max="1082" width="11" style="315" customWidth="1"/>
    <col min="1083" max="1083" width="10.7109375" style="315" customWidth="1"/>
    <col min="1084" max="1084" width="9.85546875" style="315" customWidth="1"/>
    <col min="1085" max="1086" width="8.5703125" style="315" customWidth="1"/>
    <col min="1087" max="1090" width="9.5703125" style="315" customWidth="1"/>
    <col min="1091" max="1091" width="9.140625" style="315" customWidth="1"/>
    <col min="1092" max="1092" width="10.140625" style="315" customWidth="1"/>
    <col min="1093" max="1093" width="7.7109375" style="315" customWidth="1"/>
    <col min="1094" max="1094" width="9.7109375" style="315" customWidth="1"/>
    <col min="1095" max="1095" width="7.7109375" style="315" customWidth="1"/>
    <col min="1096" max="1096" width="9.5703125" style="315" customWidth="1"/>
    <col min="1097" max="1097" width="8.85546875" style="315" customWidth="1"/>
    <col min="1098" max="1098" width="9" style="315" customWidth="1"/>
    <col min="1099" max="1099" width="8.5703125" style="315" customWidth="1"/>
    <col min="1100" max="1100" width="9.7109375" style="315" customWidth="1"/>
    <col min="1101" max="1101" width="7.5703125" style="315" customWidth="1"/>
    <col min="1102" max="1102" width="10.5703125" style="315" customWidth="1"/>
    <col min="1103" max="1103" width="9.5703125" style="315" customWidth="1"/>
    <col min="1104" max="1104" width="8.5703125" style="315" customWidth="1"/>
    <col min="1105" max="1105" width="10.140625" style="315" customWidth="1"/>
    <col min="1106" max="1108" width="9.140625" style="315"/>
    <col min="1109" max="1109" width="8.42578125" style="315" customWidth="1"/>
    <col min="1110" max="1290" width="9.140625" style="315"/>
    <col min="1291" max="1291" width="26" style="315" customWidth="1"/>
    <col min="1292" max="1292" width="11.140625" style="315" customWidth="1"/>
    <col min="1293" max="1293" width="10" style="315" customWidth="1"/>
    <col min="1294" max="1294" width="11.140625" style="315" customWidth="1"/>
    <col min="1295" max="1295" width="11.28515625" style="315" customWidth="1"/>
    <col min="1296" max="1296" width="11.7109375" style="315" customWidth="1"/>
    <col min="1297" max="1297" width="11.140625" style="315" customWidth="1"/>
    <col min="1298" max="1298" width="10.7109375" style="315" customWidth="1"/>
    <col min="1299" max="1299" width="13.5703125" style="315" customWidth="1"/>
    <col min="1300" max="1300" width="9.85546875" style="315" customWidth="1"/>
    <col min="1301" max="1301" width="11.5703125" style="315" customWidth="1"/>
    <col min="1302" max="1302" width="9.7109375" style="315" customWidth="1"/>
    <col min="1303" max="1303" width="11" style="315" customWidth="1"/>
    <col min="1304" max="1304" width="11.85546875" style="315" customWidth="1"/>
    <col min="1305" max="1305" width="10.28515625" style="315" customWidth="1"/>
    <col min="1306" max="1306" width="8.85546875" style="315" customWidth="1"/>
    <col min="1307" max="1307" width="10" style="315" customWidth="1"/>
    <col min="1308" max="1308" width="8.28515625" style="315" customWidth="1"/>
    <col min="1309" max="1309" width="7.85546875" style="315" customWidth="1"/>
    <col min="1310" max="1310" width="8.140625" style="315" customWidth="1"/>
    <col min="1311" max="1313" width="8.7109375" style="315" customWidth="1"/>
    <col min="1314" max="1314" width="9.140625" style="315" customWidth="1"/>
    <col min="1315" max="1315" width="7.5703125" style="315" customWidth="1"/>
    <col min="1316" max="1316" width="7" style="315" customWidth="1"/>
    <col min="1317" max="1317" width="7.5703125" style="315" customWidth="1"/>
    <col min="1318" max="1318" width="8.42578125" style="315" customWidth="1"/>
    <col min="1319" max="1319" width="9.7109375" style="315" customWidth="1"/>
    <col min="1320" max="1320" width="9.140625" style="315" customWidth="1"/>
    <col min="1321" max="1321" width="9.5703125" style="315" customWidth="1"/>
    <col min="1322" max="1322" width="10.5703125" style="315" customWidth="1"/>
    <col min="1323" max="1324" width="10" style="315" customWidth="1"/>
    <col min="1325" max="1325" width="7.5703125" style="315" customWidth="1"/>
    <col min="1326" max="1326" width="9.5703125" style="315" customWidth="1"/>
    <col min="1327" max="1327" width="10" style="315" customWidth="1"/>
    <col min="1328" max="1328" width="8" style="315" customWidth="1"/>
    <col min="1329" max="1329" width="9.7109375" style="315" customWidth="1"/>
    <col min="1330" max="1330" width="10" style="315" customWidth="1"/>
    <col min="1331" max="1331" width="8.7109375" style="315" customWidth="1"/>
    <col min="1332" max="1332" width="6.5703125" style="315" customWidth="1"/>
    <col min="1333" max="1333" width="7.140625" style="315" customWidth="1"/>
    <col min="1334" max="1334" width="9" style="315" customWidth="1"/>
    <col min="1335" max="1337" width="9.140625" style="315" customWidth="1"/>
    <col min="1338" max="1338" width="11" style="315" customWidth="1"/>
    <col min="1339" max="1339" width="10.7109375" style="315" customWidth="1"/>
    <col min="1340" max="1340" width="9.85546875" style="315" customWidth="1"/>
    <col min="1341" max="1342" width="8.5703125" style="315" customWidth="1"/>
    <col min="1343" max="1346" width="9.5703125" style="315" customWidth="1"/>
    <col min="1347" max="1347" width="9.140625" style="315" customWidth="1"/>
    <col min="1348" max="1348" width="10.140625" style="315" customWidth="1"/>
    <col min="1349" max="1349" width="7.7109375" style="315" customWidth="1"/>
    <col min="1350" max="1350" width="9.7109375" style="315" customWidth="1"/>
    <col min="1351" max="1351" width="7.7109375" style="315" customWidth="1"/>
    <col min="1352" max="1352" width="9.5703125" style="315" customWidth="1"/>
    <col min="1353" max="1353" width="8.85546875" style="315" customWidth="1"/>
    <col min="1354" max="1354" width="9" style="315" customWidth="1"/>
    <col min="1355" max="1355" width="8.5703125" style="315" customWidth="1"/>
    <col min="1356" max="1356" width="9.7109375" style="315" customWidth="1"/>
    <col min="1357" max="1357" width="7.5703125" style="315" customWidth="1"/>
    <col min="1358" max="1358" width="10.5703125" style="315" customWidth="1"/>
    <col min="1359" max="1359" width="9.5703125" style="315" customWidth="1"/>
    <col min="1360" max="1360" width="8.5703125" style="315" customWidth="1"/>
    <col min="1361" max="1361" width="10.140625" style="315" customWidth="1"/>
    <col min="1362" max="1364" width="9.140625" style="315"/>
    <col min="1365" max="1365" width="8.42578125" style="315" customWidth="1"/>
    <col min="1366" max="1546" width="9.140625" style="315"/>
    <col min="1547" max="1547" width="26" style="315" customWidth="1"/>
    <col min="1548" max="1548" width="11.140625" style="315" customWidth="1"/>
    <col min="1549" max="1549" width="10" style="315" customWidth="1"/>
    <col min="1550" max="1550" width="11.140625" style="315" customWidth="1"/>
    <col min="1551" max="1551" width="11.28515625" style="315" customWidth="1"/>
    <col min="1552" max="1552" width="11.7109375" style="315" customWidth="1"/>
    <col min="1553" max="1553" width="11.140625" style="315" customWidth="1"/>
    <col min="1554" max="1554" width="10.7109375" style="315" customWidth="1"/>
    <col min="1555" max="1555" width="13.5703125" style="315" customWidth="1"/>
    <col min="1556" max="1556" width="9.85546875" style="315" customWidth="1"/>
    <col min="1557" max="1557" width="11.5703125" style="315" customWidth="1"/>
    <col min="1558" max="1558" width="9.7109375" style="315" customWidth="1"/>
    <col min="1559" max="1559" width="11" style="315" customWidth="1"/>
    <col min="1560" max="1560" width="11.85546875" style="315" customWidth="1"/>
    <col min="1561" max="1561" width="10.28515625" style="315" customWidth="1"/>
    <col min="1562" max="1562" width="8.85546875" style="315" customWidth="1"/>
    <col min="1563" max="1563" width="10" style="315" customWidth="1"/>
    <col min="1564" max="1564" width="8.28515625" style="315" customWidth="1"/>
    <col min="1565" max="1565" width="7.85546875" style="315" customWidth="1"/>
    <col min="1566" max="1566" width="8.140625" style="315" customWidth="1"/>
    <col min="1567" max="1569" width="8.7109375" style="315" customWidth="1"/>
    <col min="1570" max="1570" width="9.140625" style="315" customWidth="1"/>
    <col min="1571" max="1571" width="7.5703125" style="315" customWidth="1"/>
    <col min="1572" max="1572" width="7" style="315" customWidth="1"/>
    <col min="1573" max="1573" width="7.5703125" style="315" customWidth="1"/>
    <col min="1574" max="1574" width="8.42578125" style="315" customWidth="1"/>
    <col min="1575" max="1575" width="9.7109375" style="315" customWidth="1"/>
    <col min="1576" max="1576" width="9.140625" style="315" customWidth="1"/>
    <col min="1577" max="1577" width="9.5703125" style="315" customWidth="1"/>
    <col min="1578" max="1578" width="10.5703125" style="315" customWidth="1"/>
    <col min="1579" max="1580" width="10" style="315" customWidth="1"/>
    <col min="1581" max="1581" width="7.5703125" style="315" customWidth="1"/>
    <col min="1582" max="1582" width="9.5703125" style="315" customWidth="1"/>
    <col min="1583" max="1583" width="10" style="315" customWidth="1"/>
    <col min="1584" max="1584" width="8" style="315" customWidth="1"/>
    <col min="1585" max="1585" width="9.7109375" style="315" customWidth="1"/>
    <col min="1586" max="1586" width="10" style="315" customWidth="1"/>
    <col min="1587" max="1587" width="8.7109375" style="315" customWidth="1"/>
    <col min="1588" max="1588" width="6.5703125" style="315" customWidth="1"/>
    <col min="1589" max="1589" width="7.140625" style="315" customWidth="1"/>
    <col min="1590" max="1590" width="9" style="315" customWidth="1"/>
    <col min="1591" max="1593" width="9.140625" style="315" customWidth="1"/>
    <col min="1594" max="1594" width="11" style="315" customWidth="1"/>
    <col min="1595" max="1595" width="10.7109375" style="315" customWidth="1"/>
    <col min="1596" max="1596" width="9.85546875" style="315" customWidth="1"/>
    <col min="1597" max="1598" width="8.5703125" style="315" customWidth="1"/>
    <col min="1599" max="1602" width="9.5703125" style="315" customWidth="1"/>
    <col min="1603" max="1603" width="9.140625" style="315" customWidth="1"/>
    <col min="1604" max="1604" width="10.140625" style="315" customWidth="1"/>
    <col min="1605" max="1605" width="7.7109375" style="315" customWidth="1"/>
    <col min="1606" max="1606" width="9.7109375" style="315" customWidth="1"/>
    <col min="1607" max="1607" width="7.7109375" style="315" customWidth="1"/>
    <col min="1608" max="1608" width="9.5703125" style="315" customWidth="1"/>
    <col min="1609" max="1609" width="8.85546875" style="315" customWidth="1"/>
    <col min="1610" max="1610" width="9" style="315" customWidth="1"/>
    <col min="1611" max="1611" width="8.5703125" style="315" customWidth="1"/>
    <col min="1612" max="1612" width="9.7109375" style="315" customWidth="1"/>
    <col min="1613" max="1613" width="7.5703125" style="315" customWidth="1"/>
    <col min="1614" max="1614" width="10.5703125" style="315" customWidth="1"/>
    <col min="1615" max="1615" width="9.5703125" style="315" customWidth="1"/>
    <col min="1616" max="1616" width="8.5703125" style="315" customWidth="1"/>
    <col min="1617" max="1617" width="10.140625" style="315" customWidth="1"/>
    <col min="1618" max="1620" width="9.140625" style="315"/>
    <col min="1621" max="1621" width="8.42578125" style="315" customWidth="1"/>
    <col min="1622" max="1802" width="9.140625" style="315"/>
    <col min="1803" max="1803" width="26" style="315" customWidth="1"/>
    <col min="1804" max="1804" width="11.140625" style="315" customWidth="1"/>
    <col min="1805" max="1805" width="10" style="315" customWidth="1"/>
    <col min="1806" max="1806" width="11.140625" style="315" customWidth="1"/>
    <col min="1807" max="1807" width="11.28515625" style="315" customWidth="1"/>
    <col min="1808" max="1808" width="11.7109375" style="315" customWidth="1"/>
    <col min="1809" max="1809" width="11.140625" style="315" customWidth="1"/>
    <col min="1810" max="1810" width="10.7109375" style="315" customWidth="1"/>
    <col min="1811" max="1811" width="13.5703125" style="315" customWidth="1"/>
    <col min="1812" max="1812" width="9.85546875" style="315" customWidth="1"/>
    <col min="1813" max="1813" width="11.5703125" style="315" customWidth="1"/>
    <col min="1814" max="1814" width="9.7109375" style="315" customWidth="1"/>
    <col min="1815" max="1815" width="11" style="315" customWidth="1"/>
    <col min="1816" max="1816" width="11.85546875" style="315" customWidth="1"/>
    <col min="1817" max="1817" width="10.28515625" style="315" customWidth="1"/>
    <col min="1818" max="1818" width="8.85546875" style="315" customWidth="1"/>
    <col min="1819" max="1819" width="10" style="315" customWidth="1"/>
    <col min="1820" max="1820" width="8.28515625" style="315" customWidth="1"/>
    <col min="1821" max="1821" width="7.85546875" style="315" customWidth="1"/>
    <col min="1822" max="1822" width="8.140625" style="315" customWidth="1"/>
    <col min="1823" max="1825" width="8.7109375" style="315" customWidth="1"/>
    <col min="1826" max="1826" width="9.140625" style="315" customWidth="1"/>
    <col min="1827" max="1827" width="7.5703125" style="315" customWidth="1"/>
    <col min="1828" max="1828" width="7" style="315" customWidth="1"/>
    <col min="1829" max="1829" width="7.5703125" style="315" customWidth="1"/>
    <col min="1830" max="1830" width="8.42578125" style="315" customWidth="1"/>
    <col min="1831" max="1831" width="9.7109375" style="315" customWidth="1"/>
    <col min="1832" max="1832" width="9.140625" style="315" customWidth="1"/>
    <col min="1833" max="1833" width="9.5703125" style="315" customWidth="1"/>
    <col min="1834" max="1834" width="10.5703125" style="315" customWidth="1"/>
    <col min="1835" max="1836" width="10" style="315" customWidth="1"/>
    <col min="1837" max="1837" width="7.5703125" style="315" customWidth="1"/>
    <col min="1838" max="1838" width="9.5703125" style="315" customWidth="1"/>
    <col min="1839" max="1839" width="10" style="315" customWidth="1"/>
    <col min="1840" max="1840" width="8" style="315" customWidth="1"/>
    <col min="1841" max="1841" width="9.7109375" style="315" customWidth="1"/>
    <col min="1842" max="1842" width="10" style="315" customWidth="1"/>
    <col min="1843" max="1843" width="8.7109375" style="315" customWidth="1"/>
    <col min="1844" max="1844" width="6.5703125" style="315" customWidth="1"/>
    <col min="1845" max="1845" width="7.140625" style="315" customWidth="1"/>
    <col min="1846" max="1846" width="9" style="315" customWidth="1"/>
    <col min="1847" max="1849" width="9.140625" style="315" customWidth="1"/>
    <col min="1850" max="1850" width="11" style="315" customWidth="1"/>
    <col min="1851" max="1851" width="10.7109375" style="315" customWidth="1"/>
    <col min="1852" max="1852" width="9.85546875" style="315" customWidth="1"/>
    <col min="1853" max="1854" width="8.5703125" style="315" customWidth="1"/>
    <col min="1855" max="1858" width="9.5703125" style="315" customWidth="1"/>
    <col min="1859" max="1859" width="9.140625" style="315" customWidth="1"/>
    <col min="1860" max="1860" width="10.140625" style="315" customWidth="1"/>
    <col min="1861" max="1861" width="7.7109375" style="315" customWidth="1"/>
    <col min="1862" max="1862" width="9.7109375" style="315" customWidth="1"/>
    <col min="1863" max="1863" width="7.7109375" style="315" customWidth="1"/>
    <col min="1864" max="1864" width="9.5703125" style="315" customWidth="1"/>
    <col min="1865" max="1865" width="8.85546875" style="315" customWidth="1"/>
    <col min="1866" max="1866" width="9" style="315" customWidth="1"/>
    <col min="1867" max="1867" width="8.5703125" style="315" customWidth="1"/>
    <col min="1868" max="1868" width="9.7109375" style="315" customWidth="1"/>
    <col min="1869" max="1869" width="7.5703125" style="315" customWidth="1"/>
    <col min="1870" max="1870" width="10.5703125" style="315" customWidth="1"/>
    <col min="1871" max="1871" width="9.5703125" style="315" customWidth="1"/>
    <col min="1872" max="1872" width="8.5703125" style="315" customWidth="1"/>
    <col min="1873" max="1873" width="10.140625" style="315" customWidth="1"/>
    <col min="1874" max="1876" width="9.140625" style="315"/>
    <col min="1877" max="1877" width="8.42578125" style="315" customWidth="1"/>
    <col min="1878" max="2058" width="9.140625" style="315"/>
    <col min="2059" max="2059" width="26" style="315" customWidth="1"/>
    <col min="2060" max="2060" width="11.140625" style="315" customWidth="1"/>
    <col min="2061" max="2061" width="10" style="315" customWidth="1"/>
    <col min="2062" max="2062" width="11.140625" style="315" customWidth="1"/>
    <col min="2063" max="2063" width="11.28515625" style="315" customWidth="1"/>
    <col min="2064" max="2064" width="11.7109375" style="315" customWidth="1"/>
    <col min="2065" max="2065" width="11.140625" style="315" customWidth="1"/>
    <col min="2066" max="2066" width="10.7109375" style="315" customWidth="1"/>
    <col min="2067" max="2067" width="13.5703125" style="315" customWidth="1"/>
    <col min="2068" max="2068" width="9.85546875" style="315" customWidth="1"/>
    <col min="2069" max="2069" width="11.5703125" style="315" customWidth="1"/>
    <col min="2070" max="2070" width="9.7109375" style="315" customWidth="1"/>
    <col min="2071" max="2071" width="11" style="315" customWidth="1"/>
    <col min="2072" max="2072" width="11.85546875" style="315" customWidth="1"/>
    <col min="2073" max="2073" width="10.28515625" style="315" customWidth="1"/>
    <col min="2074" max="2074" width="8.85546875" style="315" customWidth="1"/>
    <col min="2075" max="2075" width="10" style="315" customWidth="1"/>
    <col min="2076" max="2076" width="8.28515625" style="315" customWidth="1"/>
    <col min="2077" max="2077" width="7.85546875" style="315" customWidth="1"/>
    <col min="2078" max="2078" width="8.140625" style="315" customWidth="1"/>
    <col min="2079" max="2081" width="8.7109375" style="315" customWidth="1"/>
    <col min="2082" max="2082" width="9.140625" style="315" customWidth="1"/>
    <col min="2083" max="2083" width="7.5703125" style="315" customWidth="1"/>
    <col min="2084" max="2084" width="7" style="315" customWidth="1"/>
    <col min="2085" max="2085" width="7.5703125" style="315" customWidth="1"/>
    <col min="2086" max="2086" width="8.42578125" style="315" customWidth="1"/>
    <col min="2087" max="2087" width="9.7109375" style="315" customWidth="1"/>
    <col min="2088" max="2088" width="9.140625" style="315" customWidth="1"/>
    <col min="2089" max="2089" width="9.5703125" style="315" customWidth="1"/>
    <col min="2090" max="2090" width="10.5703125" style="315" customWidth="1"/>
    <col min="2091" max="2092" width="10" style="315" customWidth="1"/>
    <col min="2093" max="2093" width="7.5703125" style="315" customWidth="1"/>
    <col min="2094" max="2094" width="9.5703125" style="315" customWidth="1"/>
    <col min="2095" max="2095" width="10" style="315" customWidth="1"/>
    <col min="2096" max="2096" width="8" style="315" customWidth="1"/>
    <col min="2097" max="2097" width="9.7109375" style="315" customWidth="1"/>
    <col min="2098" max="2098" width="10" style="315" customWidth="1"/>
    <col min="2099" max="2099" width="8.7109375" style="315" customWidth="1"/>
    <col min="2100" max="2100" width="6.5703125" style="315" customWidth="1"/>
    <col min="2101" max="2101" width="7.140625" style="315" customWidth="1"/>
    <col min="2102" max="2102" width="9" style="315" customWidth="1"/>
    <col min="2103" max="2105" width="9.140625" style="315" customWidth="1"/>
    <col min="2106" max="2106" width="11" style="315" customWidth="1"/>
    <col min="2107" max="2107" width="10.7109375" style="315" customWidth="1"/>
    <col min="2108" max="2108" width="9.85546875" style="315" customWidth="1"/>
    <col min="2109" max="2110" width="8.5703125" style="315" customWidth="1"/>
    <col min="2111" max="2114" width="9.5703125" style="315" customWidth="1"/>
    <col min="2115" max="2115" width="9.140625" style="315" customWidth="1"/>
    <col min="2116" max="2116" width="10.140625" style="315" customWidth="1"/>
    <col min="2117" max="2117" width="7.7109375" style="315" customWidth="1"/>
    <col min="2118" max="2118" width="9.7109375" style="315" customWidth="1"/>
    <col min="2119" max="2119" width="7.7109375" style="315" customWidth="1"/>
    <col min="2120" max="2120" width="9.5703125" style="315" customWidth="1"/>
    <col min="2121" max="2121" width="8.85546875" style="315" customWidth="1"/>
    <col min="2122" max="2122" width="9" style="315" customWidth="1"/>
    <col min="2123" max="2123" width="8.5703125" style="315" customWidth="1"/>
    <col min="2124" max="2124" width="9.7109375" style="315" customWidth="1"/>
    <col min="2125" max="2125" width="7.5703125" style="315" customWidth="1"/>
    <col min="2126" max="2126" width="10.5703125" style="315" customWidth="1"/>
    <col min="2127" max="2127" width="9.5703125" style="315" customWidth="1"/>
    <col min="2128" max="2128" width="8.5703125" style="315" customWidth="1"/>
    <col min="2129" max="2129" width="10.140625" style="315" customWidth="1"/>
    <col min="2130" max="2132" width="9.140625" style="315"/>
    <col min="2133" max="2133" width="8.42578125" style="315" customWidth="1"/>
    <col min="2134" max="2314" width="9.140625" style="315"/>
    <col min="2315" max="2315" width="26" style="315" customWidth="1"/>
    <col min="2316" max="2316" width="11.140625" style="315" customWidth="1"/>
    <col min="2317" max="2317" width="10" style="315" customWidth="1"/>
    <col min="2318" max="2318" width="11.140625" style="315" customWidth="1"/>
    <col min="2319" max="2319" width="11.28515625" style="315" customWidth="1"/>
    <col min="2320" max="2320" width="11.7109375" style="315" customWidth="1"/>
    <col min="2321" max="2321" width="11.140625" style="315" customWidth="1"/>
    <col min="2322" max="2322" width="10.7109375" style="315" customWidth="1"/>
    <col min="2323" max="2323" width="13.5703125" style="315" customWidth="1"/>
    <col min="2324" max="2324" width="9.85546875" style="315" customWidth="1"/>
    <col min="2325" max="2325" width="11.5703125" style="315" customWidth="1"/>
    <col min="2326" max="2326" width="9.7109375" style="315" customWidth="1"/>
    <col min="2327" max="2327" width="11" style="315" customWidth="1"/>
    <col min="2328" max="2328" width="11.85546875" style="315" customWidth="1"/>
    <col min="2329" max="2329" width="10.28515625" style="315" customWidth="1"/>
    <col min="2330" max="2330" width="8.85546875" style="315" customWidth="1"/>
    <col min="2331" max="2331" width="10" style="315" customWidth="1"/>
    <col min="2332" max="2332" width="8.28515625" style="315" customWidth="1"/>
    <col min="2333" max="2333" width="7.85546875" style="315" customWidth="1"/>
    <col min="2334" max="2334" width="8.140625" style="315" customWidth="1"/>
    <col min="2335" max="2337" width="8.7109375" style="315" customWidth="1"/>
    <col min="2338" max="2338" width="9.140625" style="315" customWidth="1"/>
    <col min="2339" max="2339" width="7.5703125" style="315" customWidth="1"/>
    <col min="2340" max="2340" width="7" style="315" customWidth="1"/>
    <col min="2341" max="2341" width="7.5703125" style="315" customWidth="1"/>
    <col min="2342" max="2342" width="8.42578125" style="315" customWidth="1"/>
    <col min="2343" max="2343" width="9.7109375" style="315" customWidth="1"/>
    <col min="2344" max="2344" width="9.140625" style="315" customWidth="1"/>
    <col min="2345" max="2345" width="9.5703125" style="315" customWidth="1"/>
    <col min="2346" max="2346" width="10.5703125" style="315" customWidth="1"/>
    <col min="2347" max="2348" width="10" style="315" customWidth="1"/>
    <col min="2349" max="2349" width="7.5703125" style="315" customWidth="1"/>
    <col min="2350" max="2350" width="9.5703125" style="315" customWidth="1"/>
    <col min="2351" max="2351" width="10" style="315" customWidth="1"/>
    <col min="2352" max="2352" width="8" style="315" customWidth="1"/>
    <col min="2353" max="2353" width="9.7109375" style="315" customWidth="1"/>
    <col min="2354" max="2354" width="10" style="315" customWidth="1"/>
    <col min="2355" max="2355" width="8.7109375" style="315" customWidth="1"/>
    <col min="2356" max="2356" width="6.5703125" style="315" customWidth="1"/>
    <col min="2357" max="2357" width="7.140625" style="315" customWidth="1"/>
    <col min="2358" max="2358" width="9" style="315" customWidth="1"/>
    <col min="2359" max="2361" width="9.140625" style="315" customWidth="1"/>
    <col min="2362" max="2362" width="11" style="315" customWidth="1"/>
    <col min="2363" max="2363" width="10.7109375" style="315" customWidth="1"/>
    <col min="2364" max="2364" width="9.85546875" style="315" customWidth="1"/>
    <col min="2365" max="2366" width="8.5703125" style="315" customWidth="1"/>
    <col min="2367" max="2370" width="9.5703125" style="315" customWidth="1"/>
    <col min="2371" max="2371" width="9.140625" style="315" customWidth="1"/>
    <col min="2372" max="2372" width="10.140625" style="315" customWidth="1"/>
    <col min="2373" max="2373" width="7.7109375" style="315" customWidth="1"/>
    <col min="2374" max="2374" width="9.7109375" style="315" customWidth="1"/>
    <col min="2375" max="2375" width="7.7109375" style="315" customWidth="1"/>
    <col min="2376" max="2376" width="9.5703125" style="315" customWidth="1"/>
    <col min="2377" max="2377" width="8.85546875" style="315" customWidth="1"/>
    <col min="2378" max="2378" width="9" style="315" customWidth="1"/>
    <col min="2379" max="2379" width="8.5703125" style="315" customWidth="1"/>
    <col min="2380" max="2380" width="9.7109375" style="315" customWidth="1"/>
    <col min="2381" max="2381" width="7.5703125" style="315" customWidth="1"/>
    <col min="2382" max="2382" width="10.5703125" style="315" customWidth="1"/>
    <col min="2383" max="2383" width="9.5703125" style="315" customWidth="1"/>
    <col min="2384" max="2384" width="8.5703125" style="315" customWidth="1"/>
    <col min="2385" max="2385" width="10.140625" style="315" customWidth="1"/>
    <col min="2386" max="2388" width="9.140625" style="315"/>
    <col min="2389" max="2389" width="8.42578125" style="315" customWidth="1"/>
    <col min="2390" max="2570" width="9.140625" style="315"/>
    <col min="2571" max="2571" width="26" style="315" customWidth="1"/>
    <col min="2572" max="2572" width="11.140625" style="315" customWidth="1"/>
    <col min="2573" max="2573" width="10" style="315" customWidth="1"/>
    <col min="2574" max="2574" width="11.140625" style="315" customWidth="1"/>
    <col min="2575" max="2575" width="11.28515625" style="315" customWidth="1"/>
    <col min="2576" max="2576" width="11.7109375" style="315" customWidth="1"/>
    <col min="2577" max="2577" width="11.140625" style="315" customWidth="1"/>
    <col min="2578" max="2578" width="10.7109375" style="315" customWidth="1"/>
    <col min="2579" max="2579" width="13.5703125" style="315" customWidth="1"/>
    <col min="2580" max="2580" width="9.85546875" style="315" customWidth="1"/>
    <col min="2581" max="2581" width="11.5703125" style="315" customWidth="1"/>
    <col min="2582" max="2582" width="9.7109375" style="315" customWidth="1"/>
    <col min="2583" max="2583" width="11" style="315" customWidth="1"/>
    <col min="2584" max="2584" width="11.85546875" style="315" customWidth="1"/>
    <col min="2585" max="2585" width="10.28515625" style="315" customWidth="1"/>
    <col min="2586" max="2586" width="8.85546875" style="315" customWidth="1"/>
    <col min="2587" max="2587" width="10" style="315" customWidth="1"/>
    <col min="2588" max="2588" width="8.28515625" style="315" customWidth="1"/>
    <col min="2589" max="2589" width="7.85546875" style="315" customWidth="1"/>
    <col min="2590" max="2590" width="8.140625" style="315" customWidth="1"/>
    <col min="2591" max="2593" width="8.7109375" style="315" customWidth="1"/>
    <col min="2594" max="2594" width="9.140625" style="315" customWidth="1"/>
    <col min="2595" max="2595" width="7.5703125" style="315" customWidth="1"/>
    <col min="2596" max="2596" width="7" style="315" customWidth="1"/>
    <col min="2597" max="2597" width="7.5703125" style="315" customWidth="1"/>
    <col min="2598" max="2598" width="8.42578125" style="315" customWidth="1"/>
    <col min="2599" max="2599" width="9.7109375" style="315" customWidth="1"/>
    <col min="2600" max="2600" width="9.140625" style="315" customWidth="1"/>
    <col min="2601" max="2601" width="9.5703125" style="315" customWidth="1"/>
    <col min="2602" max="2602" width="10.5703125" style="315" customWidth="1"/>
    <col min="2603" max="2604" width="10" style="315" customWidth="1"/>
    <col min="2605" max="2605" width="7.5703125" style="315" customWidth="1"/>
    <col min="2606" max="2606" width="9.5703125" style="315" customWidth="1"/>
    <col min="2607" max="2607" width="10" style="315" customWidth="1"/>
    <col min="2608" max="2608" width="8" style="315" customWidth="1"/>
    <col min="2609" max="2609" width="9.7109375" style="315" customWidth="1"/>
    <col min="2610" max="2610" width="10" style="315" customWidth="1"/>
    <col min="2611" max="2611" width="8.7109375" style="315" customWidth="1"/>
    <col min="2612" max="2612" width="6.5703125" style="315" customWidth="1"/>
    <col min="2613" max="2613" width="7.140625" style="315" customWidth="1"/>
    <col min="2614" max="2614" width="9" style="315" customWidth="1"/>
    <col min="2615" max="2617" width="9.140625" style="315" customWidth="1"/>
    <col min="2618" max="2618" width="11" style="315" customWidth="1"/>
    <col min="2619" max="2619" width="10.7109375" style="315" customWidth="1"/>
    <col min="2620" max="2620" width="9.85546875" style="315" customWidth="1"/>
    <col min="2621" max="2622" width="8.5703125" style="315" customWidth="1"/>
    <col min="2623" max="2626" width="9.5703125" style="315" customWidth="1"/>
    <col min="2627" max="2627" width="9.140625" style="315" customWidth="1"/>
    <col min="2628" max="2628" width="10.140625" style="315" customWidth="1"/>
    <col min="2629" max="2629" width="7.7109375" style="315" customWidth="1"/>
    <col min="2630" max="2630" width="9.7109375" style="315" customWidth="1"/>
    <col min="2631" max="2631" width="7.7109375" style="315" customWidth="1"/>
    <col min="2632" max="2632" width="9.5703125" style="315" customWidth="1"/>
    <col min="2633" max="2633" width="8.85546875" style="315" customWidth="1"/>
    <col min="2634" max="2634" width="9" style="315" customWidth="1"/>
    <col min="2635" max="2635" width="8.5703125" style="315" customWidth="1"/>
    <col min="2636" max="2636" width="9.7109375" style="315" customWidth="1"/>
    <col min="2637" max="2637" width="7.5703125" style="315" customWidth="1"/>
    <col min="2638" max="2638" width="10.5703125" style="315" customWidth="1"/>
    <col min="2639" max="2639" width="9.5703125" style="315" customWidth="1"/>
    <col min="2640" max="2640" width="8.5703125" style="315" customWidth="1"/>
    <col min="2641" max="2641" width="10.140625" style="315" customWidth="1"/>
    <col min="2642" max="2644" width="9.140625" style="315"/>
    <col min="2645" max="2645" width="8.42578125" style="315" customWidth="1"/>
    <col min="2646" max="2826" width="9.140625" style="315"/>
    <col min="2827" max="2827" width="26" style="315" customWidth="1"/>
    <col min="2828" max="2828" width="11.140625" style="315" customWidth="1"/>
    <col min="2829" max="2829" width="10" style="315" customWidth="1"/>
    <col min="2830" max="2830" width="11.140625" style="315" customWidth="1"/>
    <col min="2831" max="2831" width="11.28515625" style="315" customWidth="1"/>
    <col min="2832" max="2832" width="11.7109375" style="315" customWidth="1"/>
    <col min="2833" max="2833" width="11.140625" style="315" customWidth="1"/>
    <col min="2834" max="2834" width="10.7109375" style="315" customWidth="1"/>
    <col min="2835" max="2835" width="13.5703125" style="315" customWidth="1"/>
    <col min="2836" max="2836" width="9.85546875" style="315" customWidth="1"/>
    <col min="2837" max="2837" width="11.5703125" style="315" customWidth="1"/>
    <col min="2838" max="2838" width="9.7109375" style="315" customWidth="1"/>
    <col min="2839" max="2839" width="11" style="315" customWidth="1"/>
    <col min="2840" max="2840" width="11.85546875" style="315" customWidth="1"/>
    <col min="2841" max="2841" width="10.28515625" style="315" customWidth="1"/>
    <col min="2842" max="2842" width="8.85546875" style="315" customWidth="1"/>
    <col min="2843" max="2843" width="10" style="315" customWidth="1"/>
    <col min="2844" max="2844" width="8.28515625" style="315" customWidth="1"/>
    <col min="2845" max="2845" width="7.85546875" style="315" customWidth="1"/>
    <col min="2846" max="2846" width="8.140625" style="315" customWidth="1"/>
    <col min="2847" max="2849" width="8.7109375" style="315" customWidth="1"/>
    <col min="2850" max="2850" width="9.140625" style="315" customWidth="1"/>
    <col min="2851" max="2851" width="7.5703125" style="315" customWidth="1"/>
    <col min="2852" max="2852" width="7" style="315" customWidth="1"/>
    <col min="2853" max="2853" width="7.5703125" style="315" customWidth="1"/>
    <col min="2854" max="2854" width="8.42578125" style="315" customWidth="1"/>
    <col min="2855" max="2855" width="9.7109375" style="315" customWidth="1"/>
    <col min="2856" max="2856" width="9.140625" style="315" customWidth="1"/>
    <col min="2857" max="2857" width="9.5703125" style="315" customWidth="1"/>
    <col min="2858" max="2858" width="10.5703125" style="315" customWidth="1"/>
    <col min="2859" max="2860" width="10" style="315" customWidth="1"/>
    <col min="2861" max="2861" width="7.5703125" style="315" customWidth="1"/>
    <col min="2862" max="2862" width="9.5703125" style="315" customWidth="1"/>
    <col min="2863" max="2863" width="10" style="315" customWidth="1"/>
    <col min="2864" max="2864" width="8" style="315" customWidth="1"/>
    <col min="2865" max="2865" width="9.7109375" style="315" customWidth="1"/>
    <col min="2866" max="2866" width="10" style="315" customWidth="1"/>
    <col min="2867" max="2867" width="8.7109375" style="315" customWidth="1"/>
    <col min="2868" max="2868" width="6.5703125" style="315" customWidth="1"/>
    <col min="2869" max="2869" width="7.140625" style="315" customWidth="1"/>
    <col min="2870" max="2870" width="9" style="315" customWidth="1"/>
    <col min="2871" max="2873" width="9.140625" style="315" customWidth="1"/>
    <col min="2874" max="2874" width="11" style="315" customWidth="1"/>
    <col min="2875" max="2875" width="10.7109375" style="315" customWidth="1"/>
    <col min="2876" max="2876" width="9.85546875" style="315" customWidth="1"/>
    <col min="2877" max="2878" width="8.5703125" style="315" customWidth="1"/>
    <col min="2879" max="2882" width="9.5703125" style="315" customWidth="1"/>
    <col min="2883" max="2883" width="9.140625" style="315" customWidth="1"/>
    <col min="2884" max="2884" width="10.140625" style="315" customWidth="1"/>
    <col min="2885" max="2885" width="7.7109375" style="315" customWidth="1"/>
    <col min="2886" max="2886" width="9.7109375" style="315" customWidth="1"/>
    <col min="2887" max="2887" width="7.7109375" style="315" customWidth="1"/>
    <col min="2888" max="2888" width="9.5703125" style="315" customWidth="1"/>
    <col min="2889" max="2889" width="8.85546875" style="315" customWidth="1"/>
    <col min="2890" max="2890" width="9" style="315" customWidth="1"/>
    <col min="2891" max="2891" width="8.5703125" style="315" customWidth="1"/>
    <col min="2892" max="2892" width="9.7109375" style="315" customWidth="1"/>
    <col min="2893" max="2893" width="7.5703125" style="315" customWidth="1"/>
    <col min="2894" max="2894" width="10.5703125" style="315" customWidth="1"/>
    <col min="2895" max="2895" width="9.5703125" style="315" customWidth="1"/>
    <col min="2896" max="2896" width="8.5703125" style="315" customWidth="1"/>
    <col min="2897" max="2897" width="10.140625" style="315" customWidth="1"/>
    <col min="2898" max="2900" width="9.140625" style="315"/>
    <col min="2901" max="2901" width="8.42578125" style="315" customWidth="1"/>
    <col min="2902" max="3082" width="9.140625" style="315"/>
    <col min="3083" max="3083" width="26" style="315" customWidth="1"/>
    <col min="3084" max="3084" width="11.140625" style="315" customWidth="1"/>
    <col min="3085" max="3085" width="10" style="315" customWidth="1"/>
    <col min="3086" max="3086" width="11.140625" style="315" customWidth="1"/>
    <col min="3087" max="3087" width="11.28515625" style="315" customWidth="1"/>
    <col min="3088" max="3088" width="11.7109375" style="315" customWidth="1"/>
    <col min="3089" max="3089" width="11.140625" style="315" customWidth="1"/>
    <col min="3090" max="3090" width="10.7109375" style="315" customWidth="1"/>
    <col min="3091" max="3091" width="13.5703125" style="315" customWidth="1"/>
    <col min="3092" max="3092" width="9.85546875" style="315" customWidth="1"/>
    <col min="3093" max="3093" width="11.5703125" style="315" customWidth="1"/>
    <col min="3094" max="3094" width="9.7109375" style="315" customWidth="1"/>
    <col min="3095" max="3095" width="11" style="315" customWidth="1"/>
    <col min="3096" max="3096" width="11.85546875" style="315" customWidth="1"/>
    <col min="3097" max="3097" width="10.28515625" style="315" customWidth="1"/>
    <col min="3098" max="3098" width="8.85546875" style="315" customWidth="1"/>
    <col min="3099" max="3099" width="10" style="315" customWidth="1"/>
    <col min="3100" max="3100" width="8.28515625" style="315" customWidth="1"/>
    <col min="3101" max="3101" width="7.85546875" style="315" customWidth="1"/>
    <col min="3102" max="3102" width="8.140625" style="315" customWidth="1"/>
    <col min="3103" max="3105" width="8.7109375" style="315" customWidth="1"/>
    <col min="3106" max="3106" width="9.140625" style="315" customWidth="1"/>
    <col min="3107" max="3107" width="7.5703125" style="315" customWidth="1"/>
    <col min="3108" max="3108" width="7" style="315" customWidth="1"/>
    <col min="3109" max="3109" width="7.5703125" style="315" customWidth="1"/>
    <col min="3110" max="3110" width="8.42578125" style="315" customWidth="1"/>
    <col min="3111" max="3111" width="9.7109375" style="315" customWidth="1"/>
    <col min="3112" max="3112" width="9.140625" style="315" customWidth="1"/>
    <col min="3113" max="3113" width="9.5703125" style="315" customWidth="1"/>
    <col min="3114" max="3114" width="10.5703125" style="315" customWidth="1"/>
    <col min="3115" max="3116" width="10" style="315" customWidth="1"/>
    <col min="3117" max="3117" width="7.5703125" style="315" customWidth="1"/>
    <col min="3118" max="3118" width="9.5703125" style="315" customWidth="1"/>
    <col min="3119" max="3119" width="10" style="315" customWidth="1"/>
    <col min="3120" max="3120" width="8" style="315" customWidth="1"/>
    <col min="3121" max="3121" width="9.7109375" style="315" customWidth="1"/>
    <col min="3122" max="3122" width="10" style="315" customWidth="1"/>
    <col min="3123" max="3123" width="8.7109375" style="315" customWidth="1"/>
    <col min="3124" max="3124" width="6.5703125" style="315" customWidth="1"/>
    <col min="3125" max="3125" width="7.140625" style="315" customWidth="1"/>
    <col min="3126" max="3126" width="9" style="315" customWidth="1"/>
    <col min="3127" max="3129" width="9.140625" style="315" customWidth="1"/>
    <col min="3130" max="3130" width="11" style="315" customWidth="1"/>
    <col min="3131" max="3131" width="10.7109375" style="315" customWidth="1"/>
    <col min="3132" max="3132" width="9.85546875" style="315" customWidth="1"/>
    <col min="3133" max="3134" width="8.5703125" style="315" customWidth="1"/>
    <col min="3135" max="3138" width="9.5703125" style="315" customWidth="1"/>
    <col min="3139" max="3139" width="9.140625" style="315" customWidth="1"/>
    <col min="3140" max="3140" width="10.140625" style="315" customWidth="1"/>
    <col min="3141" max="3141" width="7.7109375" style="315" customWidth="1"/>
    <col min="3142" max="3142" width="9.7109375" style="315" customWidth="1"/>
    <col min="3143" max="3143" width="7.7109375" style="315" customWidth="1"/>
    <col min="3144" max="3144" width="9.5703125" style="315" customWidth="1"/>
    <col min="3145" max="3145" width="8.85546875" style="315" customWidth="1"/>
    <col min="3146" max="3146" width="9" style="315" customWidth="1"/>
    <col min="3147" max="3147" width="8.5703125" style="315" customWidth="1"/>
    <col min="3148" max="3148" width="9.7109375" style="315" customWidth="1"/>
    <col min="3149" max="3149" width="7.5703125" style="315" customWidth="1"/>
    <col min="3150" max="3150" width="10.5703125" style="315" customWidth="1"/>
    <col min="3151" max="3151" width="9.5703125" style="315" customWidth="1"/>
    <col min="3152" max="3152" width="8.5703125" style="315" customWidth="1"/>
    <col min="3153" max="3153" width="10.140625" style="315" customWidth="1"/>
    <col min="3154" max="3156" width="9.140625" style="315"/>
    <col min="3157" max="3157" width="8.42578125" style="315" customWidth="1"/>
    <col min="3158" max="3338" width="9.140625" style="315"/>
    <col min="3339" max="3339" width="26" style="315" customWidth="1"/>
    <col min="3340" max="3340" width="11.140625" style="315" customWidth="1"/>
    <col min="3341" max="3341" width="10" style="315" customWidth="1"/>
    <col min="3342" max="3342" width="11.140625" style="315" customWidth="1"/>
    <col min="3343" max="3343" width="11.28515625" style="315" customWidth="1"/>
    <col min="3344" max="3344" width="11.7109375" style="315" customWidth="1"/>
    <col min="3345" max="3345" width="11.140625" style="315" customWidth="1"/>
    <col min="3346" max="3346" width="10.7109375" style="315" customWidth="1"/>
    <col min="3347" max="3347" width="13.5703125" style="315" customWidth="1"/>
    <col min="3348" max="3348" width="9.85546875" style="315" customWidth="1"/>
    <col min="3349" max="3349" width="11.5703125" style="315" customWidth="1"/>
    <col min="3350" max="3350" width="9.7109375" style="315" customWidth="1"/>
    <col min="3351" max="3351" width="11" style="315" customWidth="1"/>
    <col min="3352" max="3352" width="11.85546875" style="315" customWidth="1"/>
    <col min="3353" max="3353" width="10.28515625" style="315" customWidth="1"/>
    <col min="3354" max="3354" width="8.85546875" style="315" customWidth="1"/>
    <col min="3355" max="3355" width="10" style="315" customWidth="1"/>
    <col min="3356" max="3356" width="8.28515625" style="315" customWidth="1"/>
    <col min="3357" max="3357" width="7.85546875" style="315" customWidth="1"/>
    <col min="3358" max="3358" width="8.140625" style="315" customWidth="1"/>
    <col min="3359" max="3361" width="8.7109375" style="315" customWidth="1"/>
    <col min="3362" max="3362" width="9.140625" style="315" customWidth="1"/>
    <col min="3363" max="3363" width="7.5703125" style="315" customWidth="1"/>
    <col min="3364" max="3364" width="7" style="315" customWidth="1"/>
    <col min="3365" max="3365" width="7.5703125" style="315" customWidth="1"/>
    <col min="3366" max="3366" width="8.42578125" style="315" customWidth="1"/>
    <col min="3367" max="3367" width="9.7109375" style="315" customWidth="1"/>
    <col min="3368" max="3368" width="9.140625" style="315" customWidth="1"/>
    <col min="3369" max="3369" width="9.5703125" style="315" customWidth="1"/>
    <col min="3370" max="3370" width="10.5703125" style="315" customWidth="1"/>
    <col min="3371" max="3372" width="10" style="315" customWidth="1"/>
    <col min="3373" max="3373" width="7.5703125" style="315" customWidth="1"/>
    <col min="3374" max="3374" width="9.5703125" style="315" customWidth="1"/>
    <col min="3375" max="3375" width="10" style="315" customWidth="1"/>
    <col min="3376" max="3376" width="8" style="315" customWidth="1"/>
    <col min="3377" max="3377" width="9.7109375" style="315" customWidth="1"/>
    <col min="3378" max="3378" width="10" style="315" customWidth="1"/>
    <col min="3379" max="3379" width="8.7109375" style="315" customWidth="1"/>
    <col min="3380" max="3380" width="6.5703125" style="315" customWidth="1"/>
    <col min="3381" max="3381" width="7.140625" style="315" customWidth="1"/>
    <col min="3382" max="3382" width="9" style="315" customWidth="1"/>
    <col min="3383" max="3385" width="9.140625" style="315" customWidth="1"/>
    <col min="3386" max="3386" width="11" style="315" customWidth="1"/>
    <col min="3387" max="3387" width="10.7109375" style="315" customWidth="1"/>
    <col min="3388" max="3388" width="9.85546875" style="315" customWidth="1"/>
    <col min="3389" max="3390" width="8.5703125" style="315" customWidth="1"/>
    <col min="3391" max="3394" width="9.5703125" style="315" customWidth="1"/>
    <col min="3395" max="3395" width="9.140625" style="315" customWidth="1"/>
    <col min="3396" max="3396" width="10.140625" style="315" customWidth="1"/>
    <col min="3397" max="3397" width="7.7109375" style="315" customWidth="1"/>
    <col min="3398" max="3398" width="9.7109375" style="315" customWidth="1"/>
    <col min="3399" max="3399" width="7.7109375" style="315" customWidth="1"/>
    <col min="3400" max="3400" width="9.5703125" style="315" customWidth="1"/>
    <col min="3401" max="3401" width="8.85546875" style="315" customWidth="1"/>
    <col min="3402" max="3402" width="9" style="315" customWidth="1"/>
    <col min="3403" max="3403" width="8.5703125" style="315" customWidth="1"/>
    <col min="3404" max="3404" width="9.7109375" style="315" customWidth="1"/>
    <col min="3405" max="3405" width="7.5703125" style="315" customWidth="1"/>
    <col min="3406" max="3406" width="10.5703125" style="315" customWidth="1"/>
    <col min="3407" max="3407" width="9.5703125" style="315" customWidth="1"/>
    <col min="3408" max="3408" width="8.5703125" style="315" customWidth="1"/>
    <col min="3409" max="3409" width="10.140625" style="315" customWidth="1"/>
    <col min="3410" max="3412" width="9.140625" style="315"/>
    <col min="3413" max="3413" width="8.42578125" style="315" customWidth="1"/>
    <col min="3414" max="3594" width="9.140625" style="315"/>
    <col min="3595" max="3595" width="26" style="315" customWidth="1"/>
    <col min="3596" max="3596" width="11.140625" style="315" customWidth="1"/>
    <col min="3597" max="3597" width="10" style="315" customWidth="1"/>
    <col min="3598" max="3598" width="11.140625" style="315" customWidth="1"/>
    <col min="3599" max="3599" width="11.28515625" style="315" customWidth="1"/>
    <col min="3600" max="3600" width="11.7109375" style="315" customWidth="1"/>
    <col min="3601" max="3601" width="11.140625" style="315" customWidth="1"/>
    <col min="3602" max="3602" width="10.7109375" style="315" customWidth="1"/>
    <col min="3603" max="3603" width="13.5703125" style="315" customWidth="1"/>
    <col min="3604" max="3604" width="9.85546875" style="315" customWidth="1"/>
    <col min="3605" max="3605" width="11.5703125" style="315" customWidth="1"/>
    <col min="3606" max="3606" width="9.7109375" style="315" customWidth="1"/>
    <col min="3607" max="3607" width="11" style="315" customWidth="1"/>
    <col min="3608" max="3608" width="11.85546875" style="315" customWidth="1"/>
    <col min="3609" max="3609" width="10.28515625" style="315" customWidth="1"/>
    <col min="3610" max="3610" width="8.85546875" style="315" customWidth="1"/>
    <col min="3611" max="3611" width="10" style="315" customWidth="1"/>
    <col min="3612" max="3612" width="8.28515625" style="315" customWidth="1"/>
    <col min="3613" max="3613" width="7.85546875" style="315" customWidth="1"/>
    <col min="3614" max="3614" width="8.140625" style="315" customWidth="1"/>
    <col min="3615" max="3617" width="8.7109375" style="315" customWidth="1"/>
    <col min="3618" max="3618" width="9.140625" style="315" customWidth="1"/>
    <col min="3619" max="3619" width="7.5703125" style="315" customWidth="1"/>
    <col min="3620" max="3620" width="7" style="315" customWidth="1"/>
    <col min="3621" max="3621" width="7.5703125" style="315" customWidth="1"/>
    <col min="3622" max="3622" width="8.42578125" style="315" customWidth="1"/>
    <col min="3623" max="3623" width="9.7109375" style="315" customWidth="1"/>
    <col min="3624" max="3624" width="9.140625" style="315" customWidth="1"/>
    <col min="3625" max="3625" width="9.5703125" style="315" customWidth="1"/>
    <col min="3626" max="3626" width="10.5703125" style="315" customWidth="1"/>
    <col min="3627" max="3628" width="10" style="315" customWidth="1"/>
    <col min="3629" max="3629" width="7.5703125" style="315" customWidth="1"/>
    <col min="3630" max="3630" width="9.5703125" style="315" customWidth="1"/>
    <col min="3631" max="3631" width="10" style="315" customWidth="1"/>
    <col min="3632" max="3632" width="8" style="315" customWidth="1"/>
    <col min="3633" max="3633" width="9.7109375" style="315" customWidth="1"/>
    <col min="3634" max="3634" width="10" style="315" customWidth="1"/>
    <col min="3635" max="3635" width="8.7109375" style="315" customWidth="1"/>
    <col min="3636" max="3636" width="6.5703125" style="315" customWidth="1"/>
    <col min="3637" max="3637" width="7.140625" style="315" customWidth="1"/>
    <col min="3638" max="3638" width="9" style="315" customWidth="1"/>
    <col min="3639" max="3641" width="9.140625" style="315" customWidth="1"/>
    <col min="3642" max="3642" width="11" style="315" customWidth="1"/>
    <col min="3643" max="3643" width="10.7109375" style="315" customWidth="1"/>
    <col min="3644" max="3644" width="9.85546875" style="315" customWidth="1"/>
    <col min="3645" max="3646" width="8.5703125" style="315" customWidth="1"/>
    <col min="3647" max="3650" width="9.5703125" style="315" customWidth="1"/>
    <col min="3651" max="3651" width="9.140625" style="315" customWidth="1"/>
    <col min="3652" max="3652" width="10.140625" style="315" customWidth="1"/>
    <col min="3653" max="3653" width="7.7109375" style="315" customWidth="1"/>
    <col min="3654" max="3654" width="9.7109375" style="315" customWidth="1"/>
    <col min="3655" max="3655" width="7.7109375" style="315" customWidth="1"/>
    <col min="3656" max="3656" width="9.5703125" style="315" customWidth="1"/>
    <col min="3657" max="3657" width="8.85546875" style="315" customWidth="1"/>
    <col min="3658" max="3658" width="9" style="315" customWidth="1"/>
    <col min="3659" max="3659" width="8.5703125" style="315" customWidth="1"/>
    <col min="3660" max="3660" width="9.7109375" style="315" customWidth="1"/>
    <col min="3661" max="3661" width="7.5703125" style="315" customWidth="1"/>
    <col min="3662" max="3662" width="10.5703125" style="315" customWidth="1"/>
    <col min="3663" max="3663" width="9.5703125" style="315" customWidth="1"/>
    <col min="3664" max="3664" width="8.5703125" style="315" customWidth="1"/>
    <col min="3665" max="3665" width="10.140625" style="315" customWidth="1"/>
    <col min="3666" max="3668" width="9.140625" style="315"/>
    <col min="3669" max="3669" width="8.42578125" style="315" customWidth="1"/>
    <col min="3670" max="3850" width="9.140625" style="315"/>
    <col min="3851" max="3851" width="26" style="315" customWidth="1"/>
    <col min="3852" max="3852" width="11.140625" style="315" customWidth="1"/>
    <col min="3853" max="3853" width="10" style="315" customWidth="1"/>
    <col min="3854" max="3854" width="11.140625" style="315" customWidth="1"/>
    <col min="3855" max="3855" width="11.28515625" style="315" customWidth="1"/>
    <col min="3856" max="3856" width="11.7109375" style="315" customWidth="1"/>
    <col min="3857" max="3857" width="11.140625" style="315" customWidth="1"/>
    <col min="3858" max="3858" width="10.7109375" style="315" customWidth="1"/>
    <col min="3859" max="3859" width="13.5703125" style="315" customWidth="1"/>
    <col min="3860" max="3860" width="9.85546875" style="315" customWidth="1"/>
    <col min="3861" max="3861" width="11.5703125" style="315" customWidth="1"/>
    <col min="3862" max="3862" width="9.7109375" style="315" customWidth="1"/>
    <col min="3863" max="3863" width="11" style="315" customWidth="1"/>
    <col min="3864" max="3864" width="11.85546875" style="315" customWidth="1"/>
    <col min="3865" max="3865" width="10.28515625" style="315" customWidth="1"/>
    <col min="3866" max="3866" width="8.85546875" style="315" customWidth="1"/>
    <col min="3867" max="3867" width="10" style="315" customWidth="1"/>
    <col min="3868" max="3868" width="8.28515625" style="315" customWidth="1"/>
    <col min="3869" max="3869" width="7.85546875" style="315" customWidth="1"/>
    <col min="3870" max="3870" width="8.140625" style="315" customWidth="1"/>
    <col min="3871" max="3873" width="8.7109375" style="315" customWidth="1"/>
    <col min="3874" max="3874" width="9.140625" style="315" customWidth="1"/>
    <col min="3875" max="3875" width="7.5703125" style="315" customWidth="1"/>
    <col min="3876" max="3876" width="7" style="315" customWidth="1"/>
    <col min="3877" max="3877" width="7.5703125" style="315" customWidth="1"/>
    <col min="3878" max="3878" width="8.42578125" style="315" customWidth="1"/>
    <col min="3879" max="3879" width="9.7109375" style="315" customWidth="1"/>
    <col min="3880" max="3880" width="9.140625" style="315" customWidth="1"/>
    <col min="3881" max="3881" width="9.5703125" style="315" customWidth="1"/>
    <col min="3882" max="3882" width="10.5703125" style="315" customWidth="1"/>
    <col min="3883" max="3884" width="10" style="315" customWidth="1"/>
    <col min="3885" max="3885" width="7.5703125" style="315" customWidth="1"/>
    <col min="3886" max="3886" width="9.5703125" style="315" customWidth="1"/>
    <col min="3887" max="3887" width="10" style="315" customWidth="1"/>
    <col min="3888" max="3888" width="8" style="315" customWidth="1"/>
    <col min="3889" max="3889" width="9.7109375" style="315" customWidth="1"/>
    <col min="3890" max="3890" width="10" style="315" customWidth="1"/>
    <col min="3891" max="3891" width="8.7109375" style="315" customWidth="1"/>
    <col min="3892" max="3892" width="6.5703125" style="315" customWidth="1"/>
    <col min="3893" max="3893" width="7.140625" style="315" customWidth="1"/>
    <col min="3894" max="3894" width="9" style="315" customWidth="1"/>
    <col min="3895" max="3897" width="9.140625" style="315" customWidth="1"/>
    <col min="3898" max="3898" width="11" style="315" customWidth="1"/>
    <col min="3899" max="3899" width="10.7109375" style="315" customWidth="1"/>
    <col min="3900" max="3900" width="9.85546875" style="315" customWidth="1"/>
    <col min="3901" max="3902" width="8.5703125" style="315" customWidth="1"/>
    <col min="3903" max="3906" width="9.5703125" style="315" customWidth="1"/>
    <col min="3907" max="3907" width="9.140625" style="315" customWidth="1"/>
    <col min="3908" max="3908" width="10.140625" style="315" customWidth="1"/>
    <col min="3909" max="3909" width="7.7109375" style="315" customWidth="1"/>
    <col min="3910" max="3910" width="9.7109375" style="315" customWidth="1"/>
    <col min="3911" max="3911" width="7.7109375" style="315" customWidth="1"/>
    <col min="3912" max="3912" width="9.5703125" style="315" customWidth="1"/>
    <col min="3913" max="3913" width="8.85546875" style="315" customWidth="1"/>
    <col min="3914" max="3914" width="9" style="315" customWidth="1"/>
    <col min="3915" max="3915" width="8.5703125" style="315" customWidth="1"/>
    <col min="3916" max="3916" width="9.7109375" style="315" customWidth="1"/>
    <col min="3917" max="3917" width="7.5703125" style="315" customWidth="1"/>
    <col min="3918" max="3918" width="10.5703125" style="315" customWidth="1"/>
    <col min="3919" max="3919" width="9.5703125" style="315" customWidth="1"/>
    <col min="3920" max="3920" width="8.5703125" style="315" customWidth="1"/>
    <col min="3921" max="3921" width="10.140625" style="315" customWidth="1"/>
    <col min="3922" max="3924" width="9.140625" style="315"/>
    <col min="3925" max="3925" width="8.42578125" style="315" customWidth="1"/>
    <col min="3926" max="4106" width="9.140625" style="315"/>
    <col min="4107" max="4107" width="26" style="315" customWidth="1"/>
    <col min="4108" max="4108" width="11.140625" style="315" customWidth="1"/>
    <col min="4109" max="4109" width="10" style="315" customWidth="1"/>
    <col min="4110" max="4110" width="11.140625" style="315" customWidth="1"/>
    <col min="4111" max="4111" width="11.28515625" style="315" customWidth="1"/>
    <col min="4112" max="4112" width="11.7109375" style="315" customWidth="1"/>
    <col min="4113" max="4113" width="11.140625" style="315" customWidth="1"/>
    <col min="4114" max="4114" width="10.7109375" style="315" customWidth="1"/>
    <col min="4115" max="4115" width="13.5703125" style="315" customWidth="1"/>
    <col min="4116" max="4116" width="9.85546875" style="315" customWidth="1"/>
    <col min="4117" max="4117" width="11.5703125" style="315" customWidth="1"/>
    <col min="4118" max="4118" width="9.7109375" style="315" customWidth="1"/>
    <col min="4119" max="4119" width="11" style="315" customWidth="1"/>
    <col min="4120" max="4120" width="11.85546875" style="315" customWidth="1"/>
    <col min="4121" max="4121" width="10.28515625" style="315" customWidth="1"/>
    <col min="4122" max="4122" width="8.85546875" style="315" customWidth="1"/>
    <col min="4123" max="4123" width="10" style="315" customWidth="1"/>
    <col min="4124" max="4124" width="8.28515625" style="315" customWidth="1"/>
    <col min="4125" max="4125" width="7.85546875" style="315" customWidth="1"/>
    <col min="4126" max="4126" width="8.140625" style="315" customWidth="1"/>
    <col min="4127" max="4129" width="8.7109375" style="315" customWidth="1"/>
    <col min="4130" max="4130" width="9.140625" style="315" customWidth="1"/>
    <col min="4131" max="4131" width="7.5703125" style="315" customWidth="1"/>
    <col min="4132" max="4132" width="7" style="315" customWidth="1"/>
    <col min="4133" max="4133" width="7.5703125" style="315" customWidth="1"/>
    <col min="4134" max="4134" width="8.42578125" style="315" customWidth="1"/>
    <col min="4135" max="4135" width="9.7109375" style="315" customWidth="1"/>
    <col min="4136" max="4136" width="9.140625" style="315" customWidth="1"/>
    <col min="4137" max="4137" width="9.5703125" style="315" customWidth="1"/>
    <col min="4138" max="4138" width="10.5703125" style="315" customWidth="1"/>
    <col min="4139" max="4140" width="10" style="315" customWidth="1"/>
    <col min="4141" max="4141" width="7.5703125" style="315" customWidth="1"/>
    <col min="4142" max="4142" width="9.5703125" style="315" customWidth="1"/>
    <col min="4143" max="4143" width="10" style="315" customWidth="1"/>
    <col min="4144" max="4144" width="8" style="315" customWidth="1"/>
    <col min="4145" max="4145" width="9.7109375" style="315" customWidth="1"/>
    <col min="4146" max="4146" width="10" style="315" customWidth="1"/>
    <col min="4147" max="4147" width="8.7109375" style="315" customWidth="1"/>
    <col min="4148" max="4148" width="6.5703125" style="315" customWidth="1"/>
    <col min="4149" max="4149" width="7.140625" style="315" customWidth="1"/>
    <col min="4150" max="4150" width="9" style="315" customWidth="1"/>
    <col min="4151" max="4153" width="9.140625" style="315" customWidth="1"/>
    <col min="4154" max="4154" width="11" style="315" customWidth="1"/>
    <col min="4155" max="4155" width="10.7109375" style="315" customWidth="1"/>
    <col min="4156" max="4156" width="9.85546875" style="315" customWidth="1"/>
    <col min="4157" max="4158" width="8.5703125" style="315" customWidth="1"/>
    <col min="4159" max="4162" width="9.5703125" style="315" customWidth="1"/>
    <col min="4163" max="4163" width="9.140625" style="315" customWidth="1"/>
    <col min="4164" max="4164" width="10.140625" style="315" customWidth="1"/>
    <col min="4165" max="4165" width="7.7109375" style="315" customWidth="1"/>
    <col min="4166" max="4166" width="9.7109375" style="315" customWidth="1"/>
    <col min="4167" max="4167" width="7.7109375" style="315" customWidth="1"/>
    <col min="4168" max="4168" width="9.5703125" style="315" customWidth="1"/>
    <col min="4169" max="4169" width="8.85546875" style="315" customWidth="1"/>
    <col min="4170" max="4170" width="9" style="315" customWidth="1"/>
    <col min="4171" max="4171" width="8.5703125" style="315" customWidth="1"/>
    <col min="4172" max="4172" width="9.7109375" style="315" customWidth="1"/>
    <col min="4173" max="4173" width="7.5703125" style="315" customWidth="1"/>
    <col min="4174" max="4174" width="10.5703125" style="315" customWidth="1"/>
    <col min="4175" max="4175" width="9.5703125" style="315" customWidth="1"/>
    <col min="4176" max="4176" width="8.5703125" style="315" customWidth="1"/>
    <col min="4177" max="4177" width="10.140625" style="315" customWidth="1"/>
    <col min="4178" max="4180" width="9.140625" style="315"/>
    <col min="4181" max="4181" width="8.42578125" style="315" customWidth="1"/>
    <col min="4182" max="4362" width="9.140625" style="315"/>
    <col min="4363" max="4363" width="26" style="315" customWidth="1"/>
    <col min="4364" max="4364" width="11.140625" style="315" customWidth="1"/>
    <col min="4365" max="4365" width="10" style="315" customWidth="1"/>
    <col min="4366" max="4366" width="11.140625" style="315" customWidth="1"/>
    <col min="4367" max="4367" width="11.28515625" style="315" customWidth="1"/>
    <col min="4368" max="4368" width="11.7109375" style="315" customWidth="1"/>
    <col min="4369" max="4369" width="11.140625" style="315" customWidth="1"/>
    <col min="4370" max="4370" width="10.7109375" style="315" customWidth="1"/>
    <col min="4371" max="4371" width="13.5703125" style="315" customWidth="1"/>
    <col min="4372" max="4372" width="9.85546875" style="315" customWidth="1"/>
    <col min="4373" max="4373" width="11.5703125" style="315" customWidth="1"/>
    <col min="4374" max="4374" width="9.7109375" style="315" customWidth="1"/>
    <col min="4375" max="4375" width="11" style="315" customWidth="1"/>
    <col min="4376" max="4376" width="11.85546875" style="315" customWidth="1"/>
    <col min="4377" max="4377" width="10.28515625" style="315" customWidth="1"/>
    <col min="4378" max="4378" width="8.85546875" style="315" customWidth="1"/>
    <col min="4379" max="4379" width="10" style="315" customWidth="1"/>
    <col min="4380" max="4380" width="8.28515625" style="315" customWidth="1"/>
    <col min="4381" max="4381" width="7.85546875" style="315" customWidth="1"/>
    <col min="4382" max="4382" width="8.140625" style="315" customWidth="1"/>
    <col min="4383" max="4385" width="8.7109375" style="315" customWidth="1"/>
    <col min="4386" max="4386" width="9.140625" style="315" customWidth="1"/>
    <col min="4387" max="4387" width="7.5703125" style="315" customWidth="1"/>
    <col min="4388" max="4388" width="7" style="315" customWidth="1"/>
    <col min="4389" max="4389" width="7.5703125" style="315" customWidth="1"/>
    <col min="4390" max="4390" width="8.42578125" style="315" customWidth="1"/>
    <col min="4391" max="4391" width="9.7109375" style="315" customWidth="1"/>
    <col min="4392" max="4392" width="9.140625" style="315" customWidth="1"/>
    <col min="4393" max="4393" width="9.5703125" style="315" customWidth="1"/>
    <col min="4394" max="4394" width="10.5703125" style="315" customWidth="1"/>
    <col min="4395" max="4396" width="10" style="315" customWidth="1"/>
    <col min="4397" max="4397" width="7.5703125" style="315" customWidth="1"/>
    <col min="4398" max="4398" width="9.5703125" style="315" customWidth="1"/>
    <col min="4399" max="4399" width="10" style="315" customWidth="1"/>
    <col min="4400" max="4400" width="8" style="315" customWidth="1"/>
    <col min="4401" max="4401" width="9.7109375" style="315" customWidth="1"/>
    <col min="4402" max="4402" width="10" style="315" customWidth="1"/>
    <col min="4403" max="4403" width="8.7109375" style="315" customWidth="1"/>
    <col min="4404" max="4404" width="6.5703125" style="315" customWidth="1"/>
    <col min="4405" max="4405" width="7.140625" style="315" customWidth="1"/>
    <col min="4406" max="4406" width="9" style="315" customWidth="1"/>
    <col min="4407" max="4409" width="9.140625" style="315" customWidth="1"/>
    <col min="4410" max="4410" width="11" style="315" customWidth="1"/>
    <col min="4411" max="4411" width="10.7109375" style="315" customWidth="1"/>
    <col min="4412" max="4412" width="9.85546875" style="315" customWidth="1"/>
    <col min="4413" max="4414" width="8.5703125" style="315" customWidth="1"/>
    <col min="4415" max="4418" width="9.5703125" style="315" customWidth="1"/>
    <col min="4419" max="4419" width="9.140625" style="315" customWidth="1"/>
    <col min="4420" max="4420" width="10.140625" style="315" customWidth="1"/>
    <col min="4421" max="4421" width="7.7109375" style="315" customWidth="1"/>
    <col min="4422" max="4422" width="9.7109375" style="315" customWidth="1"/>
    <col min="4423" max="4423" width="7.7109375" style="315" customWidth="1"/>
    <col min="4424" max="4424" width="9.5703125" style="315" customWidth="1"/>
    <col min="4425" max="4425" width="8.85546875" style="315" customWidth="1"/>
    <col min="4426" max="4426" width="9" style="315" customWidth="1"/>
    <col min="4427" max="4427" width="8.5703125" style="315" customWidth="1"/>
    <col min="4428" max="4428" width="9.7109375" style="315" customWidth="1"/>
    <col min="4429" max="4429" width="7.5703125" style="315" customWidth="1"/>
    <col min="4430" max="4430" width="10.5703125" style="315" customWidth="1"/>
    <col min="4431" max="4431" width="9.5703125" style="315" customWidth="1"/>
    <col min="4432" max="4432" width="8.5703125" style="315" customWidth="1"/>
    <col min="4433" max="4433" width="10.140625" style="315" customWidth="1"/>
    <col min="4434" max="4436" width="9.140625" style="315"/>
    <col min="4437" max="4437" width="8.42578125" style="315" customWidth="1"/>
    <col min="4438" max="4618" width="9.140625" style="315"/>
    <col min="4619" max="4619" width="26" style="315" customWidth="1"/>
    <col min="4620" max="4620" width="11.140625" style="315" customWidth="1"/>
    <col min="4621" max="4621" width="10" style="315" customWidth="1"/>
    <col min="4622" max="4622" width="11.140625" style="315" customWidth="1"/>
    <col min="4623" max="4623" width="11.28515625" style="315" customWidth="1"/>
    <col min="4624" max="4624" width="11.7109375" style="315" customWidth="1"/>
    <col min="4625" max="4625" width="11.140625" style="315" customWidth="1"/>
    <col min="4626" max="4626" width="10.7109375" style="315" customWidth="1"/>
    <col min="4627" max="4627" width="13.5703125" style="315" customWidth="1"/>
    <col min="4628" max="4628" width="9.85546875" style="315" customWidth="1"/>
    <col min="4629" max="4629" width="11.5703125" style="315" customWidth="1"/>
    <col min="4630" max="4630" width="9.7109375" style="315" customWidth="1"/>
    <col min="4631" max="4631" width="11" style="315" customWidth="1"/>
    <col min="4632" max="4632" width="11.85546875" style="315" customWidth="1"/>
    <col min="4633" max="4633" width="10.28515625" style="315" customWidth="1"/>
    <col min="4634" max="4634" width="8.85546875" style="315" customWidth="1"/>
    <col min="4635" max="4635" width="10" style="315" customWidth="1"/>
    <col min="4636" max="4636" width="8.28515625" style="315" customWidth="1"/>
    <col min="4637" max="4637" width="7.85546875" style="315" customWidth="1"/>
    <col min="4638" max="4638" width="8.140625" style="315" customWidth="1"/>
    <col min="4639" max="4641" width="8.7109375" style="315" customWidth="1"/>
    <col min="4642" max="4642" width="9.140625" style="315" customWidth="1"/>
    <col min="4643" max="4643" width="7.5703125" style="315" customWidth="1"/>
    <col min="4644" max="4644" width="7" style="315" customWidth="1"/>
    <col min="4645" max="4645" width="7.5703125" style="315" customWidth="1"/>
    <col min="4646" max="4646" width="8.42578125" style="315" customWidth="1"/>
    <col min="4647" max="4647" width="9.7109375" style="315" customWidth="1"/>
    <col min="4648" max="4648" width="9.140625" style="315" customWidth="1"/>
    <col min="4649" max="4649" width="9.5703125" style="315" customWidth="1"/>
    <col min="4650" max="4650" width="10.5703125" style="315" customWidth="1"/>
    <col min="4651" max="4652" width="10" style="315" customWidth="1"/>
    <col min="4653" max="4653" width="7.5703125" style="315" customWidth="1"/>
    <col min="4654" max="4654" width="9.5703125" style="315" customWidth="1"/>
    <col min="4655" max="4655" width="10" style="315" customWidth="1"/>
    <col min="4656" max="4656" width="8" style="315" customWidth="1"/>
    <col min="4657" max="4657" width="9.7109375" style="315" customWidth="1"/>
    <col min="4658" max="4658" width="10" style="315" customWidth="1"/>
    <col min="4659" max="4659" width="8.7109375" style="315" customWidth="1"/>
    <col min="4660" max="4660" width="6.5703125" style="315" customWidth="1"/>
    <col min="4661" max="4661" width="7.140625" style="315" customWidth="1"/>
    <col min="4662" max="4662" width="9" style="315" customWidth="1"/>
    <col min="4663" max="4665" width="9.140625" style="315" customWidth="1"/>
    <col min="4666" max="4666" width="11" style="315" customWidth="1"/>
    <col min="4667" max="4667" width="10.7109375" style="315" customWidth="1"/>
    <col min="4668" max="4668" width="9.85546875" style="315" customWidth="1"/>
    <col min="4669" max="4670" width="8.5703125" style="315" customWidth="1"/>
    <col min="4671" max="4674" width="9.5703125" style="315" customWidth="1"/>
    <col min="4675" max="4675" width="9.140625" style="315" customWidth="1"/>
    <col min="4676" max="4676" width="10.140625" style="315" customWidth="1"/>
    <col min="4677" max="4677" width="7.7109375" style="315" customWidth="1"/>
    <col min="4678" max="4678" width="9.7109375" style="315" customWidth="1"/>
    <col min="4679" max="4679" width="7.7109375" style="315" customWidth="1"/>
    <col min="4680" max="4680" width="9.5703125" style="315" customWidth="1"/>
    <col min="4681" max="4681" width="8.85546875" style="315" customWidth="1"/>
    <col min="4682" max="4682" width="9" style="315" customWidth="1"/>
    <col min="4683" max="4683" width="8.5703125" style="315" customWidth="1"/>
    <col min="4684" max="4684" width="9.7109375" style="315" customWidth="1"/>
    <col min="4685" max="4685" width="7.5703125" style="315" customWidth="1"/>
    <col min="4686" max="4686" width="10.5703125" style="315" customWidth="1"/>
    <col min="4687" max="4687" width="9.5703125" style="315" customWidth="1"/>
    <col min="4688" max="4688" width="8.5703125" style="315" customWidth="1"/>
    <col min="4689" max="4689" width="10.140625" style="315" customWidth="1"/>
    <col min="4690" max="4692" width="9.140625" style="315"/>
    <col min="4693" max="4693" width="8.42578125" style="315" customWidth="1"/>
    <col min="4694" max="4874" width="9.140625" style="315"/>
    <col min="4875" max="4875" width="26" style="315" customWidth="1"/>
    <col min="4876" max="4876" width="11.140625" style="315" customWidth="1"/>
    <col min="4877" max="4877" width="10" style="315" customWidth="1"/>
    <col min="4878" max="4878" width="11.140625" style="315" customWidth="1"/>
    <col min="4879" max="4879" width="11.28515625" style="315" customWidth="1"/>
    <col min="4880" max="4880" width="11.7109375" style="315" customWidth="1"/>
    <col min="4881" max="4881" width="11.140625" style="315" customWidth="1"/>
    <col min="4882" max="4882" width="10.7109375" style="315" customWidth="1"/>
    <col min="4883" max="4883" width="13.5703125" style="315" customWidth="1"/>
    <col min="4884" max="4884" width="9.85546875" style="315" customWidth="1"/>
    <col min="4885" max="4885" width="11.5703125" style="315" customWidth="1"/>
    <col min="4886" max="4886" width="9.7109375" style="315" customWidth="1"/>
    <col min="4887" max="4887" width="11" style="315" customWidth="1"/>
    <col min="4888" max="4888" width="11.85546875" style="315" customWidth="1"/>
    <col min="4889" max="4889" width="10.28515625" style="315" customWidth="1"/>
    <col min="4890" max="4890" width="8.85546875" style="315" customWidth="1"/>
    <col min="4891" max="4891" width="10" style="315" customWidth="1"/>
    <col min="4892" max="4892" width="8.28515625" style="315" customWidth="1"/>
    <col min="4893" max="4893" width="7.85546875" style="315" customWidth="1"/>
    <col min="4894" max="4894" width="8.140625" style="315" customWidth="1"/>
    <col min="4895" max="4897" width="8.7109375" style="315" customWidth="1"/>
    <col min="4898" max="4898" width="9.140625" style="315" customWidth="1"/>
    <col min="4899" max="4899" width="7.5703125" style="315" customWidth="1"/>
    <col min="4900" max="4900" width="7" style="315" customWidth="1"/>
    <col min="4901" max="4901" width="7.5703125" style="315" customWidth="1"/>
    <col min="4902" max="4902" width="8.42578125" style="315" customWidth="1"/>
    <col min="4903" max="4903" width="9.7109375" style="315" customWidth="1"/>
    <col min="4904" max="4904" width="9.140625" style="315" customWidth="1"/>
    <col min="4905" max="4905" width="9.5703125" style="315" customWidth="1"/>
    <col min="4906" max="4906" width="10.5703125" style="315" customWidth="1"/>
    <col min="4907" max="4908" width="10" style="315" customWidth="1"/>
    <col min="4909" max="4909" width="7.5703125" style="315" customWidth="1"/>
    <col min="4910" max="4910" width="9.5703125" style="315" customWidth="1"/>
    <col min="4911" max="4911" width="10" style="315" customWidth="1"/>
    <col min="4912" max="4912" width="8" style="315" customWidth="1"/>
    <col min="4913" max="4913" width="9.7109375" style="315" customWidth="1"/>
    <col min="4914" max="4914" width="10" style="315" customWidth="1"/>
    <col min="4915" max="4915" width="8.7109375" style="315" customWidth="1"/>
    <col min="4916" max="4916" width="6.5703125" style="315" customWidth="1"/>
    <col min="4917" max="4917" width="7.140625" style="315" customWidth="1"/>
    <col min="4918" max="4918" width="9" style="315" customWidth="1"/>
    <col min="4919" max="4921" width="9.140625" style="315" customWidth="1"/>
    <col min="4922" max="4922" width="11" style="315" customWidth="1"/>
    <col min="4923" max="4923" width="10.7109375" style="315" customWidth="1"/>
    <col min="4924" max="4924" width="9.85546875" style="315" customWidth="1"/>
    <col min="4925" max="4926" width="8.5703125" style="315" customWidth="1"/>
    <col min="4927" max="4930" width="9.5703125" style="315" customWidth="1"/>
    <col min="4931" max="4931" width="9.140625" style="315" customWidth="1"/>
    <col min="4932" max="4932" width="10.140625" style="315" customWidth="1"/>
    <col min="4933" max="4933" width="7.7109375" style="315" customWidth="1"/>
    <col min="4934" max="4934" width="9.7109375" style="315" customWidth="1"/>
    <col min="4935" max="4935" width="7.7109375" style="315" customWidth="1"/>
    <col min="4936" max="4936" width="9.5703125" style="315" customWidth="1"/>
    <col min="4937" max="4937" width="8.85546875" style="315" customWidth="1"/>
    <col min="4938" max="4938" width="9" style="315" customWidth="1"/>
    <col min="4939" max="4939" width="8.5703125" style="315" customWidth="1"/>
    <col min="4940" max="4940" width="9.7109375" style="315" customWidth="1"/>
    <col min="4941" max="4941" width="7.5703125" style="315" customWidth="1"/>
    <col min="4942" max="4942" width="10.5703125" style="315" customWidth="1"/>
    <col min="4943" max="4943" width="9.5703125" style="315" customWidth="1"/>
    <col min="4944" max="4944" width="8.5703125" style="315" customWidth="1"/>
    <col min="4945" max="4945" width="10.140625" style="315" customWidth="1"/>
    <col min="4946" max="4948" width="9.140625" style="315"/>
    <col min="4949" max="4949" width="8.42578125" style="315" customWidth="1"/>
    <col min="4950" max="5130" width="9.140625" style="315"/>
    <col min="5131" max="5131" width="26" style="315" customWidth="1"/>
    <col min="5132" max="5132" width="11.140625" style="315" customWidth="1"/>
    <col min="5133" max="5133" width="10" style="315" customWidth="1"/>
    <col min="5134" max="5134" width="11.140625" style="315" customWidth="1"/>
    <col min="5135" max="5135" width="11.28515625" style="315" customWidth="1"/>
    <col min="5136" max="5136" width="11.7109375" style="315" customWidth="1"/>
    <col min="5137" max="5137" width="11.140625" style="315" customWidth="1"/>
    <col min="5138" max="5138" width="10.7109375" style="315" customWidth="1"/>
    <col min="5139" max="5139" width="13.5703125" style="315" customWidth="1"/>
    <col min="5140" max="5140" width="9.85546875" style="315" customWidth="1"/>
    <col min="5141" max="5141" width="11.5703125" style="315" customWidth="1"/>
    <col min="5142" max="5142" width="9.7109375" style="315" customWidth="1"/>
    <col min="5143" max="5143" width="11" style="315" customWidth="1"/>
    <col min="5144" max="5144" width="11.85546875" style="315" customWidth="1"/>
    <col min="5145" max="5145" width="10.28515625" style="315" customWidth="1"/>
    <col min="5146" max="5146" width="8.85546875" style="315" customWidth="1"/>
    <col min="5147" max="5147" width="10" style="315" customWidth="1"/>
    <col min="5148" max="5148" width="8.28515625" style="315" customWidth="1"/>
    <col min="5149" max="5149" width="7.85546875" style="315" customWidth="1"/>
    <col min="5150" max="5150" width="8.140625" style="315" customWidth="1"/>
    <col min="5151" max="5153" width="8.7109375" style="315" customWidth="1"/>
    <col min="5154" max="5154" width="9.140625" style="315" customWidth="1"/>
    <col min="5155" max="5155" width="7.5703125" style="315" customWidth="1"/>
    <col min="5156" max="5156" width="7" style="315" customWidth="1"/>
    <col min="5157" max="5157" width="7.5703125" style="315" customWidth="1"/>
    <col min="5158" max="5158" width="8.42578125" style="315" customWidth="1"/>
    <col min="5159" max="5159" width="9.7109375" style="315" customWidth="1"/>
    <col min="5160" max="5160" width="9.140625" style="315" customWidth="1"/>
    <col min="5161" max="5161" width="9.5703125" style="315" customWidth="1"/>
    <col min="5162" max="5162" width="10.5703125" style="315" customWidth="1"/>
    <col min="5163" max="5164" width="10" style="315" customWidth="1"/>
    <col min="5165" max="5165" width="7.5703125" style="315" customWidth="1"/>
    <col min="5166" max="5166" width="9.5703125" style="315" customWidth="1"/>
    <col min="5167" max="5167" width="10" style="315" customWidth="1"/>
    <col min="5168" max="5168" width="8" style="315" customWidth="1"/>
    <col min="5169" max="5169" width="9.7109375" style="315" customWidth="1"/>
    <col min="5170" max="5170" width="10" style="315" customWidth="1"/>
    <col min="5171" max="5171" width="8.7109375" style="315" customWidth="1"/>
    <col min="5172" max="5172" width="6.5703125" style="315" customWidth="1"/>
    <col min="5173" max="5173" width="7.140625" style="315" customWidth="1"/>
    <col min="5174" max="5174" width="9" style="315" customWidth="1"/>
    <col min="5175" max="5177" width="9.140625" style="315" customWidth="1"/>
    <col min="5178" max="5178" width="11" style="315" customWidth="1"/>
    <col min="5179" max="5179" width="10.7109375" style="315" customWidth="1"/>
    <col min="5180" max="5180" width="9.85546875" style="315" customWidth="1"/>
    <col min="5181" max="5182" width="8.5703125" style="315" customWidth="1"/>
    <col min="5183" max="5186" width="9.5703125" style="315" customWidth="1"/>
    <col min="5187" max="5187" width="9.140625" style="315" customWidth="1"/>
    <col min="5188" max="5188" width="10.140625" style="315" customWidth="1"/>
    <col min="5189" max="5189" width="7.7109375" style="315" customWidth="1"/>
    <col min="5190" max="5190" width="9.7109375" style="315" customWidth="1"/>
    <col min="5191" max="5191" width="7.7109375" style="315" customWidth="1"/>
    <col min="5192" max="5192" width="9.5703125" style="315" customWidth="1"/>
    <col min="5193" max="5193" width="8.85546875" style="315" customWidth="1"/>
    <col min="5194" max="5194" width="9" style="315" customWidth="1"/>
    <col min="5195" max="5195" width="8.5703125" style="315" customWidth="1"/>
    <col min="5196" max="5196" width="9.7109375" style="315" customWidth="1"/>
    <col min="5197" max="5197" width="7.5703125" style="315" customWidth="1"/>
    <col min="5198" max="5198" width="10.5703125" style="315" customWidth="1"/>
    <col min="5199" max="5199" width="9.5703125" style="315" customWidth="1"/>
    <col min="5200" max="5200" width="8.5703125" style="315" customWidth="1"/>
    <col min="5201" max="5201" width="10.140625" style="315" customWidth="1"/>
    <col min="5202" max="5204" width="9.140625" style="315"/>
    <col min="5205" max="5205" width="8.42578125" style="315" customWidth="1"/>
    <col min="5206" max="5386" width="9.140625" style="315"/>
    <col min="5387" max="5387" width="26" style="315" customWidth="1"/>
    <col min="5388" max="5388" width="11.140625" style="315" customWidth="1"/>
    <col min="5389" max="5389" width="10" style="315" customWidth="1"/>
    <col min="5390" max="5390" width="11.140625" style="315" customWidth="1"/>
    <col min="5391" max="5391" width="11.28515625" style="315" customWidth="1"/>
    <col min="5392" max="5392" width="11.7109375" style="315" customWidth="1"/>
    <col min="5393" max="5393" width="11.140625" style="315" customWidth="1"/>
    <col min="5394" max="5394" width="10.7109375" style="315" customWidth="1"/>
    <col min="5395" max="5395" width="13.5703125" style="315" customWidth="1"/>
    <col min="5396" max="5396" width="9.85546875" style="315" customWidth="1"/>
    <col min="5397" max="5397" width="11.5703125" style="315" customWidth="1"/>
    <col min="5398" max="5398" width="9.7109375" style="315" customWidth="1"/>
    <col min="5399" max="5399" width="11" style="315" customWidth="1"/>
    <col min="5400" max="5400" width="11.85546875" style="315" customWidth="1"/>
    <col min="5401" max="5401" width="10.28515625" style="315" customWidth="1"/>
    <col min="5402" max="5402" width="8.85546875" style="315" customWidth="1"/>
    <col min="5403" max="5403" width="10" style="315" customWidth="1"/>
    <col min="5404" max="5404" width="8.28515625" style="315" customWidth="1"/>
    <col min="5405" max="5405" width="7.85546875" style="315" customWidth="1"/>
    <col min="5406" max="5406" width="8.140625" style="315" customWidth="1"/>
    <col min="5407" max="5409" width="8.7109375" style="315" customWidth="1"/>
    <col min="5410" max="5410" width="9.140625" style="315" customWidth="1"/>
    <col min="5411" max="5411" width="7.5703125" style="315" customWidth="1"/>
    <col min="5412" max="5412" width="7" style="315" customWidth="1"/>
    <col min="5413" max="5413" width="7.5703125" style="315" customWidth="1"/>
    <col min="5414" max="5414" width="8.42578125" style="315" customWidth="1"/>
    <col min="5415" max="5415" width="9.7109375" style="315" customWidth="1"/>
    <col min="5416" max="5416" width="9.140625" style="315" customWidth="1"/>
    <col min="5417" max="5417" width="9.5703125" style="315" customWidth="1"/>
    <col min="5418" max="5418" width="10.5703125" style="315" customWidth="1"/>
    <col min="5419" max="5420" width="10" style="315" customWidth="1"/>
    <col min="5421" max="5421" width="7.5703125" style="315" customWidth="1"/>
    <col min="5422" max="5422" width="9.5703125" style="315" customWidth="1"/>
    <col min="5423" max="5423" width="10" style="315" customWidth="1"/>
    <col min="5424" max="5424" width="8" style="315" customWidth="1"/>
    <col min="5425" max="5425" width="9.7109375" style="315" customWidth="1"/>
    <col min="5426" max="5426" width="10" style="315" customWidth="1"/>
    <col min="5427" max="5427" width="8.7109375" style="315" customWidth="1"/>
    <col min="5428" max="5428" width="6.5703125" style="315" customWidth="1"/>
    <col min="5429" max="5429" width="7.140625" style="315" customWidth="1"/>
    <col min="5430" max="5430" width="9" style="315" customWidth="1"/>
    <col min="5431" max="5433" width="9.140625" style="315" customWidth="1"/>
    <col min="5434" max="5434" width="11" style="315" customWidth="1"/>
    <col min="5435" max="5435" width="10.7109375" style="315" customWidth="1"/>
    <col min="5436" max="5436" width="9.85546875" style="315" customWidth="1"/>
    <col min="5437" max="5438" width="8.5703125" style="315" customWidth="1"/>
    <col min="5439" max="5442" width="9.5703125" style="315" customWidth="1"/>
    <col min="5443" max="5443" width="9.140625" style="315" customWidth="1"/>
    <col min="5444" max="5444" width="10.140625" style="315" customWidth="1"/>
    <col min="5445" max="5445" width="7.7109375" style="315" customWidth="1"/>
    <col min="5446" max="5446" width="9.7109375" style="315" customWidth="1"/>
    <col min="5447" max="5447" width="7.7109375" style="315" customWidth="1"/>
    <col min="5448" max="5448" width="9.5703125" style="315" customWidth="1"/>
    <col min="5449" max="5449" width="8.85546875" style="315" customWidth="1"/>
    <col min="5450" max="5450" width="9" style="315" customWidth="1"/>
    <col min="5451" max="5451" width="8.5703125" style="315" customWidth="1"/>
    <col min="5452" max="5452" width="9.7109375" style="315" customWidth="1"/>
    <col min="5453" max="5453" width="7.5703125" style="315" customWidth="1"/>
    <col min="5454" max="5454" width="10.5703125" style="315" customWidth="1"/>
    <col min="5455" max="5455" width="9.5703125" style="315" customWidth="1"/>
    <col min="5456" max="5456" width="8.5703125" style="315" customWidth="1"/>
    <col min="5457" max="5457" width="10.140625" style="315" customWidth="1"/>
    <col min="5458" max="5460" width="9.140625" style="315"/>
    <col min="5461" max="5461" width="8.42578125" style="315" customWidth="1"/>
    <col min="5462" max="5642" width="9.140625" style="315"/>
    <col min="5643" max="5643" width="26" style="315" customWidth="1"/>
    <col min="5644" max="5644" width="11.140625" style="315" customWidth="1"/>
    <col min="5645" max="5645" width="10" style="315" customWidth="1"/>
    <col min="5646" max="5646" width="11.140625" style="315" customWidth="1"/>
    <col min="5647" max="5647" width="11.28515625" style="315" customWidth="1"/>
    <col min="5648" max="5648" width="11.7109375" style="315" customWidth="1"/>
    <col min="5649" max="5649" width="11.140625" style="315" customWidth="1"/>
    <col min="5650" max="5650" width="10.7109375" style="315" customWidth="1"/>
    <col min="5651" max="5651" width="13.5703125" style="315" customWidth="1"/>
    <col min="5652" max="5652" width="9.85546875" style="315" customWidth="1"/>
    <col min="5653" max="5653" width="11.5703125" style="315" customWidth="1"/>
    <col min="5654" max="5654" width="9.7109375" style="315" customWidth="1"/>
    <col min="5655" max="5655" width="11" style="315" customWidth="1"/>
    <col min="5656" max="5656" width="11.85546875" style="315" customWidth="1"/>
    <col min="5657" max="5657" width="10.28515625" style="315" customWidth="1"/>
    <col min="5658" max="5658" width="8.85546875" style="315" customWidth="1"/>
    <col min="5659" max="5659" width="10" style="315" customWidth="1"/>
    <col min="5660" max="5660" width="8.28515625" style="315" customWidth="1"/>
    <col min="5661" max="5661" width="7.85546875" style="315" customWidth="1"/>
    <col min="5662" max="5662" width="8.140625" style="315" customWidth="1"/>
    <col min="5663" max="5665" width="8.7109375" style="315" customWidth="1"/>
    <col min="5666" max="5666" width="9.140625" style="315" customWidth="1"/>
    <col min="5667" max="5667" width="7.5703125" style="315" customWidth="1"/>
    <col min="5668" max="5668" width="7" style="315" customWidth="1"/>
    <col min="5669" max="5669" width="7.5703125" style="315" customWidth="1"/>
    <col min="5670" max="5670" width="8.42578125" style="315" customWidth="1"/>
    <col min="5671" max="5671" width="9.7109375" style="315" customWidth="1"/>
    <col min="5672" max="5672" width="9.140625" style="315" customWidth="1"/>
    <col min="5673" max="5673" width="9.5703125" style="315" customWidth="1"/>
    <col min="5674" max="5674" width="10.5703125" style="315" customWidth="1"/>
    <col min="5675" max="5676" width="10" style="315" customWidth="1"/>
    <col min="5677" max="5677" width="7.5703125" style="315" customWidth="1"/>
    <col min="5678" max="5678" width="9.5703125" style="315" customWidth="1"/>
    <col min="5679" max="5679" width="10" style="315" customWidth="1"/>
    <col min="5680" max="5680" width="8" style="315" customWidth="1"/>
    <col min="5681" max="5681" width="9.7109375" style="315" customWidth="1"/>
    <col min="5682" max="5682" width="10" style="315" customWidth="1"/>
    <col min="5683" max="5683" width="8.7109375" style="315" customWidth="1"/>
    <col min="5684" max="5684" width="6.5703125" style="315" customWidth="1"/>
    <col min="5685" max="5685" width="7.140625" style="315" customWidth="1"/>
    <col min="5686" max="5686" width="9" style="315" customWidth="1"/>
    <col min="5687" max="5689" width="9.140625" style="315" customWidth="1"/>
    <col min="5690" max="5690" width="11" style="315" customWidth="1"/>
    <col min="5691" max="5691" width="10.7109375" style="315" customWidth="1"/>
    <col min="5692" max="5692" width="9.85546875" style="315" customWidth="1"/>
    <col min="5693" max="5694" width="8.5703125" style="315" customWidth="1"/>
    <col min="5695" max="5698" width="9.5703125" style="315" customWidth="1"/>
    <col min="5699" max="5699" width="9.140625" style="315" customWidth="1"/>
    <col min="5700" max="5700" width="10.140625" style="315" customWidth="1"/>
    <col min="5701" max="5701" width="7.7109375" style="315" customWidth="1"/>
    <col min="5702" max="5702" width="9.7109375" style="315" customWidth="1"/>
    <col min="5703" max="5703" width="7.7109375" style="315" customWidth="1"/>
    <col min="5704" max="5704" width="9.5703125" style="315" customWidth="1"/>
    <col min="5705" max="5705" width="8.85546875" style="315" customWidth="1"/>
    <col min="5706" max="5706" width="9" style="315" customWidth="1"/>
    <col min="5707" max="5707" width="8.5703125" style="315" customWidth="1"/>
    <col min="5708" max="5708" width="9.7109375" style="315" customWidth="1"/>
    <col min="5709" max="5709" width="7.5703125" style="315" customWidth="1"/>
    <col min="5710" max="5710" width="10.5703125" style="315" customWidth="1"/>
    <col min="5711" max="5711" width="9.5703125" style="315" customWidth="1"/>
    <col min="5712" max="5712" width="8.5703125" style="315" customWidth="1"/>
    <col min="5713" max="5713" width="10.140625" style="315" customWidth="1"/>
    <col min="5714" max="5716" width="9.140625" style="315"/>
    <col min="5717" max="5717" width="8.42578125" style="315" customWidth="1"/>
    <col min="5718" max="5898" width="9.140625" style="315"/>
    <col min="5899" max="5899" width="26" style="315" customWidth="1"/>
    <col min="5900" max="5900" width="11.140625" style="315" customWidth="1"/>
    <col min="5901" max="5901" width="10" style="315" customWidth="1"/>
    <col min="5902" max="5902" width="11.140625" style="315" customWidth="1"/>
    <col min="5903" max="5903" width="11.28515625" style="315" customWidth="1"/>
    <col min="5904" max="5904" width="11.7109375" style="315" customWidth="1"/>
    <col min="5905" max="5905" width="11.140625" style="315" customWidth="1"/>
    <col min="5906" max="5906" width="10.7109375" style="315" customWidth="1"/>
    <col min="5907" max="5907" width="13.5703125" style="315" customWidth="1"/>
    <col min="5908" max="5908" width="9.85546875" style="315" customWidth="1"/>
    <col min="5909" max="5909" width="11.5703125" style="315" customWidth="1"/>
    <col min="5910" max="5910" width="9.7109375" style="315" customWidth="1"/>
    <col min="5911" max="5911" width="11" style="315" customWidth="1"/>
    <col min="5912" max="5912" width="11.85546875" style="315" customWidth="1"/>
    <col min="5913" max="5913" width="10.28515625" style="315" customWidth="1"/>
    <col min="5914" max="5914" width="8.85546875" style="315" customWidth="1"/>
    <col min="5915" max="5915" width="10" style="315" customWidth="1"/>
    <col min="5916" max="5916" width="8.28515625" style="315" customWidth="1"/>
    <col min="5917" max="5917" width="7.85546875" style="315" customWidth="1"/>
    <col min="5918" max="5918" width="8.140625" style="315" customWidth="1"/>
    <col min="5919" max="5921" width="8.7109375" style="315" customWidth="1"/>
    <col min="5922" max="5922" width="9.140625" style="315" customWidth="1"/>
    <col min="5923" max="5923" width="7.5703125" style="315" customWidth="1"/>
    <col min="5924" max="5924" width="7" style="315" customWidth="1"/>
    <col min="5925" max="5925" width="7.5703125" style="315" customWidth="1"/>
    <col min="5926" max="5926" width="8.42578125" style="315" customWidth="1"/>
    <col min="5927" max="5927" width="9.7109375" style="315" customWidth="1"/>
    <col min="5928" max="5928" width="9.140625" style="315" customWidth="1"/>
    <col min="5929" max="5929" width="9.5703125" style="315" customWidth="1"/>
    <col min="5930" max="5930" width="10.5703125" style="315" customWidth="1"/>
    <col min="5931" max="5932" width="10" style="315" customWidth="1"/>
    <col min="5933" max="5933" width="7.5703125" style="315" customWidth="1"/>
    <col min="5934" max="5934" width="9.5703125" style="315" customWidth="1"/>
    <col min="5935" max="5935" width="10" style="315" customWidth="1"/>
    <col min="5936" max="5936" width="8" style="315" customWidth="1"/>
    <col min="5937" max="5937" width="9.7109375" style="315" customWidth="1"/>
    <col min="5938" max="5938" width="10" style="315" customWidth="1"/>
    <col min="5939" max="5939" width="8.7109375" style="315" customWidth="1"/>
    <col min="5940" max="5940" width="6.5703125" style="315" customWidth="1"/>
    <col min="5941" max="5941" width="7.140625" style="315" customWidth="1"/>
    <col min="5942" max="5942" width="9" style="315" customWidth="1"/>
    <col min="5943" max="5945" width="9.140625" style="315" customWidth="1"/>
    <col min="5946" max="5946" width="11" style="315" customWidth="1"/>
    <col min="5947" max="5947" width="10.7109375" style="315" customWidth="1"/>
    <col min="5948" max="5948" width="9.85546875" style="315" customWidth="1"/>
    <col min="5949" max="5950" width="8.5703125" style="315" customWidth="1"/>
    <col min="5951" max="5954" width="9.5703125" style="315" customWidth="1"/>
    <col min="5955" max="5955" width="9.140625" style="315" customWidth="1"/>
    <col min="5956" max="5956" width="10.140625" style="315" customWidth="1"/>
    <col min="5957" max="5957" width="7.7109375" style="315" customWidth="1"/>
    <col min="5958" max="5958" width="9.7109375" style="315" customWidth="1"/>
    <col min="5959" max="5959" width="7.7109375" style="315" customWidth="1"/>
    <col min="5960" max="5960" width="9.5703125" style="315" customWidth="1"/>
    <col min="5961" max="5961" width="8.85546875" style="315" customWidth="1"/>
    <col min="5962" max="5962" width="9" style="315" customWidth="1"/>
    <col min="5963" max="5963" width="8.5703125" style="315" customWidth="1"/>
    <col min="5964" max="5964" width="9.7109375" style="315" customWidth="1"/>
    <col min="5965" max="5965" width="7.5703125" style="315" customWidth="1"/>
    <col min="5966" max="5966" width="10.5703125" style="315" customWidth="1"/>
    <col min="5967" max="5967" width="9.5703125" style="315" customWidth="1"/>
    <col min="5968" max="5968" width="8.5703125" style="315" customWidth="1"/>
    <col min="5969" max="5969" width="10.140625" style="315" customWidth="1"/>
    <col min="5970" max="5972" width="9.140625" style="315"/>
    <col min="5973" max="5973" width="8.42578125" style="315" customWidth="1"/>
    <col min="5974" max="6154" width="9.140625" style="315"/>
    <col min="6155" max="6155" width="26" style="315" customWidth="1"/>
    <col min="6156" max="6156" width="11.140625" style="315" customWidth="1"/>
    <col min="6157" max="6157" width="10" style="315" customWidth="1"/>
    <col min="6158" max="6158" width="11.140625" style="315" customWidth="1"/>
    <col min="6159" max="6159" width="11.28515625" style="315" customWidth="1"/>
    <col min="6160" max="6160" width="11.7109375" style="315" customWidth="1"/>
    <col min="6161" max="6161" width="11.140625" style="315" customWidth="1"/>
    <col min="6162" max="6162" width="10.7109375" style="315" customWidth="1"/>
    <col min="6163" max="6163" width="13.5703125" style="315" customWidth="1"/>
    <col min="6164" max="6164" width="9.85546875" style="315" customWidth="1"/>
    <col min="6165" max="6165" width="11.5703125" style="315" customWidth="1"/>
    <col min="6166" max="6166" width="9.7109375" style="315" customWidth="1"/>
    <col min="6167" max="6167" width="11" style="315" customWidth="1"/>
    <col min="6168" max="6168" width="11.85546875" style="315" customWidth="1"/>
    <col min="6169" max="6169" width="10.28515625" style="315" customWidth="1"/>
    <col min="6170" max="6170" width="8.85546875" style="315" customWidth="1"/>
    <col min="6171" max="6171" width="10" style="315" customWidth="1"/>
    <col min="6172" max="6172" width="8.28515625" style="315" customWidth="1"/>
    <col min="6173" max="6173" width="7.85546875" style="315" customWidth="1"/>
    <col min="6174" max="6174" width="8.140625" style="315" customWidth="1"/>
    <col min="6175" max="6177" width="8.7109375" style="315" customWidth="1"/>
    <col min="6178" max="6178" width="9.140625" style="315" customWidth="1"/>
    <col min="6179" max="6179" width="7.5703125" style="315" customWidth="1"/>
    <col min="6180" max="6180" width="7" style="315" customWidth="1"/>
    <col min="6181" max="6181" width="7.5703125" style="315" customWidth="1"/>
    <col min="6182" max="6182" width="8.42578125" style="315" customWidth="1"/>
    <col min="6183" max="6183" width="9.7109375" style="315" customWidth="1"/>
    <col min="6184" max="6184" width="9.140625" style="315" customWidth="1"/>
    <col min="6185" max="6185" width="9.5703125" style="315" customWidth="1"/>
    <col min="6186" max="6186" width="10.5703125" style="315" customWidth="1"/>
    <col min="6187" max="6188" width="10" style="315" customWidth="1"/>
    <col min="6189" max="6189" width="7.5703125" style="315" customWidth="1"/>
    <col min="6190" max="6190" width="9.5703125" style="315" customWidth="1"/>
    <col min="6191" max="6191" width="10" style="315" customWidth="1"/>
    <col min="6192" max="6192" width="8" style="315" customWidth="1"/>
    <col min="6193" max="6193" width="9.7109375" style="315" customWidth="1"/>
    <col min="6194" max="6194" width="10" style="315" customWidth="1"/>
    <col min="6195" max="6195" width="8.7109375" style="315" customWidth="1"/>
    <col min="6196" max="6196" width="6.5703125" style="315" customWidth="1"/>
    <col min="6197" max="6197" width="7.140625" style="315" customWidth="1"/>
    <col min="6198" max="6198" width="9" style="315" customWidth="1"/>
    <col min="6199" max="6201" width="9.140625" style="315" customWidth="1"/>
    <col min="6202" max="6202" width="11" style="315" customWidth="1"/>
    <col min="6203" max="6203" width="10.7109375" style="315" customWidth="1"/>
    <col min="6204" max="6204" width="9.85546875" style="315" customWidth="1"/>
    <col min="6205" max="6206" width="8.5703125" style="315" customWidth="1"/>
    <col min="6207" max="6210" width="9.5703125" style="315" customWidth="1"/>
    <col min="6211" max="6211" width="9.140625" style="315" customWidth="1"/>
    <col min="6212" max="6212" width="10.140625" style="315" customWidth="1"/>
    <col min="6213" max="6213" width="7.7109375" style="315" customWidth="1"/>
    <col min="6214" max="6214" width="9.7109375" style="315" customWidth="1"/>
    <col min="6215" max="6215" width="7.7109375" style="315" customWidth="1"/>
    <col min="6216" max="6216" width="9.5703125" style="315" customWidth="1"/>
    <col min="6217" max="6217" width="8.85546875" style="315" customWidth="1"/>
    <col min="6218" max="6218" width="9" style="315" customWidth="1"/>
    <col min="6219" max="6219" width="8.5703125" style="315" customWidth="1"/>
    <col min="6220" max="6220" width="9.7109375" style="315" customWidth="1"/>
    <col min="6221" max="6221" width="7.5703125" style="315" customWidth="1"/>
    <col min="6222" max="6222" width="10.5703125" style="315" customWidth="1"/>
    <col min="6223" max="6223" width="9.5703125" style="315" customWidth="1"/>
    <col min="6224" max="6224" width="8.5703125" style="315" customWidth="1"/>
    <col min="6225" max="6225" width="10.140625" style="315" customWidth="1"/>
    <col min="6226" max="6228" width="9.140625" style="315"/>
    <col min="6229" max="6229" width="8.42578125" style="315" customWidth="1"/>
    <col min="6230" max="6410" width="9.140625" style="315"/>
    <col min="6411" max="6411" width="26" style="315" customWidth="1"/>
    <col min="6412" max="6412" width="11.140625" style="315" customWidth="1"/>
    <col min="6413" max="6413" width="10" style="315" customWidth="1"/>
    <col min="6414" max="6414" width="11.140625" style="315" customWidth="1"/>
    <col min="6415" max="6415" width="11.28515625" style="315" customWidth="1"/>
    <col min="6416" max="6416" width="11.7109375" style="315" customWidth="1"/>
    <col min="6417" max="6417" width="11.140625" style="315" customWidth="1"/>
    <col min="6418" max="6418" width="10.7109375" style="315" customWidth="1"/>
    <col min="6419" max="6419" width="13.5703125" style="315" customWidth="1"/>
    <col min="6420" max="6420" width="9.85546875" style="315" customWidth="1"/>
    <col min="6421" max="6421" width="11.5703125" style="315" customWidth="1"/>
    <col min="6422" max="6422" width="9.7109375" style="315" customWidth="1"/>
    <col min="6423" max="6423" width="11" style="315" customWidth="1"/>
    <col min="6424" max="6424" width="11.85546875" style="315" customWidth="1"/>
    <col min="6425" max="6425" width="10.28515625" style="315" customWidth="1"/>
    <col min="6426" max="6426" width="8.85546875" style="315" customWidth="1"/>
    <col min="6427" max="6427" width="10" style="315" customWidth="1"/>
    <col min="6428" max="6428" width="8.28515625" style="315" customWidth="1"/>
    <col min="6429" max="6429" width="7.85546875" style="315" customWidth="1"/>
    <col min="6430" max="6430" width="8.140625" style="315" customWidth="1"/>
    <col min="6431" max="6433" width="8.7109375" style="315" customWidth="1"/>
    <col min="6434" max="6434" width="9.140625" style="315" customWidth="1"/>
    <col min="6435" max="6435" width="7.5703125" style="315" customWidth="1"/>
    <col min="6436" max="6436" width="7" style="315" customWidth="1"/>
    <col min="6437" max="6437" width="7.5703125" style="315" customWidth="1"/>
    <col min="6438" max="6438" width="8.42578125" style="315" customWidth="1"/>
    <col min="6439" max="6439" width="9.7109375" style="315" customWidth="1"/>
    <col min="6440" max="6440" width="9.140625" style="315" customWidth="1"/>
    <col min="6441" max="6441" width="9.5703125" style="315" customWidth="1"/>
    <col min="6442" max="6442" width="10.5703125" style="315" customWidth="1"/>
    <col min="6443" max="6444" width="10" style="315" customWidth="1"/>
    <col min="6445" max="6445" width="7.5703125" style="315" customWidth="1"/>
    <col min="6446" max="6446" width="9.5703125" style="315" customWidth="1"/>
    <col min="6447" max="6447" width="10" style="315" customWidth="1"/>
    <col min="6448" max="6448" width="8" style="315" customWidth="1"/>
    <col min="6449" max="6449" width="9.7109375" style="315" customWidth="1"/>
    <col min="6450" max="6450" width="10" style="315" customWidth="1"/>
    <col min="6451" max="6451" width="8.7109375" style="315" customWidth="1"/>
    <col min="6452" max="6452" width="6.5703125" style="315" customWidth="1"/>
    <col min="6453" max="6453" width="7.140625" style="315" customWidth="1"/>
    <col min="6454" max="6454" width="9" style="315" customWidth="1"/>
    <col min="6455" max="6457" width="9.140625" style="315" customWidth="1"/>
    <col min="6458" max="6458" width="11" style="315" customWidth="1"/>
    <col min="6459" max="6459" width="10.7109375" style="315" customWidth="1"/>
    <col min="6460" max="6460" width="9.85546875" style="315" customWidth="1"/>
    <col min="6461" max="6462" width="8.5703125" style="315" customWidth="1"/>
    <col min="6463" max="6466" width="9.5703125" style="315" customWidth="1"/>
    <col min="6467" max="6467" width="9.140625" style="315" customWidth="1"/>
    <col min="6468" max="6468" width="10.140625" style="315" customWidth="1"/>
    <col min="6469" max="6469" width="7.7109375" style="315" customWidth="1"/>
    <col min="6470" max="6470" width="9.7109375" style="315" customWidth="1"/>
    <col min="6471" max="6471" width="7.7109375" style="315" customWidth="1"/>
    <col min="6472" max="6472" width="9.5703125" style="315" customWidth="1"/>
    <col min="6473" max="6473" width="8.85546875" style="315" customWidth="1"/>
    <col min="6474" max="6474" width="9" style="315" customWidth="1"/>
    <col min="6475" max="6475" width="8.5703125" style="315" customWidth="1"/>
    <col min="6476" max="6476" width="9.7109375" style="315" customWidth="1"/>
    <col min="6477" max="6477" width="7.5703125" style="315" customWidth="1"/>
    <col min="6478" max="6478" width="10.5703125" style="315" customWidth="1"/>
    <col min="6479" max="6479" width="9.5703125" style="315" customWidth="1"/>
    <col min="6480" max="6480" width="8.5703125" style="315" customWidth="1"/>
    <col min="6481" max="6481" width="10.140625" style="315" customWidth="1"/>
    <col min="6482" max="6484" width="9.140625" style="315"/>
    <col min="6485" max="6485" width="8.42578125" style="315" customWidth="1"/>
    <col min="6486" max="6666" width="9.140625" style="315"/>
    <col min="6667" max="6667" width="26" style="315" customWidth="1"/>
    <col min="6668" max="6668" width="11.140625" style="315" customWidth="1"/>
    <col min="6669" max="6669" width="10" style="315" customWidth="1"/>
    <col min="6670" max="6670" width="11.140625" style="315" customWidth="1"/>
    <col min="6671" max="6671" width="11.28515625" style="315" customWidth="1"/>
    <col min="6672" max="6672" width="11.7109375" style="315" customWidth="1"/>
    <col min="6673" max="6673" width="11.140625" style="315" customWidth="1"/>
    <col min="6674" max="6674" width="10.7109375" style="315" customWidth="1"/>
    <col min="6675" max="6675" width="13.5703125" style="315" customWidth="1"/>
    <col min="6676" max="6676" width="9.85546875" style="315" customWidth="1"/>
    <col min="6677" max="6677" width="11.5703125" style="315" customWidth="1"/>
    <col min="6678" max="6678" width="9.7109375" style="315" customWidth="1"/>
    <col min="6679" max="6679" width="11" style="315" customWidth="1"/>
    <col min="6680" max="6680" width="11.85546875" style="315" customWidth="1"/>
    <col min="6681" max="6681" width="10.28515625" style="315" customWidth="1"/>
    <col min="6682" max="6682" width="8.85546875" style="315" customWidth="1"/>
    <col min="6683" max="6683" width="10" style="315" customWidth="1"/>
    <col min="6684" max="6684" width="8.28515625" style="315" customWidth="1"/>
    <col min="6685" max="6685" width="7.85546875" style="315" customWidth="1"/>
    <col min="6686" max="6686" width="8.140625" style="315" customWidth="1"/>
    <col min="6687" max="6689" width="8.7109375" style="315" customWidth="1"/>
    <col min="6690" max="6690" width="9.140625" style="315" customWidth="1"/>
    <col min="6691" max="6691" width="7.5703125" style="315" customWidth="1"/>
    <col min="6692" max="6692" width="7" style="315" customWidth="1"/>
    <col min="6693" max="6693" width="7.5703125" style="315" customWidth="1"/>
    <col min="6694" max="6694" width="8.42578125" style="315" customWidth="1"/>
    <col min="6695" max="6695" width="9.7109375" style="315" customWidth="1"/>
    <col min="6696" max="6696" width="9.140625" style="315" customWidth="1"/>
    <col min="6697" max="6697" width="9.5703125" style="315" customWidth="1"/>
    <col min="6698" max="6698" width="10.5703125" style="315" customWidth="1"/>
    <col min="6699" max="6700" width="10" style="315" customWidth="1"/>
    <col min="6701" max="6701" width="7.5703125" style="315" customWidth="1"/>
    <col min="6702" max="6702" width="9.5703125" style="315" customWidth="1"/>
    <col min="6703" max="6703" width="10" style="315" customWidth="1"/>
    <col min="6704" max="6704" width="8" style="315" customWidth="1"/>
    <col min="6705" max="6705" width="9.7109375" style="315" customWidth="1"/>
    <col min="6706" max="6706" width="10" style="315" customWidth="1"/>
    <col min="6707" max="6707" width="8.7109375" style="315" customWidth="1"/>
    <col min="6708" max="6708" width="6.5703125" style="315" customWidth="1"/>
    <col min="6709" max="6709" width="7.140625" style="315" customWidth="1"/>
    <col min="6710" max="6710" width="9" style="315" customWidth="1"/>
    <col min="6711" max="6713" width="9.140625" style="315" customWidth="1"/>
    <col min="6714" max="6714" width="11" style="315" customWidth="1"/>
    <col min="6715" max="6715" width="10.7109375" style="315" customWidth="1"/>
    <col min="6716" max="6716" width="9.85546875" style="315" customWidth="1"/>
    <col min="6717" max="6718" width="8.5703125" style="315" customWidth="1"/>
    <col min="6719" max="6722" width="9.5703125" style="315" customWidth="1"/>
    <col min="6723" max="6723" width="9.140625" style="315" customWidth="1"/>
    <col min="6724" max="6724" width="10.140625" style="315" customWidth="1"/>
    <col min="6725" max="6725" width="7.7109375" style="315" customWidth="1"/>
    <col min="6726" max="6726" width="9.7109375" style="315" customWidth="1"/>
    <col min="6727" max="6727" width="7.7109375" style="315" customWidth="1"/>
    <col min="6728" max="6728" width="9.5703125" style="315" customWidth="1"/>
    <col min="6729" max="6729" width="8.85546875" style="315" customWidth="1"/>
    <col min="6730" max="6730" width="9" style="315" customWidth="1"/>
    <col min="6731" max="6731" width="8.5703125" style="315" customWidth="1"/>
    <col min="6732" max="6732" width="9.7109375" style="315" customWidth="1"/>
    <col min="6733" max="6733" width="7.5703125" style="315" customWidth="1"/>
    <col min="6734" max="6734" width="10.5703125" style="315" customWidth="1"/>
    <col min="6735" max="6735" width="9.5703125" style="315" customWidth="1"/>
    <col min="6736" max="6736" width="8.5703125" style="315" customWidth="1"/>
    <col min="6737" max="6737" width="10.140625" style="315" customWidth="1"/>
    <col min="6738" max="6740" width="9.140625" style="315"/>
    <col min="6741" max="6741" width="8.42578125" style="315" customWidth="1"/>
    <col min="6742" max="6922" width="9.140625" style="315"/>
    <col min="6923" max="6923" width="26" style="315" customWidth="1"/>
    <col min="6924" max="6924" width="11.140625" style="315" customWidth="1"/>
    <col min="6925" max="6925" width="10" style="315" customWidth="1"/>
    <col min="6926" max="6926" width="11.140625" style="315" customWidth="1"/>
    <col min="6927" max="6927" width="11.28515625" style="315" customWidth="1"/>
    <col min="6928" max="6928" width="11.7109375" style="315" customWidth="1"/>
    <col min="6929" max="6929" width="11.140625" style="315" customWidth="1"/>
    <col min="6930" max="6930" width="10.7109375" style="315" customWidth="1"/>
    <col min="6931" max="6931" width="13.5703125" style="315" customWidth="1"/>
    <col min="6932" max="6932" width="9.85546875" style="315" customWidth="1"/>
    <col min="6933" max="6933" width="11.5703125" style="315" customWidth="1"/>
    <col min="6934" max="6934" width="9.7109375" style="315" customWidth="1"/>
    <col min="6935" max="6935" width="11" style="315" customWidth="1"/>
    <col min="6936" max="6936" width="11.85546875" style="315" customWidth="1"/>
    <col min="6937" max="6937" width="10.28515625" style="315" customWidth="1"/>
    <col min="6938" max="6938" width="8.85546875" style="315" customWidth="1"/>
    <col min="6939" max="6939" width="10" style="315" customWidth="1"/>
    <col min="6940" max="6940" width="8.28515625" style="315" customWidth="1"/>
    <col min="6941" max="6941" width="7.85546875" style="315" customWidth="1"/>
    <col min="6942" max="6942" width="8.140625" style="315" customWidth="1"/>
    <col min="6943" max="6945" width="8.7109375" style="315" customWidth="1"/>
    <col min="6946" max="6946" width="9.140625" style="315" customWidth="1"/>
    <col min="6947" max="6947" width="7.5703125" style="315" customWidth="1"/>
    <col min="6948" max="6948" width="7" style="315" customWidth="1"/>
    <col min="6949" max="6949" width="7.5703125" style="315" customWidth="1"/>
    <col min="6950" max="6950" width="8.42578125" style="315" customWidth="1"/>
    <col min="6951" max="6951" width="9.7109375" style="315" customWidth="1"/>
    <col min="6952" max="6952" width="9.140625" style="315" customWidth="1"/>
    <col min="6953" max="6953" width="9.5703125" style="315" customWidth="1"/>
    <col min="6954" max="6954" width="10.5703125" style="315" customWidth="1"/>
    <col min="6955" max="6956" width="10" style="315" customWidth="1"/>
    <col min="6957" max="6957" width="7.5703125" style="315" customWidth="1"/>
    <col min="6958" max="6958" width="9.5703125" style="315" customWidth="1"/>
    <col min="6959" max="6959" width="10" style="315" customWidth="1"/>
    <col min="6960" max="6960" width="8" style="315" customWidth="1"/>
    <col min="6961" max="6961" width="9.7109375" style="315" customWidth="1"/>
    <col min="6962" max="6962" width="10" style="315" customWidth="1"/>
    <col min="6963" max="6963" width="8.7109375" style="315" customWidth="1"/>
    <col min="6964" max="6964" width="6.5703125" style="315" customWidth="1"/>
    <col min="6965" max="6965" width="7.140625" style="315" customWidth="1"/>
    <col min="6966" max="6966" width="9" style="315" customWidth="1"/>
    <col min="6967" max="6969" width="9.140625" style="315" customWidth="1"/>
    <col min="6970" max="6970" width="11" style="315" customWidth="1"/>
    <col min="6971" max="6971" width="10.7109375" style="315" customWidth="1"/>
    <col min="6972" max="6972" width="9.85546875" style="315" customWidth="1"/>
    <col min="6973" max="6974" width="8.5703125" style="315" customWidth="1"/>
    <col min="6975" max="6978" width="9.5703125" style="315" customWidth="1"/>
    <col min="6979" max="6979" width="9.140625" style="315" customWidth="1"/>
    <col min="6980" max="6980" width="10.140625" style="315" customWidth="1"/>
    <col min="6981" max="6981" width="7.7109375" style="315" customWidth="1"/>
    <col min="6982" max="6982" width="9.7109375" style="315" customWidth="1"/>
    <col min="6983" max="6983" width="7.7109375" style="315" customWidth="1"/>
    <col min="6984" max="6984" width="9.5703125" style="315" customWidth="1"/>
    <col min="6985" max="6985" width="8.85546875" style="315" customWidth="1"/>
    <col min="6986" max="6986" width="9" style="315" customWidth="1"/>
    <col min="6987" max="6987" width="8.5703125" style="315" customWidth="1"/>
    <col min="6988" max="6988" width="9.7109375" style="315" customWidth="1"/>
    <col min="6989" max="6989" width="7.5703125" style="315" customWidth="1"/>
    <col min="6990" max="6990" width="10.5703125" style="315" customWidth="1"/>
    <col min="6991" max="6991" width="9.5703125" style="315" customWidth="1"/>
    <col min="6992" max="6992" width="8.5703125" style="315" customWidth="1"/>
    <col min="6993" max="6993" width="10.140625" style="315" customWidth="1"/>
    <col min="6994" max="6996" width="9.140625" style="315"/>
    <col min="6997" max="6997" width="8.42578125" style="315" customWidth="1"/>
    <col min="6998" max="7178" width="9.140625" style="315"/>
    <col min="7179" max="7179" width="26" style="315" customWidth="1"/>
    <col min="7180" max="7180" width="11.140625" style="315" customWidth="1"/>
    <col min="7181" max="7181" width="10" style="315" customWidth="1"/>
    <col min="7182" max="7182" width="11.140625" style="315" customWidth="1"/>
    <col min="7183" max="7183" width="11.28515625" style="315" customWidth="1"/>
    <col min="7184" max="7184" width="11.7109375" style="315" customWidth="1"/>
    <col min="7185" max="7185" width="11.140625" style="315" customWidth="1"/>
    <col min="7186" max="7186" width="10.7109375" style="315" customWidth="1"/>
    <col min="7187" max="7187" width="13.5703125" style="315" customWidth="1"/>
    <col min="7188" max="7188" width="9.85546875" style="315" customWidth="1"/>
    <col min="7189" max="7189" width="11.5703125" style="315" customWidth="1"/>
    <col min="7190" max="7190" width="9.7109375" style="315" customWidth="1"/>
    <col min="7191" max="7191" width="11" style="315" customWidth="1"/>
    <col min="7192" max="7192" width="11.85546875" style="315" customWidth="1"/>
    <col min="7193" max="7193" width="10.28515625" style="315" customWidth="1"/>
    <col min="7194" max="7194" width="8.85546875" style="315" customWidth="1"/>
    <col min="7195" max="7195" width="10" style="315" customWidth="1"/>
    <col min="7196" max="7196" width="8.28515625" style="315" customWidth="1"/>
    <col min="7197" max="7197" width="7.85546875" style="315" customWidth="1"/>
    <col min="7198" max="7198" width="8.140625" style="315" customWidth="1"/>
    <col min="7199" max="7201" width="8.7109375" style="315" customWidth="1"/>
    <col min="7202" max="7202" width="9.140625" style="315" customWidth="1"/>
    <col min="7203" max="7203" width="7.5703125" style="315" customWidth="1"/>
    <col min="7204" max="7204" width="7" style="315" customWidth="1"/>
    <col min="7205" max="7205" width="7.5703125" style="315" customWidth="1"/>
    <col min="7206" max="7206" width="8.42578125" style="315" customWidth="1"/>
    <col min="7207" max="7207" width="9.7109375" style="315" customWidth="1"/>
    <col min="7208" max="7208" width="9.140625" style="315" customWidth="1"/>
    <col min="7209" max="7209" width="9.5703125" style="315" customWidth="1"/>
    <col min="7210" max="7210" width="10.5703125" style="315" customWidth="1"/>
    <col min="7211" max="7212" width="10" style="315" customWidth="1"/>
    <col min="7213" max="7213" width="7.5703125" style="315" customWidth="1"/>
    <col min="7214" max="7214" width="9.5703125" style="315" customWidth="1"/>
    <col min="7215" max="7215" width="10" style="315" customWidth="1"/>
    <col min="7216" max="7216" width="8" style="315" customWidth="1"/>
    <col min="7217" max="7217" width="9.7109375" style="315" customWidth="1"/>
    <col min="7218" max="7218" width="10" style="315" customWidth="1"/>
    <col min="7219" max="7219" width="8.7109375" style="315" customWidth="1"/>
    <col min="7220" max="7220" width="6.5703125" style="315" customWidth="1"/>
    <col min="7221" max="7221" width="7.140625" style="315" customWidth="1"/>
    <col min="7222" max="7222" width="9" style="315" customWidth="1"/>
    <col min="7223" max="7225" width="9.140625" style="315" customWidth="1"/>
    <col min="7226" max="7226" width="11" style="315" customWidth="1"/>
    <col min="7227" max="7227" width="10.7109375" style="315" customWidth="1"/>
    <col min="7228" max="7228" width="9.85546875" style="315" customWidth="1"/>
    <col min="7229" max="7230" width="8.5703125" style="315" customWidth="1"/>
    <col min="7231" max="7234" width="9.5703125" style="315" customWidth="1"/>
    <col min="7235" max="7235" width="9.140625" style="315" customWidth="1"/>
    <col min="7236" max="7236" width="10.140625" style="315" customWidth="1"/>
    <col min="7237" max="7237" width="7.7109375" style="315" customWidth="1"/>
    <col min="7238" max="7238" width="9.7109375" style="315" customWidth="1"/>
    <col min="7239" max="7239" width="7.7109375" style="315" customWidth="1"/>
    <col min="7240" max="7240" width="9.5703125" style="315" customWidth="1"/>
    <col min="7241" max="7241" width="8.85546875" style="315" customWidth="1"/>
    <col min="7242" max="7242" width="9" style="315" customWidth="1"/>
    <col min="7243" max="7243" width="8.5703125" style="315" customWidth="1"/>
    <col min="7244" max="7244" width="9.7109375" style="315" customWidth="1"/>
    <col min="7245" max="7245" width="7.5703125" style="315" customWidth="1"/>
    <col min="7246" max="7246" width="10.5703125" style="315" customWidth="1"/>
    <col min="7247" max="7247" width="9.5703125" style="315" customWidth="1"/>
    <col min="7248" max="7248" width="8.5703125" style="315" customWidth="1"/>
    <col min="7249" max="7249" width="10.140625" style="315" customWidth="1"/>
    <col min="7250" max="7252" width="9.140625" style="315"/>
    <col min="7253" max="7253" width="8.42578125" style="315" customWidth="1"/>
    <col min="7254" max="7434" width="9.140625" style="315"/>
    <col min="7435" max="7435" width="26" style="315" customWidth="1"/>
    <col min="7436" max="7436" width="11.140625" style="315" customWidth="1"/>
    <col min="7437" max="7437" width="10" style="315" customWidth="1"/>
    <col min="7438" max="7438" width="11.140625" style="315" customWidth="1"/>
    <col min="7439" max="7439" width="11.28515625" style="315" customWidth="1"/>
    <col min="7440" max="7440" width="11.7109375" style="315" customWidth="1"/>
    <col min="7441" max="7441" width="11.140625" style="315" customWidth="1"/>
    <col min="7442" max="7442" width="10.7109375" style="315" customWidth="1"/>
    <col min="7443" max="7443" width="13.5703125" style="315" customWidth="1"/>
    <col min="7444" max="7444" width="9.85546875" style="315" customWidth="1"/>
    <col min="7445" max="7445" width="11.5703125" style="315" customWidth="1"/>
    <col min="7446" max="7446" width="9.7109375" style="315" customWidth="1"/>
    <col min="7447" max="7447" width="11" style="315" customWidth="1"/>
    <col min="7448" max="7448" width="11.85546875" style="315" customWidth="1"/>
    <col min="7449" max="7449" width="10.28515625" style="315" customWidth="1"/>
    <col min="7450" max="7450" width="8.85546875" style="315" customWidth="1"/>
    <col min="7451" max="7451" width="10" style="315" customWidth="1"/>
    <col min="7452" max="7452" width="8.28515625" style="315" customWidth="1"/>
    <col min="7453" max="7453" width="7.85546875" style="315" customWidth="1"/>
    <col min="7454" max="7454" width="8.140625" style="315" customWidth="1"/>
    <col min="7455" max="7457" width="8.7109375" style="315" customWidth="1"/>
    <col min="7458" max="7458" width="9.140625" style="315" customWidth="1"/>
    <col min="7459" max="7459" width="7.5703125" style="315" customWidth="1"/>
    <col min="7460" max="7460" width="7" style="315" customWidth="1"/>
    <col min="7461" max="7461" width="7.5703125" style="315" customWidth="1"/>
    <col min="7462" max="7462" width="8.42578125" style="315" customWidth="1"/>
    <col min="7463" max="7463" width="9.7109375" style="315" customWidth="1"/>
    <col min="7464" max="7464" width="9.140625" style="315" customWidth="1"/>
    <col min="7465" max="7465" width="9.5703125" style="315" customWidth="1"/>
    <col min="7466" max="7466" width="10.5703125" style="315" customWidth="1"/>
    <col min="7467" max="7468" width="10" style="315" customWidth="1"/>
    <col min="7469" max="7469" width="7.5703125" style="315" customWidth="1"/>
    <col min="7470" max="7470" width="9.5703125" style="315" customWidth="1"/>
    <col min="7471" max="7471" width="10" style="315" customWidth="1"/>
    <col min="7472" max="7472" width="8" style="315" customWidth="1"/>
    <col min="7473" max="7473" width="9.7109375" style="315" customWidth="1"/>
    <col min="7474" max="7474" width="10" style="315" customWidth="1"/>
    <col min="7475" max="7475" width="8.7109375" style="315" customWidth="1"/>
    <col min="7476" max="7476" width="6.5703125" style="315" customWidth="1"/>
    <col min="7477" max="7477" width="7.140625" style="315" customWidth="1"/>
    <col min="7478" max="7478" width="9" style="315" customWidth="1"/>
    <col min="7479" max="7481" width="9.140625" style="315" customWidth="1"/>
    <col min="7482" max="7482" width="11" style="315" customWidth="1"/>
    <col min="7483" max="7483" width="10.7109375" style="315" customWidth="1"/>
    <col min="7484" max="7484" width="9.85546875" style="315" customWidth="1"/>
    <col min="7485" max="7486" width="8.5703125" style="315" customWidth="1"/>
    <col min="7487" max="7490" width="9.5703125" style="315" customWidth="1"/>
    <col min="7491" max="7491" width="9.140625" style="315" customWidth="1"/>
    <col min="7492" max="7492" width="10.140625" style="315" customWidth="1"/>
    <col min="7493" max="7493" width="7.7109375" style="315" customWidth="1"/>
    <col min="7494" max="7494" width="9.7109375" style="315" customWidth="1"/>
    <col min="7495" max="7495" width="7.7109375" style="315" customWidth="1"/>
    <col min="7496" max="7496" width="9.5703125" style="315" customWidth="1"/>
    <col min="7497" max="7497" width="8.85546875" style="315" customWidth="1"/>
    <col min="7498" max="7498" width="9" style="315" customWidth="1"/>
    <col min="7499" max="7499" width="8.5703125" style="315" customWidth="1"/>
    <col min="7500" max="7500" width="9.7109375" style="315" customWidth="1"/>
    <col min="7501" max="7501" width="7.5703125" style="315" customWidth="1"/>
    <col min="7502" max="7502" width="10.5703125" style="315" customWidth="1"/>
    <col min="7503" max="7503" width="9.5703125" style="315" customWidth="1"/>
    <col min="7504" max="7504" width="8.5703125" style="315" customWidth="1"/>
    <col min="7505" max="7505" width="10.140625" style="315" customWidth="1"/>
    <col min="7506" max="7508" width="9.140625" style="315"/>
    <col min="7509" max="7509" width="8.42578125" style="315" customWidth="1"/>
    <col min="7510" max="7690" width="9.140625" style="315"/>
    <col min="7691" max="7691" width="26" style="315" customWidth="1"/>
    <col min="7692" max="7692" width="11.140625" style="315" customWidth="1"/>
    <col min="7693" max="7693" width="10" style="315" customWidth="1"/>
    <col min="7694" max="7694" width="11.140625" style="315" customWidth="1"/>
    <col min="7695" max="7695" width="11.28515625" style="315" customWidth="1"/>
    <col min="7696" max="7696" width="11.7109375" style="315" customWidth="1"/>
    <col min="7697" max="7697" width="11.140625" style="315" customWidth="1"/>
    <col min="7698" max="7698" width="10.7109375" style="315" customWidth="1"/>
    <col min="7699" max="7699" width="13.5703125" style="315" customWidth="1"/>
    <col min="7700" max="7700" width="9.85546875" style="315" customWidth="1"/>
    <col min="7701" max="7701" width="11.5703125" style="315" customWidth="1"/>
    <col min="7702" max="7702" width="9.7109375" style="315" customWidth="1"/>
    <col min="7703" max="7703" width="11" style="315" customWidth="1"/>
    <col min="7704" max="7704" width="11.85546875" style="315" customWidth="1"/>
    <col min="7705" max="7705" width="10.28515625" style="315" customWidth="1"/>
    <col min="7706" max="7706" width="8.85546875" style="315" customWidth="1"/>
    <col min="7707" max="7707" width="10" style="315" customWidth="1"/>
    <col min="7708" max="7708" width="8.28515625" style="315" customWidth="1"/>
    <col min="7709" max="7709" width="7.85546875" style="315" customWidth="1"/>
    <col min="7710" max="7710" width="8.140625" style="315" customWidth="1"/>
    <col min="7711" max="7713" width="8.7109375" style="315" customWidth="1"/>
    <col min="7714" max="7714" width="9.140625" style="315" customWidth="1"/>
    <col min="7715" max="7715" width="7.5703125" style="315" customWidth="1"/>
    <col min="7716" max="7716" width="7" style="315" customWidth="1"/>
    <col min="7717" max="7717" width="7.5703125" style="315" customWidth="1"/>
    <col min="7718" max="7718" width="8.42578125" style="315" customWidth="1"/>
    <col min="7719" max="7719" width="9.7109375" style="315" customWidth="1"/>
    <col min="7720" max="7720" width="9.140625" style="315" customWidth="1"/>
    <col min="7721" max="7721" width="9.5703125" style="315" customWidth="1"/>
    <col min="7722" max="7722" width="10.5703125" style="315" customWidth="1"/>
    <col min="7723" max="7724" width="10" style="315" customWidth="1"/>
    <col min="7725" max="7725" width="7.5703125" style="315" customWidth="1"/>
    <col min="7726" max="7726" width="9.5703125" style="315" customWidth="1"/>
    <col min="7727" max="7727" width="10" style="315" customWidth="1"/>
    <col min="7728" max="7728" width="8" style="315" customWidth="1"/>
    <col min="7729" max="7729" width="9.7109375" style="315" customWidth="1"/>
    <col min="7730" max="7730" width="10" style="315" customWidth="1"/>
    <col min="7731" max="7731" width="8.7109375" style="315" customWidth="1"/>
    <col min="7732" max="7732" width="6.5703125" style="315" customWidth="1"/>
    <col min="7733" max="7733" width="7.140625" style="315" customWidth="1"/>
    <col min="7734" max="7734" width="9" style="315" customWidth="1"/>
    <col min="7735" max="7737" width="9.140625" style="315" customWidth="1"/>
    <col min="7738" max="7738" width="11" style="315" customWidth="1"/>
    <col min="7739" max="7739" width="10.7109375" style="315" customWidth="1"/>
    <col min="7740" max="7740" width="9.85546875" style="315" customWidth="1"/>
    <col min="7741" max="7742" width="8.5703125" style="315" customWidth="1"/>
    <col min="7743" max="7746" width="9.5703125" style="315" customWidth="1"/>
    <col min="7747" max="7747" width="9.140625" style="315" customWidth="1"/>
    <col min="7748" max="7748" width="10.140625" style="315" customWidth="1"/>
    <col min="7749" max="7749" width="7.7109375" style="315" customWidth="1"/>
    <col min="7750" max="7750" width="9.7109375" style="315" customWidth="1"/>
    <col min="7751" max="7751" width="7.7109375" style="315" customWidth="1"/>
    <col min="7752" max="7752" width="9.5703125" style="315" customWidth="1"/>
    <col min="7753" max="7753" width="8.85546875" style="315" customWidth="1"/>
    <col min="7754" max="7754" width="9" style="315" customWidth="1"/>
    <col min="7755" max="7755" width="8.5703125" style="315" customWidth="1"/>
    <col min="7756" max="7756" width="9.7109375" style="315" customWidth="1"/>
    <col min="7757" max="7757" width="7.5703125" style="315" customWidth="1"/>
    <col min="7758" max="7758" width="10.5703125" style="315" customWidth="1"/>
    <col min="7759" max="7759" width="9.5703125" style="315" customWidth="1"/>
    <col min="7760" max="7760" width="8.5703125" style="315" customWidth="1"/>
    <col min="7761" max="7761" width="10.140625" style="315" customWidth="1"/>
    <col min="7762" max="7764" width="9.140625" style="315"/>
    <col min="7765" max="7765" width="8.42578125" style="315" customWidth="1"/>
    <col min="7766" max="7946" width="9.140625" style="315"/>
    <col min="7947" max="7947" width="26" style="315" customWidth="1"/>
    <col min="7948" max="7948" width="11.140625" style="315" customWidth="1"/>
    <col min="7949" max="7949" width="10" style="315" customWidth="1"/>
    <col min="7950" max="7950" width="11.140625" style="315" customWidth="1"/>
    <col min="7951" max="7951" width="11.28515625" style="315" customWidth="1"/>
    <col min="7952" max="7952" width="11.7109375" style="315" customWidth="1"/>
    <col min="7953" max="7953" width="11.140625" style="315" customWidth="1"/>
    <col min="7954" max="7954" width="10.7109375" style="315" customWidth="1"/>
    <col min="7955" max="7955" width="13.5703125" style="315" customWidth="1"/>
    <col min="7956" max="7956" width="9.85546875" style="315" customWidth="1"/>
    <col min="7957" max="7957" width="11.5703125" style="315" customWidth="1"/>
    <col min="7958" max="7958" width="9.7109375" style="315" customWidth="1"/>
    <col min="7959" max="7959" width="11" style="315" customWidth="1"/>
    <col min="7960" max="7960" width="11.85546875" style="315" customWidth="1"/>
    <col min="7961" max="7961" width="10.28515625" style="315" customWidth="1"/>
    <col min="7962" max="7962" width="8.85546875" style="315" customWidth="1"/>
    <col min="7963" max="7963" width="10" style="315" customWidth="1"/>
    <col min="7964" max="7964" width="8.28515625" style="315" customWidth="1"/>
    <col min="7965" max="7965" width="7.85546875" style="315" customWidth="1"/>
    <col min="7966" max="7966" width="8.140625" style="315" customWidth="1"/>
    <col min="7967" max="7969" width="8.7109375" style="315" customWidth="1"/>
    <col min="7970" max="7970" width="9.140625" style="315" customWidth="1"/>
    <col min="7971" max="7971" width="7.5703125" style="315" customWidth="1"/>
    <col min="7972" max="7972" width="7" style="315" customWidth="1"/>
    <col min="7973" max="7973" width="7.5703125" style="315" customWidth="1"/>
    <col min="7974" max="7974" width="8.42578125" style="315" customWidth="1"/>
    <col min="7975" max="7975" width="9.7109375" style="315" customWidth="1"/>
    <col min="7976" max="7976" width="9.140625" style="315" customWidth="1"/>
    <col min="7977" max="7977" width="9.5703125" style="315" customWidth="1"/>
    <col min="7978" max="7978" width="10.5703125" style="315" customWidth="1"/>
    <col min="7979" max="7980" width="10" style="315" customWidth="1"/>
    <col min="7981" max="7981" width="7.5703125" style="315" customWidth="1"/>
    <col min="7982" max="7982" width="9.5703125" style="315" customWidth="1"/>
    <col min="7983" max="7983" width="10" style="315" customWidth="1"/>
    <col min="7984" max="7984" width="8" style="315" customWidth="1"/>
    <col min="7985" max="7985" width="9.7109375" style="315" customWidth="1"/>
    <col min="7986" max="7986" width="10" style="315" customWidth="1"/>
    <col min="7987" max="7987" width="8.7109375" style="315" customWidth="1"/>
    <col min="7988" max="7988" width="6.5703125" style="315" customWidth="1"/>
    <col min="7989" max="7989" width="7.140625" style="315" customWidth="1"/>
    <col min="7990" max="7990" width="9" style="315" customWidth="1"/>
    <col min="7991" max="7993" width="9.140625" style="315" customWidth="1"/>
    <col min="7994" max="7994" width="11" style="315" customWidth="1"/>
    <col min="7995" max="7995" width="10.7109375" style="315" customWidth="1"/>
    <col min="7996" max="7996" width="9.85546875" style="315" customWidth="1"/>
    <col min="7997" max="7998" width="8.5703125" style="315" customWidth="1"/>
    <col min="7999" max="8002" width="9.5703125" style="315" customWidth="1"/>
    <col min="8003" max="8003" width="9.140625" style="315" customWidth="1"/>
    <col min="8004" max="8004" width="10.140625" style="315" customWidth="1"/>
    <col min="8005" max="8005" width="7.7109375" style="315" customWidth="1"/>
    <col min="8006" max="8006" width="9.7109375" style="315" customWidth="1"/>
    <col min="8007" max="8007" width="7.7109375" style="315" customWidth="1"/>
    <col min="8008" max="8008" width="9.5703125" style="315" customWidth="1"/>
    <col min="8009" max="8009" width="8.85546875" style="315" customWidth="1"/>
    <col min="8010" max="8010" width="9" style="315" customWidth="1"/>
    <col min="8011" max="8011" width="8.5703125" style="315" customWidth="1"/>
    <col min="8012" max="8012" width="9.7109375" style="315" customWidth="1"/>
    <col min="8013" max="8013" width="7.5703125" style="315" customWidth="1"/>
    <col min="8014" max="8014" width="10.5703125" style="315" customWidth="1"/>
    <col min="8015" max="8015" width="9.5703125" style="315" customWidth="1"/>
    <col min="8016" max="8016" width="8.5703125" style="315" customWidth="1"/>
    <col min="8017" max="8017" width="10.140625" style="315" customWidth="1"/>
    <col min="8018" max="8020" width="9.140625" style="315"/>
    <col min="8021" max="8021" width="8.42578125" style="315" customWidth="1"/>
    <col min="8022" max="8202" width="9.140625" style="315"/>
    <col min="8203" max="8203" width="26" style="315" customWidth="1"/>
    <col min="8204" max="8204" width="11.140625" style="315" customWidth="1"/>
    <col min="8205" max="8205" width="10" style="315" customWidth="1"/>
    <col min="8206" max="8206" width="11.140625" style="315" customWidth="1"/>
    <col min="8207" max="8207" width="11.28515625" style="315" customWidth="1"/>
    <col min="8208" max="8208" width="11.7109375" style="315" customWidth="1"/>
    <col min="8209" max="8209" width="11.140625" style="315" customWidth="1"/>
    <col min="8210" max="8210" width="10.7109375" style="315" customWidth="1"/>
    <col min="8211" max="8211" width="13.5703125" style="315" customWidth="1"/>
    <col min="8212" max="8212" width="9.85546875" style="315" customWidth="1"/>
    <col min="8213" max="8213" width="11.5703125" style="315" customWidth="1"/>
    <col min="8214" max="8214" width="9.7109375" style="315" customWidth="1"/>
    <col min="8215" max="8215" width="11" style="315" customWidth="1"/>
    <col min="8216" max="8216" width="11.85546875" style="315" customWidth="1"/>
    <col min="8217" max="8217" width="10.28515625" style="315" customWidth="1"/>
    <col min="8218" max="8218" width="8.85546875" style="315" customWidth="1"/>
    <col min="8219" max="8219" width="10" style="315" customWidth="1"/>
    <col min="8220" max="8220" width="8.28515625" style="315" customWidth="1"/>
    <col min="8221" max="8221" width="7.85546875" style="315" customWidth="1"/>
    <col min="8222" max="8222" width="8.140625" style="315" customWidth="1"/>
    <col min="8223" max="8225" width="8.7109375" style="315" customWidth="1"/>
    <col min="8226" max="8226" width="9.140625" style="315" customWidth="1"/>
    <col min="8227" max="8227" width="7.5703125" style="315" customWidth="1"/>
    <col min="8228" max="8228" width="7" style="315" customWidth="1"/>
    <col min="8229" max="8229" width="7.5703125" style="315" customWidth="1"/>
    <col min="8230" max="8230" width="8.42578125" style="315" customWidth="1"/>
    <col min="8231" max="8231" width="9.7109375" style="315" customWidth="1"/>
    <col min="8232" max="8232" width="9.140625" style="315" customWidth="1"/>
    <col min="8233" max="8233" width="9.5703125" style="315" customWidth="1"/>
    <col min="8234" max="8234" width="10.5703125" style="315" customWidth="1"/>
    <col min="8235" max="8236" width="10" style="315" customWidth="1"/>
    <col min="8237" max="8237" width="7.5703125" style="315" customWidth="1"/>
    <col min="8238" max="8238" width="9.5703125" style="315" customWidth="1"/>
    <col min="8239" max="8239" width="10" style="315" customWidth="1"/>
    <col min="8240" max="8240" width="8" style="315" customWidth="1"/>
    <col min="8241" max="8241" width="9.7109375" style="315" customWidth="1"/>
    <col min="8242" max="8242" width="10" style="315" customWidth="1"/>
    <col min="8243" max="8243" width="8.7109375" style="315" customWidth="1"/>
    <col min="8244" max="8244" width="6.5703125" style="315" customWidth="1"/>
    <col min="8245" max="8245" width="7.140625" style="315" customWidth="1"/>
    <col min="8246" max="8246" width="9" style="315" customWidth="1"/>
    <col min="8247" max="8249" width="9.140625" style="315" customWidth="1"/>
    <col min="8250" max="8250" width="11" style="315" customWidth="1"/>
    <col min="8251" max="8251" width="10.7109375" style="315" customWidth="1"/>
    <col min="8252" max="8252" width="9.85546875" style="315" customWidth="1"/>
    <col min="8253" max="8254" width="8.5703125" style="315" customWidth="1"/>
    <col min="8255" max="8258" width="9.5703125" style="315" customWidth="1"/>
    <col min="8259" max="8259" width="9.140625" style="315" customWidth="1"/>
    <col min="8260" max="8260" width="10.140625" style="315" customWidth="1"/>
    <col min="8261" max="8261" width="7.7109375" style="315" customWidth="1"/>
    <col min="8262" max="8262" width="9.7109375" style="315" customWidth="1"/>
    <col min="8263" max="8263" width="7.7109375" style="315" customWidth="1"/>
    <col min="8264" max="8264" width="9.5703125" style="315" customWidth="1"/>
    <col min="8265" max="8265" width="8.85546875" style="315" customWidth="1"/>
    <col min="8266" max="8266" width="9" style="315" customWidth="1"/>
    <col min="8267" max="8267" width="8.5703125" style="315" customWidth="1"/>
    <col min="8268" max="8268" width="9.7109375" style="315" customWidth="1"/>
    <col min="8269" max="8269" width="7.5703125" style="315" customWidth="1"/>
    <col min="8270" max="8270" width="10.5703125" style="315" customWidth="1"/>
    <col min="8271" max="8271" width="9.5703125" style="315" customWidth="1"/>
    <col min="8272" max="8272" width="8.5703125" style="315" customWidth="1"/>
    <col min="8273" max="8273" width="10.140625" style="315" customWidth="1"/>
    <col min="8274" max="8276" width="9.140625" style="315"/>
    <col min="8277" max="8277" width="8.42578125" style="315" customWidth="1"/>
    <col min="8278" max="8458" width="9.140625" style="315"/>
    <col min="8459" max="8459" width="26" style="315" customWidth="1"/>
    <col min="8460" max="8460" width="11.140625" style="315" customWidth="1"/>
    <col min="8461" max="8461" width="10" style="315" customWidth="1"/>
    <col min="8462" max="8462" width="11.140625" style="315" customWidth="1"/>
    <col min="8463" max="8463" width="11.28515625" style="315" customWidth="1"/>
    <col min="8464" max="8464" width="11.7109375" style="315" customWidth="1"/>
    <col min="8465" max="8465" width="11.140625" style="315" customWidth="1"/>
    <col min="8466" max="8466" width="10.7109375" style="315" customWidth="1"/>
    <col min="8467" max="8467" width="13.5703125" style="315" customWidth="1"/>
    <col min="8468" max="8468" width="9.85546875" style="315" customWidth="1"/>
    <col min="8469" max="8469" width="11.5703125" style="315" customWidth="1"/>
    <col min="8470" max="8470" width="9.7109375" style="315" customWidth="1"/>
    <col min="8471" max="8471" width="11" style="315" customWidth="1"/>
    <col min="8472" max="8472" width="11.85546875" style="315" customWidth="1"/>
    <col min="8473" max="8473" width="10.28515625" style="315" customWidth="1"/>
    <col min="8474" max="8474" width="8.85546875" style="315" customWidth="1"/>
    <col min="8475" max="8475" width="10" style="315" customWidth="1"/>
    <col min="8476" max="8476" width="8.28515625" style="315" customWidth="1"/>
    <col min="8477" max="8477" width="7.85546875" style="315" customWidth="1"/>
    <col min="8478" max="8478" width="8.140625" style="315" customWidth="1"/>
    <col min="8479" max="8481" width="8.7109375" style="315" customWidth="1"/>
    <col min="8482" max="8482" width="9.140625" style="315" customWidth="1"/>
    <col min="8483" max="8483" width="7.5703125" style="315" customWidth="1"/>
    <col min="8484" max="8484" width="7" style="315" customWidth="1"/>
    <col min="8485" max="8485" width="7.5703125" style="315" customWidth="1"/>
    <col min="8486" max="8486" width="8.42578125" style="315" customWidth="1"/>
    <col min="8487" max="8487" width="9.7109375" style="315" customWidth="1"/>
    <col min="8488" max="8488" width="9.140625" style="315" customWidth="1"/>
    <col min="8489" max="8489" width="9.5703125" style="315" customWidth="1"/>
    <col min="8490" max="8490" width="10.5703125" style="315" customWidth="1"/>
    <col min="8491" max="8492" width="10" style="315" customWidth="1"/>
    <col min="8493" max="8493" width="7.5703125" style="315" customWidth="1"/>
    <col min="8494" max="8494" width="9.5703125" style="315" customWidth="1"/>
    <col min="8495" max="8495" width="10" style="315" customWidth="1"/>
    <col min="8496" max="8496" width="8" style="315" customWidth="1"/>
    <col min="8497" max="8497" width="9.7109375" style="315" customWidth="1"/>
    <col min="8498" max="8498" width="10" style="315" customWidth="1"/>
    <col min="8499" max="8499" width="8.7109375" style="315" customWidth="1"/>
    <col min="8500" max="8500" width="6.5703125" style="315" customWidth="1"/>
    <col min="8501" max="8501" width="7.140625" style="315" customWidth="1"/>
    <col min="8502" max="8502" width="9" style="315" customWidth="1"/>
    <col min="8503" max="8505" width="9.140625" style="315" customWidth="1"/>
    <col min="8506" max="8506" width="11" style="315" customWidth="1"/>
    <col min="8507" max="8507" width="10.7109375" style="315" customWidth="1"/>
    <col min="8508" max="8508" width="9.85546875" style="315" customWidth="1"/>
    <col min="8509" max="8510" width="8.5703125" style="315" customWidth="1"/>
    <col min="8511" max="8514" width="9.5703125" style="315" customWidth="1"/>
    <col min="8515" max="8515" width="9.140625" style="315" customWidth="1"/>
    <col min="8516" max="8516" width="10.140625" style="315" customWidth="1"/>
    <col min="8517" max="8517" width="7.7109375" style="315" customWidth="1"/>
    <col min="8518" max="8518" width="9.7109375" style="315" customWidth="1"/>
    <col min="8519" max="8519" width="7.7109375" style="315" customWidth="1"/>
    <col min="8520" max="8520" width="9.5703125" style="315" customWidth="1"/>
    <col min="8521" max="8521" width="8.85546875" style="315" customWidth="1"/>
    <col min="8522" max="8522" width="9" style="315" customWidth="1"/>
    <col min="8523" max="8523" width="8.5703125" style="315" customWidth="1"/>
    <col min="8524" max="8524" width="9.7109375" style="315" customWidth="1"/>
    <col min="8525" max="8525" width="7.5703125" style="315" customWidth="1"/>
    <col min="8526" max="8526" width="10.5703125" style="315" customWidth="1"/>
    <col min="8527" max="8527" width="9.5703125" style="315" customWidth="1"/>
    <col min="8528" max="8528" width="8.5703125" style="315" customWidth="1"/>
    <col min="8529" max="8529" width="10.140625" style="315" customWidth="1"/>
    <col min="8530" max="8532" width="9.140625" style="315"/>
    <col min="8533" max="8533" width="8.42578125" style="315" customWidth="1"/>
    <col min="8534" max="8714" width="9.140625" style="315"/>
    <col min="8715" max="8715" width="26" style="315" customWidth="1"/>
    <col min="8716" max="8716" width="11.140625" style="315" customWidth="1"/>
    <col min="8717" max="8717" width="10" style="315" customWidth="1"/>
    <col min="8718" max="8718" width="11.140625" style="315" customWidth="1"/>
    <col min="8719" max="8719" width="11.28515625" style="315" customWidth="1"/>
    <col min="8720" max="8720" width="11.7109375" style="315" customWidth="1"/>
    <col min="8721" max="8721" width="11.140625" style="315" customWidth="1"/>
    <col min="8722" max="8722" width="10.7109375" style="315" customWidth="1"/>
    <col min="8723" max="8723" width="13.5703125" style="315" customWidth="1"/>
    <col min="8724" max="8724" width="9.85546875" style="315" customWidth="1"/>
    <col min="8725" max="8725" width="11.5703125" style="315" customWidth="1"/>
    <col min="8726" max="8726" width="9.7109375" style="315" customWidth="1"/>
    <col min="8727" max="8727" width="11" style="315" customWidth="1"/>
    <col min="8728" max="8728" width="11.85546875" style="315" customWidth="1"/>
    <col min="8729" max="8729" width="10.28515625" style="315" customWidth="1"/>
    <col min="8730" max="8730" width="8.85546875" style="315" customWidth="1"/>
    <col min="8731" max="8731" width="10" style="315" customWidth="1"/>
    <col min="8732" max="8732" width="8.28515625" style="315" customWidth="1"/>
    <col min="8733" max="8733" width="7.85546875" style="315" customWidth="1"/>
    <col min="8734" max="8734" width="8.140625" style="315" customWidth="1"/>
    <col min="8735" max="8737" width="8.7109375" style="315" customWidth="1"/>
    <col min="8738" max="8738" width="9.140625" style="315" customWidth="1"/>
    <col min="8739" max="8739" width="7.5703125" style="315" customWidth="1"/>
    <col min="8740" max="8740" width="7" style="315" customWidth="1"/>
    <col min="8741" max="8741" width="7.5703125" style="315" customWidth="1"/>
    <col min="8742" max="8742" width="8.42578125" style="315" customWidth="1"/>
    <col min="8743" max="8743" width="9.7109375" style="315" customWidth="1"/>
    <col min="8744" max="8744" width="9.140625" style="315" customWidth="1"/>
    <col min="8745" max="8745" width="9.5703125" style="315" customWidth="1"/>
    <col min="8746" max="8746" width="10.5703125" style="315" customWidth="1"/>
    <col min="8747" max="8748" width="10" style="315" customWidth="1"/>
    <col min="8749" max="8749" width="7.5703125" style="315" customWidth="1"/>
    <col min="8750" max="8750" width="9.5703125" style="315" customWidth="1"/>
    <col min="8751" max="8751" width="10" style="315" customWidth="1"/>
    <col min="8752" max="8752" width="8" style="315" customWidth="1"/>
    <col min="8753" max="8753" width="9.7109375" style="315" customWidth="1"/>
    <col min="8754" max="8754" width="10" style="315" customWidth="1"/>
    <col min="8755" max="8755" width="8.7109375" style="315" customWidth="1"/>
    <col min="8756" max="8756" width="6.5703125" style="315" customWidth="1"/>
    <col min="8757" max="8757" width="7.140625" style="315" customWidth="1"/>
    <col min="8758" max="8758" width="9" style="315" customWidth="1"/>
    <col min="8759" max="8761" width="9.140625" style="315" customWidth="1"/>
    <col min="8762" max="8762" width="11" style="315" customWidth="1"/>
    <col min="8763" max="8763" width="10.7109375" style="315" customWidth="1"/>
    <col min="8764" max="8764" width="9.85546875" style="315" customWidth="1"/>
    <col min="8765" max="8766" width="8.5703125" style="315" customWidth="1"/>
    <col min="8767" max="8770" width="9.5703125" style="315" customWidth="1"/>
    <col min="8771" max="8771" width="9.140625" style="315" customWidth="1"/>
    <col min="8772" max="8772" width="10.140625" style="315" customWidth="1"/>
    <col min="8773" max="8773" width="7.7109375" style="315" customWidth="1"/>
    <col min="8774" max="8774" width="9.7109375" style="315" customWidth="1"/>
    <col min="8775" max="8775" width="7.7109375" style="315" customWidth="1"/>
    <col min="8776" max="8776" width="9.5703125" style="315" customWidth="1"/>
    <col min="8777" max="8777" width="8.85546875" style="315" customWidth="1"/>
    <col min="8778" max="8778" width="9" style="315" customWidth="1"/>
    <col min="8779" max="8779" width="8.5703125" style="315" customWidth="1"/>
    <col min="8780" max="8780" width="9.7109375" style="315" customWidth="1"/>
    <col min="8781" max="8781" width="7.5703125" style="315" customWidth="1"/>
    <col min="8782" max="8782" width="10.5703125" style="315" customWidth="1"/>
    <col min="8783" max="8783" width="9.5703125" style="315" customWidth="1"/>
    <col min="8784" max="8784" width="8.5703125" style="315" customWidth="1"/>
    <col min="8785" max="8785" width="10.140625" style="315" customWidth="1"/>
    <col min="8786" max="8788" width="9.140625" style="315"/>
    <col min="8789" max="8789" width="8.42578125" style="315" customWidth="1"/>
    <col min="8790" max="8970" width="9.140625" style="315"/>
    <col min="8971" max="8971" width="26" style="315" customWidth="1"/>
    <col min="8972" max="8972" width="11.140625" style="315" customWidth="1"/>
    <col min="8973" max="8973" width="10" style="315" customWidth="1"/>
    <col min="8974" max="8974" width="11.140625" style="315" customWidth="1"/>
    <col min="8975" max="8975" width="11.28515625" style="315" customWidth="1"/>
    <col min="8976" max="8976" width="11.7109375" style="315" customWidth="1"/>
    <col min="8977" max="8977" width="11.140625" style="315" customWidth="1"/>
    <col min="8978" max="8978" width="10.7109375" style="315" customWidth="1"/>
    <col min="8979" max="8979" width="13.5703125" style="315" customWidth="1"/>
    <col min="8980" max="8980" width="9.85546875" style="315" customWidth="1"/>
    <col min="8981" max="8981" width="11.5703125" style="315" customWidth="1"/>
    <col min="8982" max="8982" width="9.7109375" style="315" customWidth="1"/>
    <col min="8983" max="8983" width="11" style="315" customWidth="1"/>
    <col min="8984" max="8984" width="11.85546875" style="315" customWidth="1"/>
    <col min="8985" max="8985" width="10.28515625" style="315" customWidth="1"/>
    <col min="8986" max="8986" width="8.85546875" style="315" customWidth="1"/>
    <col min="8987" max="8987" width="10" style="315" customWidth="1"/>
    <col min="8988" max="8988" width="8.28515625" style="315" customWidth="1"/>
    <col min="8989" max="8989" width="7.85546875" style="315" customWidth="1"/>
    <col min="8990" max="8990" width="8.140625" style="315" customWidth="1"/>
    <col min="8991" max="8993" width="8.7109375" style="315" customWidth="1"/>
    <col min="8994" max="8994" width="9.140625" style="315" customWidth="1"/>
    <col min="8995" max="8995" width="7.5703125" style="315" customWidth="1"/>
    <col min="8996" max="8996" width="7" style="315" customWidth="1"/>
    <col min="8997" max="8997" width="7.5703125" style="315" customWidth="1"/>
    <col min="8998" max="8998" width="8.42578125" style="315" customWidth="1"/>
    <col min="8999" max="8999" width="9.7109375" style="315" customWidth="1"/>
    <col min="9000" max="9000" width="9.140625" style="315" customWidth="1"/>
    <col min="9001" max="9001" width="9.5703125" style="315" customWidth="1"/>
    <col min="9002" max="9002" width="10.5703125" style="315" customWidth="1"/>
    <col min="9003" max="9004" width="10" style="315" customWidth="1"/>
    <col min="9005" max="9005" width="7.5703125" style="315" customWidth="1"/>
    <col min="9006" max="9006" width="9.5703125" style="315" customWidth="1"/>
    <col min="9007" max="9007" width="10" style="315" customWidth="1"/>
    <col min="9008" max="9008" width="8" style="315" customWidth="1"/>
    <col min="9009" max="9009" width="9.7109375" style="315" customWidth="1"/>
    <col min="9010" max="9010" width="10" style="315" customWidth="1"/>
    <col min="9011" max="9011" width="8.7109375" style="315" customWidth="1"/>
    <col min="9012" max="9012" width="6.5703125" style="315" customWidth="1"/>
    <col min="9013" max="9013" width="7.140625" style="315" customWidth="1"/>
    <col min="9014" max="9014" width="9" style="315" customWidth="1"/>
    <col min="9015" max="9017" width="9.140625" style="315" customWidth="1"/>
    <col min="9018" max="9018" width="11" style="315" customWidth="1"/>
    <col min="9019" max="9019" width="10.7109375" style="315" customWidth="1"/>
    <col min="9020" max="9020" width="9.85546875" style="315" customWidth="1"/>
    <col min="9021" max="9022" width="8.5703125" style="315" customWidth="1"/>
    <col min="9023" max="9026" width="9.5703125" style="315" customWidth="1"/>
    <col min="9027" max="9027" width="9.140625" style="315" customWidth="1"/>
    <col min="9028" max="9028" width="10.140625" style="315" customWidth="1"/>
    <col min="9029" max="9029" width="7.7109375" style="315" customWidth="1"/>
    <col min="9030" max="9030" width="9.7109375" style="315" customWidth="1"/>
    <col min="9031" max="9031" width="7.7109375" style="315" customWidth="1"/>
    <col min="9032" max="9032" width="9.5703125" style="315" customWidth="1"/>
    <col min="9033" max="9033" width="8.85546875" style="315" customWidth="1"/>
    <col min="9034" max="9034" width="9" style="315" customWidth="1"/>
    <col min="9035" max="9035" width="8.5703125" style="315" customWidth="1"/>
    <col min="9036" max="9036" width="9.7109375" style="315" customWidth="1"/>
    <col min="9037" max="9037" width="7.5703125" style="315" customWidth="1"/>
    <col min="9038" max="9038" width="10.5703125" style="315" customWidth="1"/>
    <col min="9039" max="9039" width="9.5703125" style="315" customWidth="1"/>
    <col min="9040" max="9040" width="8.5703125" style="315" customWidth="1"/>
    <col min="9041" max="9041" width="10.140625" style="315" customWidth="1"/>
    <col min="9042" max="9044" width="9.140625" style="315"/>
    <col min="9045" max="9045" width="8.42578125" style="315" customWidth="1"/>
    <col min="9046" max="9226" width="9.140625" style="315"/>
    <col min="9227" max="9227" width="26" style="315" customWidth="1"/>
    <col min="9228" max="9228" width="11.140625" style="315" customWidth="1"/>
    <col min="9229" max="9229" width="10" style="315" customWidth="1"/>
    <col min="9230" max="9230" width="11.140625" style="315" customWidth="1"/>
    <col min="9231" max="9231" width="11.28515625" style="315" customWidth="1"/>
    <col min="9232" max="9232" width="11.7109375" style="315" customWidth="1"/>
    <col min="9233" max="9233" width="11.140625" style="315" customWidth="1"/>
    <col min="9234" max="9234" width="10.7109375" style="315" customWidth="1"/>
    <col min="9235" max="9235" width="13.5703125" style="315" customWidth="1"/>
    <col min="9236" max="9236" width="9.85546875" style="315" customWidth="1"/>
    <col min="9237" max="9237" width="11.5703125" style="315" customWidth="1"/>
    <col min="9238" max="9238" width="9.7109375" style="315" customWidth="1"/>
    <col min="9239" max="9239" width="11" style="315" customWidth="1"/>
    <col min="9240" max="9240" width="11.85546875" style="315" customWidth="1"/>
    <col min="9241" max="9241" width="10.28515625" style="315" customWidth="1"/>
    <col min="9242" max="9242" width="8.85546875" style="315" customWidth="1"/>
    <col min="9243" max="9243" width="10" style="315" customWidth="1"/>
    <col min="9244" max="9244" width="8.28515625" style="315" customWidth="1"/>
    <col min="9245" max="9245" width="7.85546875" style="315" customWidth="1"/>
    <col min="9246" max="9246" width="8.140625" style="315" customWidth="1"/>
    <col min="9247" max="9249" width="8.7109375" style="315" customWidth="1"/>
    <col min="9250" max="9250" width="9.140625" style="315" customWidth="1"/>
    <col min="9251" max="9251" width="7.5703125" style="315" customWidth="1"/>
    <col min="9252" max="9252" width="7" style="315" customWidth="1"/>
    <col min="9253" max="9253" width="7.5703125" style="315" customWidth="1"/>
    <col min="9254" max="9254" width="8.42578125" style="315" customWidth="1"/>
    <col min="9255" max="9255" width="9.7109375" style="315" customWidth="1"/>
    <col min="9256" max="9256" width="9.140625" style="315" customWidth="1"/>
    <col min="9257" max="9257" width="9.5703125" style="315" customWidth="1"/>
    <col min="9258" max="9258" width="10.5703125" style="315" customWidth="1"/>
    <col min="9259" max="9260" width="10" style="315" customWidth="1"/>
    <col min="9261" max="9261" width="7.5703125" style="315" customWidth="1"/>
    <col min="9262" max="9262" width="9.5703125" style="315" customWidth="1"/>
    <col min="9263" max="9263" width="10" style="315" customWidth="1"/>
    <col min="9264" max="9264" width="8" style="315" customWidth="1"/>
    <col min="9265" max="9265" width="9.7109375" style="315" customWidth="1"/>
    <col min="9266" max="9266" width="10" style="315" customWidth="1"/>
    <col min="9267" max="9267" width="8.7109375" style="315" customWidth="1"/>
    <col min="9268" max="9268" width="6.5703125" style="315" customWidth="1"/>
    <col min="9269" max="9269" width="7.140625" style="315" customWidth="1"/>
    <col min="9270" max="9270" width="9" style="315" customWidth="1"/>
    <col min="9271" max="9273" width="9.140625" style="315" customWidth="1"/>
    <col min="9274" max="9274" width="11" style="315" customWidth="1"/>
    <col min="9275" max="9275" width="10.7109375" style="315" customWidth="1"/>
    <col min="9276" max="9276" width="9.85546875" style="315" customWidth="1"/>
    <col min="9277" max="9278" width="8.5703125" style="315" customWidth="1"/>
    <col min="9279" max="9282" width="9.5703125" style="315" customWidth="1"/>
    <col min="9283" max="9283" width="9.140625" style="315" customWidth="1"/>
    <col min="9284" max="9284" width="10.140625" style="315" customWidth="1"/>
    <col min="9285" max="9285" width="7.7109375" style="315" customWidth="1"/>
    <col min="9286" max="9286" width="9.7109375" style="315" customWidth="1"/>
    <col min="9287" max="9287" width="7.7109375" style="315" customWidth="1"/>
    <col min="9288" max="9288" width="9.5703125" style="315" customWidth="1"/>
    <col min="9289" max="9289" width="8.85546875" style="315" customWidth="1"/>
    <col min="9290" max="9290" width="9" style="315" customWidth="1"/>
    <col min="9291" max="9291" width="8.5703125" style="315" customWidth="1"/>
    <col min="9292" max="9292" width="9.7109375" style="315" customWidth="1"/>
    <col min="9293" max="9293" width="7.5703125" style="315" customWidth="1"/>
    <col min="9294" max="9294" width="10.5703125" style="315" customWidth="1"/>
    <col min="9295" max="9295" width="9.5703125" style="315" customWidth="1"/>
    <col min="9296" max="9296" width="8.5703125" style="315" customWidth="1"/>
    <col min="9297" max="9297" width="10.140625" style="315" customWidth="1"/>
    <col min="9298" max="9300" width="9.140625" style="315"/>
    <col min="9301" max="9301" width="8.42578125" style="315" customWidth="1"/>
    <col min="9302" max="9482" width="9.140625" style="315"/>
    <col min="9483" max="9483" width="26" style="315" customWidth="1"/>
    <col min="9484" max="9484" width="11.140625" style="315" customWidth="1"/>
    <col min="9485" max="9485" width="10" style="315" customWidth="1"/>
    <col min="9486" max="9486" width="11.140625" style="315" customWidth="1"/>
    <col min="9487" max="9487" width="11.28515625" style="315" customWidth="1"/>
    <col min="9488" max="9488" width="11.7109375" style="315" customWidth="1"/>
    <col min="9489" max="9489" width="11.140625" style="315" customWidth="1"/>
    <col min="9490" max="9490" width="10.7109375" style="315" customWidth="1"/>
    <col min="9491" max="9491" width="13.5703125" style="315" customWidth="1"/>
    <col min="9492" max="9492" width="9.85546875" style="315" customWidth="1"/>
    <col min="9493" max="9493" width="11.5703125" style="315" customWidth="1"/>
    <col min="9494" max="9494" width="9.7109375" style="315" customWidth="1"/>
    <col min="9495" max="9495" width="11" style="315" customWidth="1"/>
    <col min="9496" max="9496" width="11.85546875" style="315" customWidth="1"/>
    <col min="9497" max="9497" width="10.28515625" style="315" customWidth="1"/>
    <col min="9498" max="9498" width="8.85546875" style="315" customWidth="1"/>
    <col min="9499" max="9499" width="10" style="315" customWidth="1"/>
    <col min="9500" max="9500" width="8.28515625" style="315" customWidth="1"/>
    <col min="9501" max="9501" width="7.85546875" style="315" customWidth="1"/>
    <col min="9502" max="9502" width="8.140625" style="315" customWidth="1"/>
    <col min="9503" max="9505" width="8.7109375" style="315" customWidth="1"/>
    <col min="9506" max="9506" width="9.140625" style="315" customWidth="1"/>
    <col min="9507" max="9507" width="7.5703125" style="315" customWidth="1"/>
    <col min="9508" max="9508" width="7" style="315" customWidth="1"/>
    <col min="9509" max="9509" width="7.5703125" style="315" customWidth="1"/>
    <col min="9510" max="9510" width="8.42578125" style="315" customWidth="1"/>
    <col min="9511" max="9511" width="9.7109375" style="315" customWidth="1"/>
    <col min="9512" max="9512" width="9.140625" style="315" customWidth="1"/>
    <col min="9513" max="9513" width="9.5703125" style="315" customWidth="1"/>
    <col min="9514" max="9514" width="10.5703125" style="315" customWidth="1"/>
    <col min="9515" max="9516" width="10" style="315" customWidth="1"/>
    <col min="9517" max="9517" width="7.5703125" style="315" customWidth="1"/>
    <col min="9518" max="9518" width="9.5703125" style="315" customWidth="1"/>
    <col min="9519" max="9519" width="10" style="315" customWidth="1"/>
    <col min="9520" max="9520" width="8" style="315" customWidth="1"/>
    <col min="9521" max="9521" width="9.7109375" style="315" customWidth="1"/>
    <col min="9522" max="9522" width="10" style="315" customWidth="1"/>
    <col min="9523" max="9523" width="8.7109375" style="315" customWidth="1"/>
    <col min="9524" max="9524" width="6.5703125" style="315" customWidth="1"/>
    <col min="9525" max="9525" width="7.140625" style="315" customWidth="1"/>
    <col min="9526" max="9526" width="9" style="315" customWidth="1"/>
    <col min="9527" max="9529" width="9.140625" style="315" customWidth="1"/>
    <col min="9530" max="9530" width="11" style="315" customWidth="1"/>
    <col min="9531" max="9531" width="10.7109375" style="315" customWidth="1"/>
    <col min="9532" max="9532" width="9.85546875" style="315" customWidth="1"/>
    <col min="9533" max="9534" width="8.5703125" style="315" customWidth="1"/>
    <col min="9535" max="9538" width="9.5703125" style="315" customWidth="1"/>
    <col min="9539" max="9539" width="9.140625" style="315" customWidth="1"/>
    <col min="9540" max="9540" width="10.140625" style="315" customWidth="1"/>
    <col min="9541" max="9541" width="7.7109375" style="315" customWidth="1"/>
    <col min="9542" max="9542" width="9.7109375" style="315" customWidth="1"/>
    <col min="9543" max="9543" width="7.7109375" style="315" customWidth="1"/>
    <col min="9544" max="9544" width="9.5703125" style="315" customWidth="1"/>
    <col min="9545" max="9545" width="8.85546875" style="315" customWidth="1"/>
    <col min="9546" max="9546" width="9" style="315" customWidth="1"/>
    <col min="9547" max="9547" width="8.5703125" style="315" customWidth="1"/>
    <col min="9548" max="9548" width="9.7109375" style="315" customWidth="1"/>
    <col min="9549" max="9549" width="7.5703125" style="315" customWidth="1"/>
    <col min="9550" max="9550" width="10.5703125" style="315" customWidth="1"/>
    <col min="9551" max="9551" width="9.5703125" style="315" customWidth="1"/>
    <col min="9552" max="9552" width="8.5703125" style="315" customWidth="1"/>
    <col min="9553" max="9553" width="10.140625" style="315" customWidth="1"/>
    <col min="9554" max="9556" width="9.140625" style="315"/>
    <col min="9557" max="9557" width="8.42578125" style="315" customWidth="1"/>
    <col min="9558" max="9738" width="9.140625" style="315"/>
    <col min="9739" max="9739" width="26" style="315" customWidth="1"/>
    <col min="9740" max="9740" width="11.140625" style="315" customWidth="1"/>
    <col min="9741" max="9741" width="10" style="315" customWidth="1"/>
    <col min="9742" max="9742" width="11.140625" style="315" customWidth="1"/>
    <col min="9743" max="9743" width="11.28515625" style="315" customWidth="1"/>
    <col min="9744" max="9744" width="11.7109375" style="315" customWidth="1"/>
    <col min="9745" max="9745" width="11.140625" style="315" customWidth="1"/>
    <col min="9746" max="9746" width="10.7109375" style="315" customWidth="1"/>
    <col min="9747" max="9747" width="13.5703125" style="315" customWidth="1"/>
    <col min="9748" max="9748" width="9.85546875" style="315" customWidth="1"/>
    <col min="9749" max="9749" width="11.5703125" style="315" customWidth="1"/>
    <col min="9750" max="9750" width="9.7109375" style="315" customWidth="1"/>
    <col min="9751" max="9751" width="11" style="315" customWidth="1"/>
    <col min="9752" max="9752" width="11.85546875" style="315" customWidth="1"/>
    <col min="9753" max="9753" width="10.28515625" style="315" customWidth="1"/>
    <col min="9754" max="9754" width="8.85546875" style="315" customWidth="1"/>
    <col min="9755" max="9755" width="10" style="315" customWidth="1"/>
    <col min="9756" max="9756" width="8.28515625" style="315" customWidth="1"/>
    <col min="9757" max="9757" width="7.85546875" style="315" customWidth="1"/>
    <col min="9758" max="9758" width="8.140625" style="315" customWidth="1"/>
    <col min="9759" max="9761" width="8.7109375" style="315" customWidth="1"/>
    <col min="9762" max="9762" width="9.140625" style="315" customWidth="1"/>
    <col min="9763" max="9763" width="7.5703125" style="315" customWidth="1"/>
    <col min="9764" max="9764" width="7" style="315" customWidth="1"/>
    <col min="9765" max="9765" width="7.5703125" style="315" customWidth="1"/>
    <col min="9766" max="9766" width="8.42578125" style="315" customWidth="1"/>
    <col min="9767" max="9767" width="9.7109375" style="315" customWidth="1"/>
    <col min="9768" max="9768" width="9.140625" style="315" customWidth="1"/>
    <col min="9769" max="9769" width="9.5703125" style="315" customWidth="1"/>
    <col min="9770" max="9770" width="10.5703125" style="315" customWidth="1"/>
    <col min="9771" max="9772" width="10" style="315" customWidth="1"/>
    <col min="9773" max="9773" width="7.5703125" style="315" customWidth="1"/>
    <col min="9774" max="9774" width="9.5703125" style="315" customWidth="1"/>
    <col min="9775" max="9775" width="10" style="315" customWidth="1"/>
    <col min="9776" max="9776" width="8" style="315" customWidth="1"/>
    <col min="9777" max="9777" width="9.7109375" style="315" customWidth="1"/>
    <col min="9778" max="9778" width="10" style="315" customWidth="1"/>
    <col min="9779" max="9779" width="8.7109375" style="315" customWidth="1"/>
    <col min="9780" max="9780" width="6.5703125" style="315" customWidth="1"/>
    <col min="9781" max="9781" width="7.140625" style="315" customWidth="1"/>
    <col min="9782" max="9782" width="9" style="315" customWidth="1"/>
    <col min="9783" max="9785" width="9.140625" style="315" customWidth="1"/>
    <col min="9786" max="9786" width="11" style="315" customWidth="1"/>
    <col min="9787" max="9787" width="10.7109375" style="315" customWidth="1"/>
    <col min="9788" max="9788" width="9.85546875" style="315" customWidth="1"/>
    <col min="9789" max="9790" width="8.5703125" style="315" customWidth="1"/>
    <col min="9791" max="9794" width="9.5703125" style="315" customWidth="1"/>
    <col min="9795" max="9795" width="9.140625" style="315" customWidth="1"/>
    <col min="9796" max="9796" width="10.140625" style="315" customWidth="1"/>
    <col min="9797" max="9797" width="7.7109375" style="315" customWidth="1"/>
    <col min="9798" max="9798" width="9.7109375" style="315" customWidth="1"/>
    <col min="9799" max="9799" width="7.7109375" style="315" customWidth="1"/>
    <col min="9800" max="9800" width="9.5703125" style="315" customWidth="1"/>
    <col min="9801" max="9801" width="8.85546875" style="315" customWidth="1"/>
    <col min="9802" max="9802" width="9" style="315" customWidth="1"/>
    <col min="9803" max="9803" width="8.5703125" style="315" customWidth="1"/>
    <col min="9804" max="9804" width="9.7109375" style="315" customWidth="1"/>
    <col min="9805" max="9805" width="7.5703125" style="315" customWidth="1"/>
    <col min="9806" max="9806" width="10.5703125" style="315" customWidth="1"/>
    <col min="9807" max="9807" width="9.5703125" style="315" customWidth="1"/>
    <col min="9808" max="9808" width="8.5703125" style="315" customWidth="1"/>
    <col min="9809" max="9809" width="10.140625" style="315" customWidth="1"/>
    <col min="9810" max="9812" width="9.140625" style="315"/>
    <col min="9813" max="9813" width="8.42578125" style="315" customWidth="1"/>
    <col min="9814" max="9994" width="9.140625" style="315"/>
    <col min="9995" max="9995" width="26" style="315" customWidth="1"/>
    <col min="9996" max="9996" width="11.140625" style="315" customWidth="1"/>
    <col min="9997" max="9997" width="10" style="315" customWidth="1"/>
    <col min="9998" max="9998" width="11.140625" style="315" customWidth="1"/>
    <col min="9999" max="9999" width="11.28515625" style="315" customWidth="1"/>
    <col min="10000" max="10000" width="11.7109375" style="315" customWidth="1"/>
    <col min="10001" max="10001" width="11.140625" style="315" customWidth="1"/>
    <col min="10002" max="10002" width="10.7109375" style="315" customWidth="1"/>
    <col min="10003" max="10003" width="13.5703125" style="315" customWidth="1"/>
    <col min="10004" max="10004" width="9.85546875" style="315" customWidth="1"/>
    <col min="10005" max="10005" width="11.5703125" style="315" customWidth="1"/>
    <col min="10006" max="10006" width="9.7109375" style="315" customWidth="1"/>
    <col min="10007" max="10007" width="11" style="315" customWidth="1"/>
    <col min="10008" max="10008" width="11.85546875" style="315" customWidth="1"/>
    <col min="10009" max="10009" width="10.28515625" style="315" customWidth="1"/>
    <col min="10010" max="10010" width="8.85546875" style="315" customWidth="1"/>
    <col min="10011" max="10011" width="10" style="315" customWidth="1"/>
    <col min="10012" max="10012" width="8.28515625" style="315" customWidth="1"/>
    <col min="10013" max="10013" width="7.85546875" style="315" customWidth="1"/>
    <col min="10014" max="10014" width="8.140625" style="315" customWidth="1"/>
    <col min="10015" max="10017" width="8.7109375" style="315" customWidth="1"/>
    <col min="10018" max="10018" width="9.140625" style="315" customWidth="1"/>
    <col min="10019" max="10019" width="7.5703125" style="315" customWidth="1"/>
    <col min="10020" max="10020" width="7" style="315" customWidth="1"/>
    <col min="10021" max="10021" width="7.5703125" style="315" customWidth="1"/>
    <col min="10022" max="10022" width="8.42578125" style="315" customWidth="1"/>
    <col min="10023" max="10023" width="9.7109375" style="315" customWidth="1"/>
    <col min="10024" max="10024" width="9.140625" style="315" customWidth="1"/>
    <col min="10025" max="10025" width="9.5703125" style="315" customWidth="1"/>
    <col min="10026" max="10026" width="10.5703125" style="315" customWidth="1"/>
    <col min="10027" max="10028" width="10" style="315" customWidth="1"/>
    <col min="10029" max="10029" width="7.5703125" style="315" customWidth="1"/>
    <col min="10030" max="10030" width="9.5703125" style="315" customWidth="1"/>
    <col min="10031" max="10031" width="10" style="315" customWidth="1"/>
    <col min="10032" max="10032" width="8" style="315" customWidth="1"/>
    <col min="10033" max="10033" width="9.7109375" style="315" customWidth="1"/>
    <col min="10034" max="10034" width="10" style="315" customWidth="1"/>
    <col min="10035" max="10035" width="8.7109375" style="315" customWidth="1"/>
    <col min="10036" max="10036" width="6.5703125" style="315" customWidth="1"/>
    <col min="10037" max="10037" width="7.140625" style="315" customWidth="1"/>
    <col min="10038" max="10038" width="9" style="315" customWidth="1"/>
    <col min="10039" max="10041" width="9.140625" style="315" customWidth="1"/>
    <col min="10042" max="10042" width="11" style="315" customWidth="1"/>
    <col min="10043" max="10043" width="10.7109375" style="315" customWidth="1"/>
    <col min="10044" max="10044" width="9.85546875" style="315" customWidth="1"/>
    <col min="10045" max="10046" width="8.5703125" style="315" customWidth="1"/>
    <col min="10047" max="10050" width="9.5703125" style="315" customWidth="1"/>
    <col min="10051" max="10051" width="9.140625" style="315" customWidth="1"/>
    <col min="10052" max="10052" width="10.140625" style="315" customWidth="1"/>
    <col min="10053" max="10053" width="7.7109375" style="315" customWidth="1"/>
    <col min="10054" max="10054" width="9.7109375" style="315" customWidth="1"/>
    <col min="10055" max="10055" width="7.7109375" style="315" customWidth="1"/>
    <col min="10056" max="10056" width="9.5703125" style="315" customWidth="1"/>
    <col min="10057" max="10057" width="8.85546875" style="315" customWidth="1"/>
    <col min="10058" max="10058" width="9" style="315" customWidth="1"/>
    <col min="10059" max="10059" width="8.5703125" style="315" customWidth="1"/>
    <col min="10060" max="10060" width="9.7109375" style="315" customWidth="1"/>
    <col min="10061" max="10061" width="7.5703125" style="315" customWidth="1"/>
    <col min="10062" max="10062" width="10.5703125" style="315" customWidth="1"/>
    <col min="10063" max="10063" width="9.5703125" style="315" customWidth="1"/>
    <col min="10064" max="10064" width="8.5703125" style="315" customWidth="1"/>
    <col min="10065" max="10065" width="10.140625" style="315" customWidth="1"/>
    <col min="10066" max="10068" width="9.140625" style="315"/>
    <col min="10069" max="10069" width="8.42578125" style="315" customWidth="1"/>
    <col min="10070" max="10250" width="9.140625" style="315"/>
    <col min="10251" max="10251" width="26" style="315" customWidth="1"/>
    <col min="10252" max="10252" width="11.140625" style="315" customWidth="1"/>
    <col min="10253" max="10253" width="10" style="315" customWidth="1"/>
    <col min="10254" max="10254" width="11.140625" style="315" customWidth="1"/>
    <col min="10255" max="10255" width="11.28515625" style="315" customWidth="1"/>
    <col min="10256" max="10256" width="11.7109375" style="315" customWidth="1"/>
    <col min="10257" max="10257" width="11.140625" style="315" customWidth="1"/>
    <col min="10258" max="10258" width="10.7109375" style="315" customWidth="1"/>
    <col min="10259" max="10259" width="13.5703125" style="315" customWidth="1"/>
    <col min="10260" max="10260" width="9.85546875" style="315" customWidth="1"/>
    <col min="10261" max="10261" width="11.5703125" style="315" customWidth="1"/>
    <col min="10262" max="10262" width="9.7109375" style="315" customWidth="1"/>
    <col min="10263" max="10263" width="11" style="315" customWidth="1"/>
    <col min="10264" max="10264" width="11.85546875" style="315" customWidth="1"/>
    <col min="10265" max="10265" width="10.28515625" style="315" customWidth="1"/>
    <col min="10266" max="10266" width="8.85546875" style="315" customWidth="1"/>
    <col min="10267" max="10267" width="10" style="315" customWidth="1"/>
    <col min="10268" max="10268" width="8.28515625" style="315" customWidth="1"/>
    <col min="10269" max="10269" width="7.85546875" style="315" customWidth="1"/>
    <col min="10270" max="10270" width="8.140625" style="315" customWidth="1"/>
    <col min="10271" max="10273" width="8.7109375" style="315" customWidth="1"/>
    <col min="10274" max="10274" width="9.140625" style="315" customWidth="1"/>
    <col min="10275" max="10275" width="7.5703125" style="315" customWidth="1"/>
    <col min="10276" max="10276" width="7" style="315" customWidth="1"/>
    <col min="10277" max="10277" width="7.5703125" style="315" customWidth="1"/>
    <col min="10278" max="10278" width="8.42578125" style="315" customWidth="1"/>
    <col min="10279" max="10279" width="9.7109375" style="315" customWidth="1"/>
    <col min="10280" max="10280" width="9.140625" style="315" customWidth="1"/>
    <col min="10281" max="10281" width="9.5703125" style="315" customWidth="1"/>
    <col min="10282" max="10282" width="10.5703125" style="315" customWidth="1"/>
    <col min="10283" max="10284" width="10" style="315" customWidth="1"/>
    <col min="10285" max="10285" width="7.5703125" style="315" customWidth="1"/>
    <col min="10286" max="10286" width="9.5703125" style="315" customWidth="1"/>
    <col min="10287" max="10287" width="10" style="315" customWidth="1"/>
    <col min="10288" max="10288" width="8" style="315" customWidth="1"/>
    <col min="10289" max="10289" width="9.7109375" style="315" customWidth="1"/>
    <col min="10290" max="10290" width="10" style="315" customWidth="1"/>
    <col min="10291" max="10291" width="8.7109375" style="315" customWidth="1"/>
    <col min="10292" max="10292" width="6.5703125" style="315" customWidth="1"/>
    <col min="10293" max="10293" width="7.140625" style="315" customWidth="1"/>
    <col min="10294" max="10294" width="9" style="315" customWidth="1"/>
    <col min="10295" max="10297" width="9.140625" style="315" customWidth="1"/>
    <col min="10298" max="10298" width="11" style="315" customWidth="1"/>
    <col min="10299" max="10299" width="10.7109375" style="315" customWidth="1"/>
    <col min="10300" max="10300" width="9.85546875" style="315" customWidth="1"/>
    <col min="10301" max="10302" width="8.5703125" style="315" customWidth="1"/>
    <col min="10303" max="10306" width="9.5703125" style="315" customWidth="1"/>
    <col min="10307" max="10307" width="9.140625" style="315" customWidth="1"/>
    <col min="10308" max="10308" width="10.140625" style="315" customWidth="1"/>
    <col min="10309" max="10309" width="7.7109375" style="315" customWidth="1"/>
    <col min="10310" max="10310" width="9.7109375" style="315" customWidth="1"/>
    <col min="10311" max="10311" width="7.7109375" style="315" customWidth="1"/>
    <col min="10312" max="10312" width="9.5703125" style="315" customWidth="1"/>
    <col min="10313" max="10313" width="8.85546875" style="315" customWidth="1"/>
    <col min="10314" max="10314" width="9" style="315" customWidth="1"/>
    <col min="10315" max="10315" width="8.5703125" style="315" customWidth="1"/>
    <col min="10316" max="10316" width="9.7109375" style="315" customWidth="1"/>
    <col min="10317" max="10317" width="7.5703125" style="315" customWidth="1"/>
    <col min="10318" max="10318" width="10.5703125" style="315" customWidth="1"/>
    <col min="10319" max="10319" width="9.5703125" style="315" customWidth="1"/>
    <col min="10320" max="10320" width="8.5703125" style="315" customWidth="1"/>
    <col min="10321" max="10321" width="10.140625" style="315" customWidth="1"/>
    <col min="10322" max="10324" width="9.140625" style="315"/>
    <col min="10325" max="10325" width="8.42578125" style="315" customWidth="1"/>
    <col min="10326" max="10506" width="9.140625" style="315"/>
    <col min="10507" max="10507" width="26" style="315" customWidth="1"/>
    <col min="10508" max="10508" width="11.140625" style="315" customWidth="1"/>
    <col min="10509" max="10509" width="10" style="315" customWidth="1"/>
    <col min="10510" max="10510" width="11.140625" style="315" customWidth="1"/>
    <col min="10511" max="10511" width="11.28515625" style="315" customWidth="1"/>
    <col min="10512" max="10512" width="11.7109375" style="315" customWidth="1"/>
    <col min="10513" max="10513" width="11.140625" style="315" customWidth="1"/>
    <col min="10514" max="10514" width="10.7109375" style="315" customWidth="1"/>
    <col min="10515" max="10515" width="13.5703125" style="315" customWidth="1"/>
    <col min="10516" max="10516" width="9.85546875" style="315" customWidth="1"/>
    <col min="10517" max="10517" width="11.5703125" style="315" customWidth="1"/>
    <col min="10518" max="10518" width="9.7109375" style="315" customWidth="1"/>
    <col min="10519" max="10519" width="11" style="315" customWidth="1"/>
    <col min="10520" max="10520" width="11.85546875" style="315" customWidth="1"/>
    <col min="10521" max="10521" width="10.28515625" style="315" customWidth="1"/>
    <col min="10522" max="10522" width="8.85546875" style="315" customWidth="1"/>
    <col min="10523" max="10523" width="10" style="315" customWidth="1"/>
    <col min="10524" max="10524" width="8.28515625" style="315" customWidth="1"/>
    <col min="10525" max="10525" width="7.85546875" style="315" customWidth="1"/>
    <col min="10526" max="10526" width="8.140625" style="315" customWidth="1"/>
    <col min="10527" max="10529" width="8.7109375" style="315" customWidth="1"/>
    <col min="10530" max="10530" width="9.140625" style="315" customWidth="1"/>
    <col min="10531" max="10531" width="7.5703125" style="315" customWidth="1"/>
    <col min="10532" max="10532" width="7" style="315" customWidth="1"/>
    <col min="10533" max="10533" width="7.5703125" style="315" customWidth="1"/>
    <col min="10534" max="10534" width="8.42578125" style="315" customWidth="1"/>
    <col min="10535" max="10535" width="9.7109375" style="315" customWidth="1"/>
    <col min="10536" max="10536" width="9.140625" style="315" customWidth="1"/>
    <col min="10537" max="10537" width="9.5703125" style="315" customWidth="1"/>
    <col min="10538" max="10538" width="10.5703125" style="315" customWidth="1"/>
    <col min="10539" max="10540" width="10" style="315" customWidth="1"/>
    <col min="10541" max="10541" width="7.5703125" style="315" customWidth="1"/>
    <col min="10542" max="10542" width="9.5703125" style="315" customWidth="1"/>
    <col min="10543" max="10543" width="10" style="315" customWidth="1"/>
    <col min="10544" max="10544" width="8" style="315" customWidth="1"/>
    <col min="10545" max="10545" width="9.7109375" style="315" customWidth="1"/>
    <col min="10546" max="10546" width="10" style="315" customWidth="1"/>
    <col min="10547" max="10547" width="8.7109375" style="315" customWidth="1"/>
    <col min="10548" max="10548" width="6.5703125" style="315" customWidth="1"/>
    <col min="10549" max="10549" width="7.140625" style="315" customWidth="1"/>
    <col min="10550" max="10550" width="9" style="315" customWidth="1"/>
    <col min="10551" max="10553" width="9.140625" style="315" customWidth="1"/>
    <col min="10554" max="10554" width="11" style="315" customWidth="1"/>
    <col min="10555" max="10555" width="10.7109375" style="315" customWidth="1"/>
    <col min="10556" max="10556" width="9.85546875" style="315" customWidth="1"/>
    <col min="10557" max="10558" width="8.5703125" style="315" customWidth="1"/>
    <col min="10559" max="10562" width="9.5703125" style="315" customWidth="1"/>
    <col min="10563" max="10563" width="9.140625" style="315" customWidth="1"/>
    <col min="10564" max="10564" width="10.140625" style="315" customWidth="1"/>
    <col min="10565" max="10565" width="7.7109375" style="315" customWidth="1"/>
    <col min="10566" max="10566" width="9.7109375" style="315" customWidth="1"/>
    <col min="10567" max="10567" width="7.7109375" style="315" customWidth="1"/>
    <col min="10568" max="10568" width="9.5703125" style="315" customWidth="1"/>
    <col min="10569" max="10569" width="8.85546875" style="315" customWidth="1"/>
    <col min="10570" max="10570" width="9" style="315" customWidth="1"/>
    <col min="10571" max="10571" width="8.5703125" style="315" customWidth="1"/>
    <col min="10572" max="10572" width="9.7109375" style="315" customWidth="1"/>
    <col min="10573" max="10573" width="7.5703125" style="315" customWidth="1"/>
    <col min="10574" max="10574" width="10.5703125" style="315" customWidth="1"/>
    <col min="10575" max="10575" width="9.5703125" style="315" customWidth="1"/>
    <col min="10576" max="10576" width="8.5703125" style="315" customWidth="1"/>
    <col min="10577" max="10577" width="10.140625" style="315" customWidth="1"/>
    <col min="10578" max="10580" width="9.140625" style="315"/>
    <col min="10581" max="10581" width="8.42578125" style="315" customWidth="1"/>
    <col min="10582" max="10762" width="9.140625" style="315"/>
    <col min="10763" max="10763" width="26" style="315" customWidth="1"/>
    <col min="10764" max="10764" width="11.140625" style="315" customWidth="1"/>
    <col min="10765" max="10765" width="10" style="315" customWidth="1"/>
    <col min="10766" max="10766" width="11.140625" style="315" customWidth="1"/>
    <col min="10767" max="10767" width="11.28515625" style="315" customWidth="1"/>
    <col min="10768" max="10768" width="11.7109375" style="315" customWidth="1"/>
    <col min="10769" max="10769" width="11.140625" style="315" customWidth="1"/>
    <col min="10770" max="10770" width="10.7109375" style="315" customWidth="1"/>
    <col min="10771" max="10771" width="13.5703125" style="315" customWidth="1"/>
    <col min="10772" max="10772" width="9.85546875" style="315" customWidth="1"/>
    <col min="10773" max="10773" width="11.5703125" style="315" customWidth="1"/>
    <col min="10774" max="10774" width="9.7109375" style="315" customWidth="1"/>
    <col min="10775" max="10775" width="11" style="315" customWidth="1"/>
    <col min="10776" max="10776" width="11.85546875" style="315" customWidth="1"/>
    <col min="10777" max="10777" width="10.28515625" style="315" customWidth="1"/>
    <col min="10778" max="10778" width="8.85546875" style="315" customWidth="1"/>
    <col min="10779" max="10779" width="10" style="315" customWidth="1"/>
    <col min="10780" max="10780" width="8.28515625" style="315" customWidth="1"/>
    <col min="10781" max="10781" width="7.85546875" style="315" customWidth="1"/>
    <col min="10782" max="10782" width="8.140625" style="315" customWidth="1"/>
    <col min="10783" max="10785" width="8.7109375" style="315" customWidth="1"/>
    <col min="10786" max="10786" width="9.140625" style="315" customWidth="1"/>
    <col min="10787" max="10787" width="7.5703125" style="315" customWidth="1"/>
    <col min="10788" max="10788" width="7" style="315" customWidth="1"/>
    <col min="10789" max="10789" width="7.5703125" style="315" customWidth="1"/>
    <col min="10790" max="10790" width="8.42578125" style="315" customWidth="1"/>
    <col min="10791" max="10791" width="9.7109375" style="315" customWidth="1"/>
    <col min="10792" max="10792" width="9.140625" style="315" customWidth="1"/>
    <col min="10793" max="10793" width="9.5703125" style="315" customWidth="1"/>
    <col min="10794" max="10794" width="10.5703125" style="315" customWidth="1"/>
    <col min="10795" max="10796" width="10" style="315" customWidth="1"/>
    <col min="10797" max="10797" width="7.5703125" style="315" customWidth="1"/>
    <col min="10798" max="10798" width="9.5703125" style="315" customWidth="1"/>
    <col min="10799" max="10799" width="10" style="315" customWidth="1"/>
    <col min="10800" max="10800" width="8" style="315" customWidth="1"/>
    <col min="10801" max="10801" width="9.7109375" style="315" customWidth="1"/>
    <col min="10802" max="10802" width="10" style="315" customWidth="1"/>
    <col min="10803" max="10803" width="8.7109375" style="315" customWidth="1"/>
    <col min="10804" max="10804" width="6.5703125" style="315" customWidth="1"/>
    <col min="10805" max="10805" width="7.140625" style="315" customWidth="1"/>
    <col min="10806" max="10806" width="9" style="315" customWidth="1"/>
    <col min="10807" max="10809" width="9.140625" style="315" customWidth="1"/>
    <col min="10810" max="10810" width="11" style="315" customWidth="1"/>
    <col min="10811" max="10811" width="10.7109375" style="315" customWidth="1"/>
    <col min="10812" max="10812" width="9.85546875" style="315" customWidth="1"/>
    <col min="10813" max="10814" width="8.5703125" style="315" customWidth="1"/>
    <col min="10815" max="10818" width="9.5703125" style="315" customWidth="1"/>
    <col min="10819" max="10819" width="9.140625" style="315" customWidth="1"/>
    <col min="10820" max="10820" width="10.140625" style="315" customWidth="1"/>
    <col min="10821" max="10821" width="7.7109375" style="315" customWidth="1"/>
    <col min="10822" max="10822" width="9.7109375" style="315" customWidth="1"/>
    <col min="10823" max="10823" width="7.7109375" style="315" customWidth="1"/>
    <col min="10824" max="10824" width="9.5703125" style="315" customWidth="1"/>
    <col min="10825" max="10825" width="8.85546875" style="315" customWidth="1"/>
    <col min="10826" max="10826" width="9" style="315" customWidth="1"/>
    <col min="10827" max="10827" width="8.5703125" style="315" customWidth="1"/>
    <col min="10828" max="10828" width="9.7109375" style="315" customWidth="1"/>
    <col min="10829" max="10829" width="7.5703125" style="315" customWidth="1"/>
    <col min="10830" max="10830" width="10.5703125" style="315" customWidth="1"/>
    <col min="10831" max="10831" width="9.5703125" style="315" customWidth="1"/>
    <col min="10832" max="10832" width="8.5703125" style="315" customWidth="1"/>
    <col min="10833" max="10833" width="10.140625" style="315" customWidth="1"/>
    <col min="10834" max="10836" width="9.140625" style="315"/>
    <col min="10837" max="10837" width="8.42578125" style="315" customWidth="1"/>
    <col min="10838" max="11018" width="9.140625" style="315"/>
    <col min="11019" max="11019" width="26" style="315" customWidth="1"/>
    <col min="11020" max="11020" width="11.140625" style="315" customWidth="1"/>
    <col min="11021" max="11021" width="10" style="315" customWidth="1"/>
    <col min="11022" max="11022" width="11.140625" style="315" customWidth="1"/>
    <col min="11023" max="11023" width="11.28515625" style="315" customWidth="1"/>
    <col min="11024" max="11024" width="11.7109375" style="315" customWidth="1"/>
    <col min="11025" max="11025" width="11.140625" style="315" customWidth="1"/>
    <col min="11026" max="11026" width="10.7109375" style="315" customWidth="1"/>
    <col min="11027" max="11027" width="13.5703125" style="315" customWidth="1"/>
    <col min="11028" max="11028" width="9.85546875" style="315" customWidth="1"/>
    <col min="11029" max="11029" width="11.5703125" style="315" customWidth="1"/>
    <col min="11030" max="11030" width="9.7109375" style="315" customWidth="1"/>
    <col min="11031" max="11031" width="11" style="315" customWidth="1"/>
    <col min="11032" max="11032" width="11.85546875" style="315" customWidth="1"/>
    <col min="11033" max="11033" width="10.28515625" style="315" customWidth="1"/>
    <col min="11034" max="11034" width="8.85546875" style="315" customWidth="1"/>
    <col min="11035" max="11035" width="10" style="315" customWidth="1"/>
    <col min="11036" max="11036" width="8.28515625" style="315" customWidth="1"/>
    <col min="11037" max="11037" width="7.85546875" style="315" customWidth="1"/>
    <col min="11038" max="11038" width="8.140625" style="315" customWidth="1"/>
    <col min="11039" max="11041" width="8.7109375" style="315" customWidth="1"/>
    <col min="11042" max="11042" width="9.140625" style="315" customWidth="1"/>
    <col min="11043" max="11043" width="7.5703125" style="315" customWidth="1"/>
    <col min="11044" max="11044" width="7" style="315" customWidth="1"/>
    <col min="11045" max="11045" width="7.5703125" style="315" customWidth="1"/>
    <col min="11046" max="11046" width="8.42578125" style="315" customWidth="1"/>
    <col min="11047" max="11047" width="9.7109375" style="315" customWidth="1"/>
    <col min="11048" max="11048" width="9.140625" style="315" customWidth="1"/>
    <col min="11049" max="11049" width="9.5703125" style="315" customWidth="1"/>
    <col min="11050" max="11050" width="10.5703125" style="315" customWidth="1"/>
    <col min="11051" max="11052" width="10" style="315" customWidth="1"/>
    <col min="11053" max="11053" width="7.5703125" style="315" customWidth="1"/>
    <col min="11054" max="11054" width="9.5703125" style="315" customWidth="1"/>
    <col min="11055" max="11055" width="10" style="315" customWidth="1"/>
    <col min="11056" max="11056" width="8" style="315" customWidth="1"/>
    <col min="11057" max="11057" width="9.7109375" style="315" customWidth="1"/>
    <col min="11058" max="11058" width="10" style="315" customWidth="1"/>
    <col min="11059" max="11059" width="8.7109375" style="315" customWidth="1"/>
    <col min="11060" max="11060" width="6.5703125" style="315" customWidth="1"/>
    <col min="11061" max="11061" width="7.140625" style="315" customWidth="1"/>
    <col min="11062" max="11062" width="9" style="315" customWidth="1"/>
    <col min="11063" max="11065" width="9.140625" style="315" customWidth="1"/>
    <col min="11066" max="11066" width="11" style="315" customWidth="1"/>
    <col min="11067" max="11067" width="10.7109375" style="315" customWidth="1"/>
    <col min="11068" max="11068" width="9.85546875" style="315" customWidth="1"/>
    <col min="11069" max="11070" width="8.5703125" style="315" customWidth="1"/>
    <col min="11071" max="11074" width="9.5703125" style="315" customWidth="1"/>
    <col min="11075" max="11075" width="9.140625" style="315" customWidth="1"/>
    <col min="11076" max="11076" width="10.140625" style="315" customWidth="1"/>
    <col min="11077" max="11077" width="7.7109375" style="315" customWidth="1"/>
    <col min="11078" max="11078" width="9.7109375" style="315" customWidth="1"/>
    <col min="11079" max="11079" width="7.7109375" style="315" customWidth="1"/>
    <col min="11080" max="11080" width="9.5703125" style="315" customWidth="1"/>
    <col min="11081" max="11081" width="8.85546875" style="315" customWidth="1"/>
    <col min="11082" max="11082" width="9" style="315" customWidth="1"/>
    <col min="11083" max="11083" width="8.5703125" style="315" customWidth="1"/>
    <col min="11084" max="11084" width="9.7109375" style="315" customWidth="1"/>
    <col min="11085" max="11085" width="7.5703125" style="315" customWidth="1"/>
    <col min="11086" max="11086" width="10.5703125" style="315" customWidth="1"/>
    <col min="11087" max="11087" width="9.5703125" style="315" customWidth="1"/>
    <col min="11088" max="11088" width="8.5703125" style="315" customWidth="1"/>
    <col min="11089" max="11089" width="10.140625" style="315" customWidth="1"/>
    <col min="11090" max="11092" width="9.140625" style="315"/>
    <col min="11093" max="11093" width="8.42578125" style="315" customWidth="1"/>
    <col min="11094" max="11274" width="9.140625" style="315"/>
    <col min="11275" max="11275" width="26" style="315" customWidth="1"/>
    <col min="11276" max="11276" width="11.140625" style="315" customWidth="1"/>
    <col min="11277" max="11277" width="10" style="315" customWidth="1"/>
    <col min="11278" max="11278" width="11.140625" style="315" customWidth="1"/>
    <col min="11279" max="11279" width="11.28515625" style="315" customWidth="1"/>
    <col min="11280" max="11280" width="11.7109375" style="315" customWidth="1"/>
    <col min="11281" max="11281" width="11.140625" style="315" customWidth="1"/>
    <col min="11282" max="11282" width="10.7109375" style="315" customWidth="1"/>
    <col min="11283" max="11283" width="13.5703125" style="315" customWidth="1"/>
    <col min="11284" max="11284" width="9.85546875" style="315" customWidth="1"/>
    <col min="11285" max="11285" width="11.5703125" style="315" customWidth="1"/>
    <col min="11286" max="11286" width="9.7109375" style="315" customWidth="1"/>
    <col min="11287" max="11287" width="11" style="315" customWidth="1"/>
    <col min="11288" max="11288" width="11.85546875" style="315" customWidth="1"/>
    <col min="11289" max="11289" width="10.28515625" style="315" customWidth="1"/>
    <col min="11290" max="11290" width="8.85546875" style="315" customWidth="1"/>
    <col min="11291" max="11291" width="10" style="315" customWidth="1"/>
    <col min="11292" max="11292" width="8.28515625" style="315" customWidth="1"/>
    <col min="11293" max="11293" width="7.85546875" style="315" customWidth="1"/>
    <col min="11294" max="11294" width="8.140625" style="315" customWidth="1"/>
    <col min="11295" max="11297" width="8.7109375" style="315" customWidth="1"/>
    <col min="11298" max="11298" width="9.140625" style="315" customWidth="1"/>
    <col min="11299" max="11299" width="7.5703125" style="315" customWidth="1"/>
    <col min="11300" max="11300" width="7" style="315" customWidth="1"/>
    <col min="11301" max="11301" width="7.5703125" style="315" customWidth="1"/>
    <col min="11302" max="11302" width="8.42578125" style="315" customWidth="1"/>
    <col min="11303" max="11303" width="9.7109375" style="315" customWidth="1"/>
    <col min="11304" max="11304" width="9.140625" style="315" customWidth="1"/>
    <col min="11305" max="11305" width="9.5703125" style="315" customWidth="1"/>
    <col min="11306" max="11306" width="10.5703125" style="315" customWidth="1"/>
    <col min="11307" max="11308" width="10" style="315" customWidth="1"/>
    <col min="11309" max="11309" width="7.5703125" style="315" customWidth="1"/>
    <col min="11310" max="11310" width="9.5703125" style="315" customWidth="1"/>
    <col min="11311" max="11311" width="10" style="315" customWidth="1"/>
    <col min="11312" max="11312" width="8" style="315" customWidth="1"/>
    <col min="11313" max="11313" width="9.7109375" style="315" customWidth="1"/>
    <col min="11314" max="11314" width="10" style="315" customWidth="1"/>
    <col min="11315" max="11315" width="8.7109375" style="315" customWidth="1"/>
    <col min="11316" max="11316" width="6.5703125" style="315" customWidth="1"/>
    <col min="11317" max="11317" width="7.140625" style="315" customWidth="1"/>
    <col min="11318" max="11318" width="9" style="315" customWidth="1"/>
    <col min="11319" max="11321" width="9.140625" style="315" customWidth="1"/>
    <col min="11322" max="11322" width="11" style="315" customWidth="1"/>
    <col min="11323" max="11323" width="10.7109375" style="315" customWidth="1"/>
    <col min="11324" max="11324" width="9.85546875" style="315" customWidth="1"/>
    <col min="11325" max="11326" width="8.5703125" style="315" customWidth="1"/>
    <col min="11327" max="11330" width="9.5703125" style="315" customWidth="1"/>
    <col min="11331" max="11331" width="9.140625" style="315" customWidth="1"/>
    <col min="11332" max="11332" width="10.140625" style="315" customWidth="1"/>
    <col min="11333" max="11333" width="7.7109375" style="315" customWidth="1"/>
    <col min="11334" max="11334" width="9.7109375" style="315" customWidth="1"/>
    <col min="11335" max="11335" width="7.7109375" style="315" customWidth="1"/>
    <col min="11336" max="11336" width="9.5703125" style="315" customWidth="1"/>
    <col min="11337" max="11337" width="8.85546875" style="315" customWidth="1"/>
    <col min="11338" max="11338" width="9" style="315" customWidth="1"/>
    <col min="11339" max="11339" width="8.5703125" style="315" customWidth="1"/>
    <col min="11340" max="11340" width="9.7109375" style="315" customWidth="1"/>
    <col min="11341" max="11341" width="7.5703125" style="315" customWidth="1"/>
    <col min="11342" max="11342" width="10.5703125" style="315" customWidth="1"/>
    <col min="11343" max="11343" width="9.5703125" style="315" customWidth="1"/>
    <col min="11344" max="11344" width="8.5703125" style="315" customWidth="1"/>
    <col min="11345" max="11345" width="10.140625" style="315" customWidth="1"/>
    <col min="11346" max="11348" width="9.140625" style="315"/>
    <col min="11349" max="11349" width="8.42578125" style="315" customWidth="1"/>
    <col min="11350" max="11530" width="9.140625" style="315"/>
    <col min="11531" max="11531" width="26" style="315" customWidth="1"/>
    <col min="11532" max="11532" width="11.140625" style="315" customWidth="1"/>
    <col min="11533" max="11533" width="10" style="315" customWidth="1"/>
    <col min="11534" max="11534" width="11.140625" style="315" customWidth="1"/>
    <col min="11535" max="11535" width="11.28515625" style="315" customWidth="1"/>
    <col min="11536" max="11536" width="11.7109375" style="315" customWidth="1"/>
    <col min="11537" max="11537" width="11.140625" style="315" customWidth="1"/>
    <col min="11538" max="11538" width="10.7109375" style="315" customWidth="1"/>
    <col min="11539" max="11539" width="13.5703125" style="315" customWidth="1"/>
    <col min="11540" max="11540" width="9.85546875" style="315" customWidth="1"/>
    <col min="11541" max="11541" width="11.5703125" style="315" customWidth="1"/>
    <col min="11542" max="11542" width="9.7109375" style="315" customWidth="1"/>
    <col min="11543" max="11543" width="11" style="315" customWidth="1"/>
    <col min="11544" max="11544" width="11.85546875" style="315" customWidth="1"/>
    <col min="11545" max="11545" width="10.28515625" style="315" customWidth="1"/>
    <col min="11546" max="11546" width="8.85546875" style="315" customWidth="1"/>
    <col min="11547" max="11547" width="10" style="315" customWidth="1"/>
    <col min="11548" max="11548" width="8.28515625" style="315" customWidth="1"/>
    <col min="11549" max="11549" width="7.85546875" style="315" customWidth="1"/>
    <col min="11550" max="11550" width="8.140625" style="315" customWidth="1"/>
    <col min="11551" max="11553" width="8.7109375" style="315" customWidth="1"/>
    <col min="11554" max="11554" width="9.140625" style="315" customWidth="1"/>
    <col min="11555" max="11555" width="7.5703125" style="315" customWidth="1"/>
    <col min="11556" max="11556" width="7" style="315" customWidth="1"/>
    <col min="11557" max="11557" width="7.5703125" style="315" customWidth="1"/>
    <col min="11558" max="11558" width="8.42578125" style="315" customWidth="1"/>
    <col min="11559" max="11559" width="9.7109375" style="315" customWidth="1"/>
    <col min="11560" max="11560" width="9.140625" style="315" customWidth="1"/>
    <col min="11561" max="11561" width="9.5703125" style="315" customWidth="1"/>
    <col min="11562" max="11562" width="10.5703125" style="315" customWidth="1"/>
    <col min="11563" max="11564" width="10" style="315" customWidth="1"/>
    <col min="11565" max="11565" width="7.5703125" style="315" customWidth="1"/>
    <col min="11566" max="11566" width="9.5703125" style="315" customWidth="1"/>
    <col min="11567" max="11567" width="10" style="315" customWidth="1"/>
    <col min="11568" max="11568" width="8" style="315" customWidth="1"/>
    <col min="11569" max="11569" width="9.7109375" style="315" customWidth="1"/>
    <col min="11570" max="11570" width="10" style="315" customWidth="1"/>
    <col min="11571" max="11571" width="8.7109375" style="315" customWidth="1"/>
    <col min="11572" max="11572" width="6.5703125" style="315" customWidth="1"/>
    <col min="11573" max="11573" width="7.140625" style="315" customWidth="1"/>
    <col min="11574" max="11574" width="9" style="315" customWidth="1"/>
    <col min="11575" max="11577" width="9.140625" style="315" customWidth="1"/>
    <col min="11578" max="11578" width="11" style="315" customWidth="1"/>
    <col min="11579" max="11579" width="10.7109375" style="315" customWidth="1"/>
    <col min="11580" max="11580" width="9.85546875" style="315" customWidth="1"/>
    <col min="11581" max="11582" width="8.5703125" style="315" customWidth="1"/>
    <col min="11583" max="11586" width="9.5703125" style="315" customWidth="1"/>
    <col min="11587" max="11587" width="9.140625" style="315" customWidth="1"/>
    <col min="11588" max="11588" width="10.140625" style="315" customWidth="1"/>
    <col min="11589" max="11589" width="7.7109375" style="315" customWidth="1"/>
    <col min="11590" max="11590" width="9.7109375" style="315" customWidth="1"/>
    <col min="11591" max="11591" width="7.7109375" style="315" customWidth="1"/>
    <col min="11592" max="11592" width="9.5703125" style="315" customWidth="1"/>
    <col min="11593" max="11593" width="8.85546875" style="315" customWidth="1"/>
    <col min="11594" max="11594" width="9" style="315" customWidth="1"/>
    <col min="11595" max="11595" width="8.5703125" style="315" customWidth="1"/>
    <col min="11596" max="11596" width="9.7109375" style="315" customWidth="1"/>
    <col min="11597" max="11597" width="7.5703125" style="315" customWidth="1"/>
    <col min="11598" max="11598" width="10.5703125" style="315" customWidth="1"/>
    <col min="11599" max="11599" width="9.5703125" style="315" customWidth="1"/>
    <col min="11600" max="11600" width="8.5703125" style="315" customWidth="1"/>
    <col min="11601" max="11601" width="10.140625" style="315" customWidth="1"/>
    <col min="11602" max="11604" width="9.140625" style="315"/>
    <col min="11605" max="11605" width="8.42578125" style="315" customWidth="1"/>
    <col min="11606" max="11786" width="9.140625" style="315"/>
    <col min="11787" max="11787" width="26" style="315" customWidth="1"/>
    <col min="11788" max="11788" width="11.140625" style="315" customWidth="1"/>
    <col min="11789" max="11789" width="10" style="315" customWidth="1"/>
    <col min="11790" max="11790" width="11.140625" style="315" customWidth="1"/>
    <col min="11791" max="11791" width="11.28515625" style="315" customWidth="1"/>
    <col min="11792" max="11792" width="11.7109375" style="315" customWidth="1"/>
    <col min="11793" max="11793" width="11.140625" style="315" customWidth="1"/>
    <col min="11794" max="11794" width="10.7109375" style="315" customWidth="1"/>
    <col min="11795" max="11795" width="13.5703125" style="315" customWidth="1"/>
    <col min="11796" max="11796" width="9.85546875" style="315" customWidth="1"/>
    <col min="11797" max="11797" width="11.5703125" style="315" customWidth="1"/>
    <col min="11798" max="11798" width="9.7109375" style="315" customWidth="1"/>
    <col min="11799" max="11799" width="11" style="315" customWidth="1"/>
    <col min="11800" max="11800" width="11.85546875" style="315" customWidth="1"/>
    <col min="11801" max="11801" width="10.28515625" style="315" customWidth="1"/>
    <col min="11802" max="11802" width="8.85546875" style="315" customWidth="1"/>
    <col min="11803" max="11803" width="10" style="315" customWidth="1"/>
    <col min="11804" max="11804" width="8.28515625" style="315" customWidth="1"/>
    <col min="11805" max="11805" width="7.85546875" style="315" customWidth="1"/>
    <col min="11806" max="11806" width="8.140625" style="315" customWidth="1"/>
    <col min="11807" max="11809" width="8.7109375" style="315" customWidth="1"/>
    <col min="11810" max="11810" width="9.140625" style="315" customWidth="1"/>
    <col min="11811" max="11811" width="7.5703125" style="315" customWidth="1"/>
    <col min="11812" max="11812" width="7" style="315" customWidth="1"/>
    <col min="11813" max="11813" width="7.5703125" style="315" customWidth="1"/>
    <col min="11814" max="11814" width="8.42578125" style="315" customWidth="1"/>
    <col min="11815" max="11815" width="9.7109375" style="315" customWidth="1"/>
    <col min="11816" max="11816" width="9.140625" style="315" customWidth="1"/>
    <col min="11817" max="11817" width="9.5703125" style="315" customWidth="1"/>
    <col min="11818" max="11818" width="10.5703125" style="315" customWidth="1"/>
    <col min="11819" max="11820" width="10" style="315" customWidth="1"/>
    <col min="11821" max="11821" width="7.5703125" style="315" customWidth="1"/>
    <col min="11822" max="11822" width="9.5703125" style="315" customWidth="1"/>
    <col min="11823" max="11823" width="10" style="315" customWidth="1"/>
    <col min="11824" max="11824" width="8" style="315" customWidth="1"/>
    <col min="11825" max="11825" width="9.7109375" style="315" customWidth="1"/>
    <col min="11826" max="11826" width="10" style="315" customWidth="1"/>
    <col min="11827" max="11827" width="8.7109375" style="315" customWidth="1"/>
    <col min="11828" max="11828" width="6.5703125" style="315" customWidth="1"/>
    <col min="11829" max="11829" width="7.140625" style="315" customWidth="1"/>
    <col min="11830" max="11830" width="9" style="315" customWidth="1"/>
    <col min="11831" max="11833" width="9.140625" style="315" customWidth="1"/>
    <col min="11834" max="11834" width="11" style="315" customWidth="1"/>
    <col min="11835" max="11835" width="10.7109375" style="315" customWidth="1"/>
    <col min="11836" max="11836" width="9.85546875" style="315" customWidth="1"/>
    <col min="11837" max="11838" width="8.5703125" style="315" customWidth="1"/>
    <col min="11839" max="11842" width="9.5703125" style="315" customWidth="1"/>
    <col min="11843" max="11843" width="9.140625" style="315" customWidth="1"/>
    <col min="11844" max="11844" width="10.140625" style="315" customWidth="1"/>
    <col min="11845" max="11845" width="7.7109375" style="315" customWidth="1"/>
    <col min="11846" max="11846" width="9.7109375" style="315" customWidth="1"/>
    <col min="11847" max="11847" width="7.7109375" style="315" customWidth="1"/>
    <col min="11848" max="11848" width="9.5703125" style="315" customWidth="1"/>
    <col min="11849" max="11849" width="8.85546875" style="315" customWidth="1"/>
    <col min="11850" max="11850" width="9" style="315" customWidth="1"/>
    <col min="11851" max="11851" width="8.5703125" style="315" customWidth="1"/>
    <col min="11852" max="11852" width="9.7109375" style="315" customWidth="1"/>
    <col min="11853" max="11853" width="7.5703125" style="315" customWidth="1"/>
    <col min="11854" max="11854" width="10.5703125" style="315" customWidth="1"/>
    <col min="11855" max="11855" width="9.5703125" style="315" customWidth="1"/>
    <col min="11856" max="11856" width="8.5703125" style="315" customWidth="1"/>
    <col min="11857" max="11857" width="10.140625" style="315" customWidth="1"/>
    <col min="11858" max="11860" width="9.140625" style="315"/>
    <col min="11861" max="11861" width="8.42578125" style="315" customWidth="1"/>
    <col min="11862" max="12042" width="9.140625" style="315"/>
    <col min="12043" max="12043" width="26" style="315" customWidth="1"/>
    <col min="12044" max="12044" width="11.140625" style="315" customWidth="1"/>
    <col min="12045" max="12045" width="10" style="315" customWidth="1"/>
    <col min="12046" max="12046" width="11.140625" style="315" customWidth="1"/>
    <col min="12047" max="12047" width="11.28515625" style="315" customWidth="1"/>
    <col min="12048" max="12048" width="11.7109375" style="315" customWidth="1"/>
    <col min="12049" max="12049" width="11.140625" style="315" customWidth="1"/>
    <col min="12050" max="12050" width="10.7109375" style="315" customWidth="1"/>
    <col min="12051" max="12051" width="13.5703125" style="315" customWidth="1"/>
    <col min="12052" max="12052" width="9.85546875" style="315" customWidth="1"/>
    <col min="12053" max="12053" width="11.5703125" style="315" customWidth="1"/>
    <col min="12054" max="12054" width="9.7109375" style="315" customWidth="1"/>
    <col min="12055" max="12055" width="11" style="315" customWidth="1"/>
    <col min="12056" max="12056" width="11.85546875" style="315" customWidth="1"/>
    <col min="12057" max="12057" width="10.28515625" style="315" customWidth="1"/>
    <col min="12058" max="12058" width="8.85546875" style="315" customWidth="1"/>
    <col min="12059" max="12059" width="10" style="315" customWidth="1"/>
    <col min="12060" max="12060" width="8.28515625" style="315" customWidth="1"/>
    <col min="12061" max="12061" width="7.85546875" style="315" customWidth="1"/>
    <col min="12062" max="12062" width="8.140625" style="315" customWidth="1"/>
    <col min="12063" max="12065" width="8.7109375" style="315" customWidth="1"/>
    <col min="12066" max="12066" width="9.140625" style="315" customWidth="1"/>
    <col min="12067" max="12067" width="7.5703125" style="315" customWidth="1"/>
    <col min="12068" max="12068" width="7" style="315" customWidth="1"/>
    <col min="12069" max="12069" width="7.5703125" style="315" customWidth="1"/>
    <col min="12070" max="12070" width="8.42578125" style="315" customWidth="1"/>
    <col min="12071" max="12071" width="9.7109375" style="315" customWidth="1"/>
    <col min="12072" max="12072" width="9.140625" style="315" customWidth="1"/>
    <col min="12073" max="12073" width="9.5703125" style="315" customWidth="1"/>
    <col min="12074" max="12074" width="10.5703125" style="315" customWidth="1"/>
    <col min="12075" max="12076" width="10" style="315" customWidth="1"/>
    <col min="12077" max="12077" width="7.5703125" style="315" customWidth="1"/>
    <col min="12078" max="12078" width="9.5703125" style="315" customWidth="1"/>
    <col min="12079" max="12079" width="10" style="315" customWidth="1"/>
    <col min="12080" max="12080" width="8" style="315" customWidth="1"/>
    <col min="12081" max="12081" width="9.7109375" style="315" customWidth="1"/>
    <col min="12082" max="12082" width="10" style="315" customWidth="1"/>
    <col min="12083" max="12083" width="8.7109375" style="315" customWidth="1"/>
    <col min="12084" max="12084" width="6.5703125" style="315" customWidth="1"/>
    <col min="12085" max="12085" width="7.140625" style="315" customWidth="1"/>
    <col min="12086" max="12086" width="9" style="315" customWidth="1"/>
    <col min="12087" max="12089" width="9.140625" style="315" customWidth="1"/>
    <col min="12090" max="12090" width="11" style="315" customWidth="1"/>
    <col min="12091" max="12091" width="10.7109375" style="315" customWidth="1"/>
    <col min="12092" max="12092" width="9.85546875" style="315" customWidth="1"/>
    <col min="12093" max="12094" width="8.5703125" style="315" customWidth="1"/>
    <col min="12095" max="12098" width="9.5703125" style="315" customWidth="1"/>
    <col min="12099" max="12099" width="9.140625" style="315" customWidth="1"/>
    <col min="12100" max="12100" width="10.140625" style="315" customWidth="1"/>
    <col min="12101" max="12101" width="7.7109375" style="315" customWidth="1"/>
    <col min="12102" max="12102" width="9.7109375" style="315" customWidth="1"/>
    <col min="12103" max="12103" width="7.7109375" style="315" customWidth="1"/>
    <col min="12104" max="12104" width="9.5703125" style="315" customWidth="1"/>
    <col min="12105" max="12105" width="8.85546875" style="315" customWidth="1"/>
    <col min="12106" max="12106" width="9" style="315" customWidth="1"/>
    <col min="12107" max="12107" width="8.5703125" style="315" customWidth="1"/>
    <col min="12108" max="12108" width="9.7109375" style="315" customWidth="1"/>
    <col min="12109" max="12109" width="7.5703125" style="315" customWidth="1"/>
    <col min="12110" max="12110" width="10.5703125" style="315" customWidth="1"/>
    <col min="12111" max="12111" width="9.5703125" style="315" customWidth="1"/>
    <col min="12112" max="12112" width="8.5703125" style="315" customWidth="1"/>
    <col min="12113" max="12113" width="10.140625" style="315" customWidth="1"/>
    <col min="12114" max="12116" width="9.140625" style="315"/>
    <col min="12117" max="12117" width="8.42578125" style="315" customWidth="1"/>
    <col min="12118" max="12298" width="9.140625" style="315"/>
    <col min="12299" max="12299" width="26" style="315" customWidth="1"/>
    <col min="12300" max="12300" width="11.140625" style="315" customWidth="1"/>
    <col min="12301" max="12301" width="10" style="315" customWidth="1"/>
    <col min="12302" max="12302" width="11.140625" style="315" customWidth="1"/>
    <col min="12303" max="12303" width="11.28515625" style="315" customWidth="1"/>
    <col min="12304" max="12304" width="11.7109375" style="315" customWidth="1"/>
    <col min="12305" max="12305" width="11.140625" style="315" customWidth="1"/>
    <col min="12306" max="12306" width="10.7109375" style="315" customWidth="1"/>
    <col min="12307" max="12307" width="13.5703125" style="315" customWidth="1"/>
    <col min="12308" max="12308" width="9.85546875" style="315" customWidth="1"/>
    <col min="12309" max="12309" width="11.5703125" style="315" customWidth="1"/>
    <col min="12310" max="12310" width="9.7109375" style="315" customWidth="1"/>
    <col min="12311" max="12311" width="11" style="315" customWidth="1"/>
    <col min="12312" max="12312" width="11.85546875" style="315" customWidth="1"/>
    <col min="12313" max="12313" width="10.28515625" style="315" customWidth="1"/>
    <col min="12314" max="12314" width="8.85546875" style="315" customWidth="1"/>
    <col min="12315" max="12315" width="10" style="315" customWidth="1"/>
    <col min="12316" max="12316" width="8.28515625" style="315" customWidth="1"/>
    <col min="12317" max="12317" width="7.85546875" style="315" customWidth="1"/>
    <col min="12318" max="12318" width="8.140625" style="315" customWidth="1"/>
    <col min="12319" max="12321" width="8.7109375" style="315" customWidth="1"/>
    <col min="12322" max="12322" width="9.140625" style="315" customWidth="1"/>
    <col min="12323" max="12323" width="7.5703125" style="315" customWidth="1"/>
    <col min="12324" max="12324" width="7" style="315" customWidth="1"/>
    <col min="12325" max="12325" width="7.5703125" style="315" customWidth="1"/>
    <col min="12326" max="12326" width="8.42578125" style="315" customWidth="1"/>
    <col min="12327" max="12327" width="9.7109375" style="315" customWidth="1"/>
    <col min="12328" max="12328" width="9.140625" style="315" customWidth="1"/>
    <col min="12329" max="12329" width="9.5703125" style="315" customWidth="1"/>
    <col min="12330" max="12330" width="10.5703125" style="315" customWidth="1"/>
    <col min="12331" max="12332" width="10" style="315" customWidth="1"/>
    <col min="12333" max="12333" width="7.5703125" style="315" customWidth="1"/>
    <col min="12334" max="12334" width="9.5703125" style="315" customWidth="1"/>
    <col min="12335" max="12335" width="10" style="315" customWidth="1"/>
    <col min="12336" max="12336" width="8" style="315" customWidth="1"/>
    <col min="12337" max="12337" width="9.7109375" style="315" customWidth="1"/>
    <col min="12338" max="12338" width="10" style="315" customWidth="1"/>
    <col min="12339" max="12339" width="8.7109375" style="315" customWidth="1"/>
    <col min="12340" max="12340" width="6.5703125" style="315" customWidth="1"/>
    <col min="12341" max="12341" width="7.140625" style="315" customWidth="1"/>
    <col min="12342" max="12342" width="9" style="315" customWidth="1"/>
    <col min="12343" max="12345" width="9.140625" style="315" customWidth="1"/>
    <col min="12346" max="12346" width="11" style="315" customWidth="1"/>
    <col min="12347" max="12347" width="10.7109375" style="315" customWidth="1"/>
    <col min="12348" max="12348" width="9.85546875" style="315" customWidth="1"/>
    <col min="12349" max="12350" width="8.5703125" style="315" customWidth="1"/>
    <col min="12351" max="12354" width="9.5703125" style="315" customWidth="1"/>
    <col min="12355" max="12355" width="9.140625" style="315" customWidth="1"/>
    <col min="12356" max="12356" width="10.140625" style="315" customWidth="1"/>
    <col min="12357" max="12357" width="7.7109375" style="315" customWidth="1"/>
    <col min="12358" max="12358" width="9.7109375" style="315" customWidth="1"/>
    <col min="12359" max="12359" width="7.7109375" style="315" customWidth="1"/>
    <col min="12360" max="12360" width="9.5703125" style="315" customWidth="1"/>
    <col min="12361" max="12361" width="8.85546875" style="315" customWidth="1"/>
    <col min="12362" max="12362" width="9" style="315" customWidth="1"/>
    <col min="12363" max="12363" width="8.5703125" style="315" customWidth="1"/>
    <col min="12364" max="12364" width="9.7109375" style="315" customWidth="1"/>
    <col min="12365" max="12365" width="7.5703125" style="315" customWidth="1"/>
    <col min="12366" max="12366" width="10.5703125" style="315" customWidth="1"/>
    <col min="12367" max="12367" width="9.5703125" style="315" customWidth="1"/>
    <col min="12368" max="12368" width="8.5703125" style="315" customWidth="1"/>
    <col min="12369" max="12369" width="10.140625" style="315" customWidth="1"/>
    <col min="12370" max="12372" width="9.140625" style="315"/>
    <col min="12373" max="12373" width="8.42578125" style="315" customWidth="1"/>
    <col min="12374" max="12554" width="9.140625" style="315"/>
    <col min="12555" max="12555" width="26" style="315" customWidth="1"/>
    <col min="12556" max="12556" width="11.140625" style="315" customWidth="1"/>
    <col min="12557" max="12557" width="10" style="315" customWidth="1"/>
    <col min="12558" max="12558" width="11.140625" style="315" customWidth="1"/>
    <col min="12559" max="12559" width="11.28515625" style="315" customWidth="1"/>
    <col min="12560" max="12560" width="11.7109375" style="315" customWidth="1"/>
    <col min="12561" max="12561" width="11.140625" style="315" customWidth="1"/>
    <col min="12562" max="12562" width="10.7109375" style="315" customWidth="1"/>
    <col min="12563" max="12563" width="13.5703125" style="315" customWidth="1"/>
    <col min="12564" max="12564" width="9.85546875" style="315" customWidth="1"/>
    <col min="12565" max="12565" width="11.5703125" style="315" customWidth="1"/>
    <col min="12566" max="12566" width="9.7109375" style="315" customWidth="1"/>
    <col min="12567" max="12567" width="11" style="315" customWidth="1"/>
    <col min="12568" max="12568" width="11.85546875" style="315" customWidth="1"/>
    <col min="12569" max="12569" width="10.28515625" style="315" customWidth="1"/>
    <col min="12570" max="12570" width="8.85546875" style="315" customWidth="1"/>
    <col min="12571" max="12571" width="10" style="315" customWidth="1"/>
    <col min="12572" max="12572" width="8.28515625" style="315" customWidth="1"/>
    <col min="12573" max="12573" width="7.85546875" style="315" customWidth="1"/>
    <col min="12574" max="12574" width="8.140625" style="315" customWidth="1"/>
    <col min="12575" max="12577" width="8.7109375" style="315" customWidth="1"/>
    <col min="12578" max="12578" width="9.140625" style="315" customWidth="1"/>
    <col min="12579" max="12579" width="7.5703125" style="315" customWidth="1"/>
    <col min="12580" max="12580" width="7" style="315" customWidth="1"/>
    <col min="12581" max="12581" width="7.5703125" style="315" customWidth="1"/>
    <col min="12582" max="12582" width="8.42578125" style="315" customWidth="1"/>
    <col min="12583" max="12583" width="9.7109375" style="315" customWidth="1"/>
    <col min="12584" max="12584" width="9.140625" style="315" customWidth="1"/>
    <col min="12585" max="12585" width="9.5703125" style="315" customWidth="1"/>
    <col min="12586" max="12586" width="10.5703125" style="315" customWidth="1"/>
    <col min="12587" max="12588" width="10" style="315" customWidth="1"/>
    <col min="12589" max="12589" width="7.5703125" style="315" customWidth="1"/>
    <col min="12590" max="12590" width="9.5703125" style="315" customWidth="1"/>
    <col min="12591" max="12591" width="10" style="315" customWidth="1"/>
    <col min="12592" max="12592" width="8" style="315" customWidth="1"/>
    <col min="12593" max="12593" width="9.7109375" style="315" customWidth="1"/>
    <col min="12594" max="12594" width="10" style="315" customWidth="1"/>
    <col min="12595" max="12595" width="8.7109375" style="315" customWidth="1"/>
    <col min="12596" max="12596" width="6.5703125" style="315" customWidth="1"/>
    <col min="12597" max="12597" width="7.140625" style="315" customWidth="1"/>
    <col min="12598" max="12598" width="9" style="315" customWidth="1"/>
    <col min="12599" max="12601" width="9.140625" style="315" customWidth="1"/>
    <col min="12602" max="12602" width="11" style="315" customWidth="1"/>
    <col min="12603" max="12603" width="10.7109375" style="315" customWidth="1"/>
    <col min="12604" max="12604" width="9.85546875" style="315" customWidth="1"/>
    <col min="12605" max="12606" width="8.5703125" style="315" customWidth="1"/>
    <col min="12607" max="12610" width="9.5703125" style="315" customWidth="1"/>
    <col min="12611" max="12611" width="9.140625" style="315" customWidth="1"/>
    <col min="12612" max="12612" width="10.140625" style="315" customWidth="1"/>
    <col min="12613" max="12613" width="7.7109375" style="315" customWidth="1"/>
    <col min="12614" max="12614" width="9.7109375" style="315" customWidth="1"/>
    <col min="12615" max="12615" width="7.7109375" style="315" customWidth="1"/>
    <col min="12616" max="12616" width="9.5703125" style="315" customWidth="1"/>
    <col min="12617" max="12617" width="8.85546875" style="315" customWidth="1"/>
    <col min="12618" max="12618" width="9" style="315" customWidth="1"/>
    <col min="12619" max="12619" width="8.5703125" style="315" customWidth="1"/>
    <col min="12620" max="12620" width="9.7109375" style="315" customWidth="1"/>
    <col min="12621" max="12621" width="7.5703125" style="315" customWidth="1"/>
    <col min="12622" max="12622" width="10.5703125" style="315" customWidth="1"/>
    <col min="12623" max="12623" width="9.5703125" style="315" customWidth="1"/>
    <col min="12624" max="12624" width="8.5703125" style="315" customWidth="1"/>
    <col min="12625" max="12625" width="10.140625" style="315" customWidth="1"/>
    <col min="12626" max="12628" width="9.140625" style="315"/>
    <col min="12629" max="12629" width="8.42578125" style="315" customWidth="1"/>
    <col min="12630" max="12810" width="9.140625" style="315"/>
    <col min="12811" max="12811" width="26" style="315" customWidth="1"/>
    <col min="12812" max="12812" width="11.140625" style="315" customWidth="1"/>
    <col min="12813" max="12813" width="10" style="315" customWidth="1"/>
    <col min="12814" max="12814" width="11.140625" style="315" customWidth="1"/>
    <col min="12815" max="12815" width="11.28515625" style="315" customWidth="1"/>
    <col min="12816" max="12816" width="11.7109375" style="315" customWidth="1"/>
    <col min="12817" max="12817" width="11.140625" style="315" customWidth="1"/>
    <col min="12818" max="12818" width="10.7109375" style="315" customWidth="1"/>
    <col min="12819" max="12819" width="13.5703125" style="315" customWidth="1"/>
    <col min="12820" max="12820" width="9.85546875" style="315" customWidth="1"/>
    <col min="12821" max="12821" width="11.5703125" style="315" customWidth="1"/>
    <col min="12822" max="12822" width="9.7109375" style="315" customWidth="1"/>
    <col min="12823" max="12823" width="11" style="315" customWidth="1"/>
    <col min="12824" max="12824" width="11.85546875" style="315" customWidth="1"/>
    <col min="12825" max="12825" width="10.28515625" style="315" customWidth="1"/>
    <col min="12826" max="12826" width="8.85546875" style="315" customWidth="1"/>
    <col min="12827" max="12827" width="10" style="315" customWidth="1"/>
    <col min="12828" max="12828" width="8.28515625" style="315" customWidth="1"/>
    <col min="12829" max="12829" width="7.85546875" style="315" customWidth="1"/>
    <col min="12830" max="12830" width="8.140625" style="315" customWidth="1"/>
    <col min="12831" max="12833" width="8.7109375" style="315" customWidth="1"/>
    <col min="12834" max="12834" width="9.140625" style="315" customWidth="1"/>
    <col min="12835" max="12835" width="7.5703125" style="315" customWidth="1"/>
    <col min="12836" max="12836" width="7" style="315" customWidth="1"/>
    <col min="12837" max="12837" width="7.5703125" style="315" customWidth="1"/>
    <col min="12838" max="12838" width="8.42578125" style="315" customWidth="1"/>
    <col min="12839" max="12839" width="9.7109375" style="315" customWidth="1"/>
    <col min="12840" max="12840" width="9.140625" style="315" customWidth="1"/>
    <col min="12841" max="12841" width="9.5703125" style="315" customWidth="1"/>
    <col min="12842" max="12842" width="10.5703125" style="315" customWidth="1"/>
    <col min="12843" max="12844" width="10" style="315" customWidth="1"/>
    <col min="12845" max="12845" width="7.5703125" style="315" customWidth="1"/>
    <col min="12846" max="12846" width="9.5703125" style="315" customWidth="1"/>
    <col min="12847" max="12847" width="10" style="315" customWidth="1"/>
    <col min="12848" max="12848" width="8" style="315" customWidth="1"/>
    <col min="12849" max="12849" width="9.7109375" style="315" customWidth="1"/>
    <col min="12850" max="12850" width="10" style="315" customWidth="1"/>
    <col min="12851" max="12851" width="8.7109375" style="315" customWidth="1"/>
    <col min="12852" max="12852" width="6.5703125" style="315" customWidth="1"/>
    <col min="12853" max="12853" width="7.140625" style="315" customWidth="1"/>
    <col min="12854" max="12854" width="9" style="315" customWidth="1"/>
    <col min="12855" max="12857" width="9.140625" style="315" customWidth="1"/>
    <col min="12858" max="12858" width="11" style="315" customWidth="1"/>
    <col min="12859" max="12859" width="10.7109375" style="315" customWidth="1"/>
    <col min="12860" max="12860" width="9.85546875" style="315" customWidth="1"/>
    <col min="12861" max="12862" width="8.5703125" style="315" customWidth="1"/>
    <col min="12863" max="12866" width="9.5703125" style="315" customWidth="1"/>
    <col min="12867" max="12867" width="9.140625" style="315" customWidth="1"/>
    <col min="12868" max="12868" width="10.140625" style="315" customWidth="1"/>
    <col min="12869" max="12869" width="7.7109375" style="315" customWidth="1"/>
    <col min="12870" max="12870" width="9.7109375" style="315" customWidth="1"/>
    <col min="12871" max="12871" width="7.7109375" style="315" customWidth="1"/>
    <col min="12872" max="12872" width="9.5703125" style="315" customWidth="1"/>
    <col min="12873" max="12873" width="8.85546875" style="315" customWidth="1"/>
    <col min="12874" max="12874" width="9" style="315" customWidth="1"/>
    <col min="12875" max="12875" width="8.5703125" style="315" customWidth="1"/>
    <col min="12876" max="12876" width="9.7109375" style="315" customWidth="1"/>
    <col min="12877" max="12877" width="7.5703125" style="315" customWidth="1"/>
    <col min="12878" max="12878" width="10.5703125" style="315" customWidth="1"/>
    <col min="12879" max="12879" width="9.5703125" style="315" customWidth="1"/>
    <col min="12880" max="12880" width="8.5703125" style="315" customWidth="1"/>
    <col min="12881" max="12881" width="10.140625" style="315" customWidth="1"/>
    <col min="12882" max="12884" width="9.140625" style="315"/>
    <col min="12885" max="12885" width="8.42578125" style="315" customWidth="1"/>
    <col min="12886" max="13066" width="9.140625" style="315"/>
    <col min="13067" max="13067" width="26" style="315" customWidth="1"/>
    <col min="13068" max="13068" width="11.140625" style="315" customWidth="1"/>
    <col min="13069" max="13069" width="10" style="315" customWidth="1"/>
    <col min="13070" max="13070" width="11.140625" style="315" customWidth="1"/>
    <col min="13071" max="13071" width="11.28515625" style="315" customWidth="1"/>
    <col min="13072" max="13072" width="11.7109375" style="315" customWidth="1"/>
    <col min="13073" max="13073" width="11.140625" style="315" customWidth="1"/>
    <col min="13074" max="13074" width="10.7109375" style="315" customWidth="1"/>
    <col min="13075" max="13075" width="13.5703125" style="315" customWidth="1"/>
    <col min="13076" max="13076" width="9.85546875" style="315" customWidth="1"/>
    <col min="13077" max="13077" width="11.5703125" style="315" customWidth="1"/>
    <col min="13078" max="13078" width="9.7109375" style="315" customWidth="1"/>
    <col min="13079" max="13079" width="11" style="315" customWidth="1"/>
    <col min="13080" max="13080" width="11.85546875" style="315" customWidth="1"/>
    <col min="13081" max="13081" width="10.28515625" style="315" customWidth="1"/>
    <col min="13082" max="13082" width="8.85546875" style="315" customWidth="1"/>
    <col min="13083" max="13083" width="10" style="315" customWidth="1"/>
    <col min="13084" max="13084" width="8.28515625" style="315" customWidth="1"/>
    <col min="13085" max="13085" width="7.85546875" style="315" customWidth="1"/>
    <col min="13086" max="13086" width="8.140625" style="315" customWidth="1"/>
    <col min="13087" max="13089" width="8.7109375" style="315" customWidth="1"/>
    <col min="13090" max="13090" width="9.140625" style="315" customWidth="1"/>
    <col min="13091" max="13091" width="7.5703125" style="315" customWidth="1"/>
    <col min="13092" max="13092" width="7" style="315" customWidth="1"/>
    <col min="13093" max="13093" width="7.5703125" style="315" customWidth="1"/>
    <col min="13094" max="13094" width="8.42578125" style="315" customWidth="1"/>
    <col min="13095" max="13095" width="9.7109375" style="315" customWidth="1"/>
    <col min="13096" max="13096" width="9.140625" style="315" customWidth="1"/>
    <col min="13097" max="13097" width="9.5703125" style="315" customWidth="1"/>
    <col min="13098" max="13098" width="10.5703125" style="315" customWidth="1"/>
    <col min="13099" max="13100" width="10" style="315" customWidth="1"/>
    <col min="13101" max="13101" width="7.5703125" style="315" customWidth="1"/>
    <col min="13102" max="13102" width="9.5703125" style="315" customWidth="1"/>
    <col min="13103" max="13103" width="10" style="315" customWidth="1"/>
    <col min="13104" max="13104" width="8" style="315" customWidth="1"/>
    <col min="13105" max="13105" width="9.7109375" style="315" customWidth="1"/>
    <col min="13106" max="13106" width="10" style="315" customWidth="1"/>
    <col min="13107" max="13107" width="8.7109375" style="315" customWidth="1"/>
    <col min="13108" max="13108" width="6.5703125" style="315" customWidth="1"/>
    <col min="13109" max="13109" width="7.140625" style="315" customWidth="1"/>
    <col min="13110" max="13110" width="9" style="315" customWidth="1"/>
    <col min="13111" max="13113" width="9.140625" style="315" customWidth="1"/>
    <col min="13114" max="13114" width="11" style="315" customWidth="1"/>
    <col min="13115" max="13115" width="10.7109375" style="315" customWidth="1"/>
    <col min="13116" max="13116" width="9.85546875" style="315" customWidth="1"/>
    <col min="13117" max="13118" width="8.5703125" style="315" customWidth="1"/>
    <col min="13119" max="13122" width="9.5703125" style="315" customWidth="1"/>
    <col min="13123" max="13123" width="9.140625" style="315" customWidth="1"/>
    <col min="13124" max="13124" width="10.140625" style="315" customWidth="1"/>
    <col min="13125" max="13125" width="7.7109375" style="315" customWidth="1"/>
    <col min="13126" max="13126" width="9.7109375" style="315" customWidth="1"/>
    <col min="13127" max="13127" width="7.7109375" style="315" customWidth="1"/>
    <col min="13128" max="13128" width="9.5703125" style="315" customWidth="1"/>
    <col min="13129" max="13129" width="8.85546875" style="315" customWidth="1"/>
    <col min="13130" max="13130" width="9" style="315" customWidth="1"/>
    <col min="13131" max="13131" width="8.5703125" style="315" customWidth="1"/>
    <col min="13132" max="13132" width="9.7109375" style="315" customWidth="1"/>
    <col min="13133" max="13133" width="7.5703125" style="315" customWidth="1"/>
    <col min="13134" max="13134" width="10.5703125" style="315" customWidth="1"/>
    <col min="13135" max="13135" width="9.5703125" style="315" customWidth="1"/>
    <col min="13136" max="13136" width="8.5703125" style="315" customWidth="1"/>
    <col min="13137" max="13137" width="10.140625" style="315" customWidth="1"/>
    <col min="13138" max="13140" width="9.140625" style="315"/>
    <col min="13141" max="13141" width="8.42578125" style="315" customWidth="1"/>
    <col min="13142" max="13322" width="9.140625" style="315"/>
    <col min="13323" max="13323" width="26" style="315" customWidth="1"/>
    <col min="13324" max="13324" width="11.140625" style="315" customWidth="1"/>
    <col min="13325" max="13325" width="10" style="315" customWidth="1"/>
    <col min="13326" max="13326" width="11.140625" style="315" customWidth="1"/>
    <col min="13327" max="13327" width="11.28515625" style="315" customWidth="1"/>
    <col min="13328" max="13328" width="11.7109375" style="315" customWidth="1"/>
    <col min="13329" max="13329" width="11.140625" style="315" customWidth="1"/>
    <col min="13330" max="13330" width="10.7109375" style="315" customWidth="1"/>
    <col min="13331" max="13331" width="13.5703125" style="315" customWidth="1"/>
    <col min="13332" max="13332" width="9.85546875" style="315" customWidth="1"/>
    <col min="13333" max="13333" width="11.5703125" style="315" customWidth="1"/>
    <col min="13334" max="13334" width="9.7109375" style="315" customWidth="1"/>
    <col min="13335" max="13335" width="11" style="315" customWidth="1"/>
    <col min="13336" max="13336" width="11.85546875" style="315" customWidth="1"/>
    <col min="13337" max="13337" width="10.28515625" style="315" customWidth="1"/>
    <col min="13338" max="13338" width="8.85546875" style="315" customWidth="1"/>
    <col min="13339" max="13339" width="10" style="315" customWidth="1"/>
    <col min="13340" max="13340" width="8.28515625" style="315" customWidth="1"/>
    <col min="13341" max="13341" width="7.85546875" style="315" customWidth="1"/>
    <col min="13342" max="13342" width="8.140625" style="315" customWidth="1"/>
    <col min="13343" max="13345" width="8.7109375" style="315" customWidth="1"/>
    <col min="13346" max="13346" width="9.140625" style="315" customWidth="1"/>
    <col min="13347" max="13347" width="7.5703125" style="315" customWidth="1"/>
    <col min="13348" max="13348" width="7" style="315" customWidth="1"/>
    <col min="13349" max="13349" width="7.5703125" style="315" customWidth="1"/>
    <col min="13350" max="13350" width="8.42578125" style="315" customWidth="1"/>
    <col min="13351" max="13351" width="9.7109375" style="315" customWidth="1"/>
    <col min="13352" max="13352" width="9.140625" style="315" customWidth="1"/>
    <col min="13353" max="13353" width="9.5703125" style="315" customWidth="1"/>
    <col min="13354" max="13354" width="10.5703125" style="315" customWidth="1"/>
    <col min="13355" max="13356" width="10" style="315" customWidth="1"/>
    <col min="13357" max="13357" width="7.5703125" style="315" customWidth="1"/>
    <col min="13358" max="13358" width="9.5703125" style="315" customWidth="1"/>
    <col min="13359" max="13359" width="10" style="315" customWidth="1"/>
    <col min="13360" max="13360" width="8" style="315" customWidth="1"/>
    <col min="13361" max="13361" width="9.7109375" style="315" customWidth="1"/>
    <col min="13362" max="13362" width="10" style="315" customWidth="1"/>
    <col min="13363" max="13363" width="8.7109375" style="315" customWidth="1"/>
    <col min="13364" max="13364" width="6.5703125" style="315" customWidth="1"/>
    <col min="13365" max="13365" width="7.140625" style="315" customWidth="1"/>
    <col min="13366" max="13366" width="9" style="315" customWidth="1"/>
    <col min="13367" max="13369" width="9.140625" style="315" customWidth="1"/>
    <col min="13370" max="13370" width="11" style="315" customWidth="1"/>
    <col min="13371" max="13371" width="10.7109375" style="315" customWidth="1"/>
    <col min="13372" max="13372" width="9.85546875" style="315" customWidth="1"/>
    <col min="13373" max="13374" width="8.5703125" style="315" customWidth="1"/>
    <col min="13375" max="13378" width="9.5703125" style="315" customWidth="1"/>
    <col min="13379" max="13379" width="9.140625" style="315" customWidth="1"/>
    <col min="13380" max="13380" width="10.140625" style="315" customWidth="1"/>
    <col min="13381" max="13381" width="7.7109375" style="315" customWidth="1"/>
    <col min="13382" max="13382" width="9.7109375" style="315" customWidth="1"/>
    <col min="13383" max="13383" width="7.7109375" style="315" customWidth="1"/>
    <col min="13384" max="13384" width="9.5703125" style="315" customWidth="1"/>
    <col min="13385" max="13385" width="8.85546875" style="315" customWidth="1"/>
    <col min="13386" max="13386" width="9" style="315" customWidth="1"/>
    <col min="13387" max="13387" width="8.5703125" style="315" customWidth="1"/>
    <col min="13388" max="13388" width="9.7109375" style="315" customWidth="1"/>
    <col min="13389" max="13389" width="7.5703125" style="315" customWidth="1"/>
    <col min="13390" max="13390" width="10.5703125" style="315" customWidth="1"/>
    <col min="13391" max="13391" width="9.5703125" style="315" customWidth="1"/>
    <col min="13392" max="13392" width="8.5703125" style="315" customWidth="1"/>
    <col min="13393" max="13393" width="10.140625" style="315" customWidth="1"/>
    <col min="13394" max="13396" width="9.140625" style="315"/>
    <col min="13397" max="13397" width="8.42578125" style="315" customWidth="1"/>
    <col min="13398" max="13578" width="9.140625" style="315"/>
    <col min="13579" max="13579" width="26" style="315" customWidth="1"/>
    <col min="13580" max="13580" width="11.140625" style="315" customWidth="1"/>
    <col min="13581" max="13581" width="10" style="315" customWidth="1"/>
    <col min="13582" max="13582" width="11.140625" style="315" customWidth="1"/>
    <col min="13583" max="13583" width="11.28515625" style="315" customWidth="1"/>
    <col min="13584" max="13584" width="11.7109375" style="315" customWidth="1"/>
    <col min="13585" max="13585" width="11.140625" style="315" customWidth="1"/>
    <col min="13586" max="13586" width="10.7109375" style="315" customWidth="1"/>
    <col min="13587" max="13587" width="13.5703125" style="315" customWidth="1"/>
    <col min="13588" max="13588" width="9.85546875" style="315" customWidth="1"/>
    <col min="13589" max="13589" width="11.5703125" style="315" customWidth="1"/>
    <col min="13590" max="13590" width="9.7109375" style="315" customWidth="1"/>
    <col min="13591" max="13591" width="11" style="315" customWidth="1"/>
    <col min="13592" max="13592" width="11.85546875" style="315" customWidth="1"/>
    <col min="13593" max="13593" width="10.28515625" style="315" customWidth="1"/>
    <col min="13594" max="13594" width="8.85546875" style="315" customWidth="1"/>
    <col min="13595" max="13595" width="10" style="315" customWidth="1"/>
    <col min="13596" max="13596" width="8.28515625" style="315" customWidth="1"/>
    <col min="13597" max="13597" width="7.85546875" style="315" customWidth="1"/>
    <col min="13598" max="13598" width="8.140625" style="315" customWidth="1"/>
    <col min="13599" max="13601" width="8.7109375" style="315" customWidth="1"/>
    <col min="13602" max="13602" width="9.140625" style="315" customWidth="1"/>
    <col min="13603" max="13603" width="7.5703125" style="315" customWidth="1"/>
    <col min="13604" max="13604" width="7" style="315" customWidth="1"/>
    <col min="13605" max="13605" width="7.5703125" style="315" customWidth="1"/>
    <col min="13606" max="13606" width="8.42578125" style="315" customWidth="1"/>
    <col min="13607" max="13607" width="9.7109375" style="315" customWidth="1"/>
    <col min="13608" max="13608" width="9.140625" style="315" customWidth="1"/>
    <col min="13609" max="13609" width="9.5703125" style="315" customWidth="1"/>
    <col min="13610" max="13610" width="10.5703125" style="315" customWidth="1"/>
    <col min="13611" max="13612" width="10" style="315" customWidth="1"/>
    <col min="13613" max="13613" width="7.5703125" style="315" customWidth="1"/>
    <col min="13614" max="13614" width="9.5703125" style="315" customWidth="1"/>
    <col min="13615" max="13615" width="10" style="315" customWidth="1"/>
    <col min="13616" max="13616" width="8" style="315" customWidth="1"/>
    <col min="13617" max="13617" width="9.7109375" style="315" customWidth="1"/>
    <col min="13618" max="13618" width="10" style="315" customWidth="1"/>
    <col min="13619" max="13619" width="8.7109375" style="315" customWidth="1"/>
    <col min="13620" max="13620" width="6.5703125" style="315" customWidth="1"/>
    <col min="13621" max="13621" width="7.140625" style="315" customWidth="1"/>
    <col min="13622" max="13622" width="9" style="315" customWidth="1"/>
    <col min="13623" max="13625" width="9.140625" style="315" customWidth="1"/>
    <col min="13626" max="13626" width="11" style="315" customWidth="1"/>
    <col min="13627" max="13627" width="10.7109375" style="315" customWidth="1"/>
    <col min="13628" max="13628" width="9.85546875" style="315" customWidth="1"/>
    <col min="13629" max="13630" width="8.5703125" style="315" customWidth="1"/>
    <col min="13631" max="13634" width="9.5703125" style="315" customWidth="1"/>
    <col min="13635" max="13635" width="9.140625" style="315" customWidth="1"/>
    <col min="13636" max="13636" width="10.140625" style="315" customWidth="1"/>
    <col min="13637" max="13637" width="7.7109375" style="315" customWidth="1"/>
    <col min="13638" max="13638" width="9.7109375" style="315" customWidth="1"/>
    <col min="13639" max="13639" width="7.7109375" style="315" customWidth="1"/>
    <col min="13640" max="13640" width="9.5703125" style="315" customWidth="1"/>
    <col min="13641" max="13641" width="8.85546875" style="315" customWidth="1"/>
    <col min="13642" max="13642" width="9" style="315" customWidth="1"/>
    <col min="13643" max="13643" width="8.5703125" style="315" customWidth="1"/>
    <col min="13644" max="13644" width="9.7109375" style="315" customWidth="1"/>
    <col min="13645" max="13645" width="7.5703125" style="315" customWidth="1"/>
    <col min="13646" max="13646" width="10.5703125" style="315" customWidth="1"/>
    <col min="13647" max="13647" width="9.5703125" style="315" customWidth="1"/>
    <col min="13648" max="13648" width="8.5703125" style="315" customWidth="1"/>
    <col min="13649" max="13649" width="10.140625" style="315" customWidth="1"/>
    <col min="13650" max="13652" width="9.140625" style="315"/>
    <col min="13653" max="13653" width="8.42578125" style="315" customWidth="1"/>
    <col min="13654" max="13834" width="9.140625" style="315"/>
    <col min="13835" max="13835" width="26" style="315" customWidth="1"/>
    <col min="13836" max="13836" width="11.140625" style="315" customWidth="1"/>
    <col min="13837" max="13837" width="10" style="315" customWidth="1"/>
    <col min="13838" max="13838" width="11.140625" style="315" customWidth="1"/>
    <col min="13839" max="13839" width="11.28515625" style="315" customWidth="1"/>
    <col min="13840" max="13840" width="11.7109375" style="315" customWidth="1"/>
    <col min="13841" max="13841" width="11.140625" style="315" customWidth="1"/>
    <col min="13842" max="13842" width="10.7109375" style="315" customWidth="1"/>
    <col min="13843" max="13843" width="13.5703125" style="315" customWidth="1"/>
    <col min="13844" max="13844" width="9.85546875" style="315" customWidth="1"/>
    <col min="13845" max="13845" width="11.5703125" style="315" customWidth="1"/>
    <col min="13846" max="13846" width="9.7109375" style="315" customWidth="1"/>
    <col min="13847" max="13847" width="11" style="315" customWidth="1"/>
    <col min="13848" max="13848" width="11.85546875" style="315" customWidth="1"/>
    <col min="13849" max="13849" width="10.28515625" style="315" customWidth="1"/>
    <col min="13850" max="13850" width="8.85546875" style="315" customWidth="1"/>
    <col min="13851" max="13851" width="10" style="315" customWidth="1"/>
    <col min="13852" max="13852" width="8.28515625" style="315" customWidth="1"/>
    <col min="13853" max="13853" width="7.85546875" style="315" customWidth="1"/>
    <col min="13854" max="13854" width="8.140625" style="315" customWidth="1"/>
    <col min="13855" max="13857" width="8.7109375" style="315" customWidth="1"/>
    <col min="13858" max="13858" width="9.140625" style="315" customWidth="1"/>
    <col min="13859" max="13859" width="7.5703125" style="315" customWidth="1"/>
    <col min="13860" max="13860" width="7" style="315" customWidth="1"/>
    <col min="13861" max="13861" width="7.5703125" style="315" customWidth="1"/>
    <col min="13862" max="13862" width="8.42578125" style="315" customWidth="1"/>
    <col min="13863" max="13863" width="9.7109375" style="315" customWidth="1"/>
    <col min="13864" max="13864" width="9.140625" style="315" customWidth="1"/>
    <col min="13865" max="13865" width="9.5703125" style="315" customWidth="1"/>
    <col min="13866" max="13866" width="10.5703125" style="315" customWidth="1"/>
    <col min="13867" max="13868" width="10" style="315" customWidth="1"/>
    <col min="13869" max="13869" width="7.5703125" style="315" customWidth="1"/>
    <col min="13870" max="13870" width="9.5703125" style="315" customWidth="1"/>
    <col min="13871" max="13871" width="10" style="315" customWidth="1"/>
    <col min="13872" max="13872" width="8" style="315" customWidth="1"/>
    <col min="13873" max="13873" width="9.7109375" style="315" customWidth="1"/>
    <col min="13874" max="13874" width="10" style="315" customWidth="1"/>
    <col min="13875" max="13875" width="8.7109375" style="315" customWidth="1"/>
    <col min="13876" max="13876" width="6.5703125" style="315" customWidth="1"/>
    <col min="13877" max="13877" width="7.140625" style="315" customWidth="1"/>
    <col min="13878" max="13878" width="9" style="315" customWidth="1"/>
    <col min="13879" max="13881" width="9.140625" style="315" customWidth="1"/>
    <col min="13882" max="13882" width="11" style="315" customWidth="1"/>
    <col min="13883" max="13883" width="10.7109375" style="315" customWidth="1"/>
    <col min="13884" max="13884" width="9.85546875" style="315" customWidth="1"/>
    <col min="13885" max="13886" width="8.5703125" style="315" customWidth="1"/>
    <col min="13887" max="13890" width="9.5703125" style="315" customWidth="1"/>
    <col min="13891" max="13891" width="9.140625" style="315" customWidth="1"/>
    <col min="13892" max="13892" width="10.140625" style="315" customWidth="1"/>
    <col min="13893" max="13893" width="7.7109375" style="315" customWidth="1"/>
    <col min="13894" max="13894" width="9.7109375" style="315" customWidth="1"/>
    <col min="13895" max="13895" width="7.7109375" style="315" customWidth="1"/>
    <col min="13896" max="13896" width="9.5703125" style="315" customWidth="1"/>
    <col min="13897" max="13897" width="8.85546875" style="315" customWidth="1"/>
    <col min="13898" max="13898" width="9" style="315" customWidth="1"/>
    <col min="13899" max="13899" width="8.5703125" style="315" customWidth="1"/>
    <col min="13900" max="13900" width="9.7109375" style="315" customWidth="1"/>
    <col min="13901" max="13901" width="7.5703125" style="315" customWidth="1"/>
    <col min="13902" max="13902" width="10.5703125" style="315" customWidth="1"/>
    <col min="13903" max="13903" width="9.5703125" style="315" customWidth="1"/>
    <col min="13904" max="13904" width="8.5703125" style="315" customWidth="1"/>
    <col min="13905" max="13905" width="10.140625" style="315" customWidth="1"/>
    <col min="13906" max="13908" width="9.140625" style="315"/>
    <col min="13909" max="13909" width="8.42578125" style="315" customWidth="1"/>
    <col min="13910" max="14090" width="9.140625" style="315"/>
    <col min="14091" max="14091" width="26" style="315" customWidth="1"/>
    <col min="14092" max="14092" width="11.140625" style="315" customWidth="1"/>
    <col min="14093" max="14093" width="10" style="315" customWidth="1"/>
    <col min="14094" max="14094" width="11.140625" style="315" customWidth="1"/>
    <col min="14095" max="14095" width="11.28515625" style="315" customWidth="1"/>
    <col min="14096" max="14096" width="11.7109375" style="315" customWidth="1"/>
    <col min="14097" max="14097" width="11.140625" style="315" customWidth="1"/>
    <col min="14098" max="14098" width="10.7109375" style="315" customWidth="1"/>
    <col min="14099" max="14099" width="13.5703125" style="315" customWidth="1"/>
    <col min="14100" max="14100" width="9.85546875" style="315" customWidth="1"/>
    <col min="14101" max="14101" width="11.5703125" style="315" customWidth="1"/>
    <col min="14102" max="14102" width="9.7109375" style="315" customWidth="1"/>
    <col min="14103" max="14103" width="11" style="315" customWidth="1"/>
    <col min="14104" max="14104" width="11.85546875" style="315" customWidth="1"/>
    <col min="14105" max="14105" width="10.28515625" style="315" customWidth="1"/>
    <col min="14106" max="14106" width="8.85546875" style="315" customWidth="1"/>
    <col min="14107" max="14107" width="10" style="315" customWidth="1"/>
    <col min="14108" max="14108" width="8.28515625" style="315" customWidth="1"/>
    <col min="14109" max="14109" width="7.85546875" style="315" customWidth="1"/>
    <col min="14110" max="14110" width="8.140625" style="315" customWidth="1"/>
    <col min="14111" max="14113" width="8.7109375" style="315" customWidth="1"/>
    <col min="14114" max="14114" width="9.140625" style="315" customWidth="1"/>
    <col min="14115" max="14115" width="7.5703125" style="315" customWidth="1"/>
    <col min="14116" max="14116" width="7" style="315" customWidth="1"/>
    <col min="14117" max="14117" width="7.5703125" style="315" customWidth="1"/>
    <col min="14118" max="14118" width="8.42578125" style="315" customWidth="1"/>
    <col min="14119" max="14119" width="9.7109375" style="315" customWidth="1"/>
    <col min="14120" max="14120" width="9.140625" style="315" customWidth="1"/>
    <col min="14121" max="14121" width="9.5703125" style="315" customWidth="1"/>
    <col min="14122" max="14122" width="10.5703125" style="315" customWidth="1"/>
    <col min="14123" max="14124" width="10" style="315" customWidth="1"/>
    <col min="14125" max="14125" width="7.5703125" style="315" customWidth="1"/>
    <col min="14126" max="14126" width="9.5703125" style="315" customWidth="1"/>
    <col min="14127" max="14127" width="10" style="315" customWidth="1"/>
    <col min="14128" max="14128" width="8" style="315" customWidth="1"/>
    <col min="14129" max="14129" width="9.7109375" style="315" customWidth="1"/>
    <col min="14130" max="14130" width="10" style="315" customWidth="1"/>
    <col min="14131" max="14131" width="8.7109375" style="315" customWidth="1"/>
    <col min="14132" max="14132" width="6.5703125" style="315" customWidth="1"/>
    <col min="14133" max="14133" width="7.140625" style="315" customWidth="1"/>
    <col min="14134" max="14134" width="9" style="315" customWidth="1"/>
    <col min="14135" max="14137" width="9.140625" style="315" customWidth="1"/>
    <col min="14138" max="14138" width="11" style="315" customWidth="1"/>
    <col min="14139" max="14139" width="10.7109375" style="315" customWidth="1"/>
    <col min="14140" max="14140" width="9.85546875" style="315" customWidth="1"/>
    <col min="14141" max="14142" width="8.5703125" style="315" customWidth="1"/>
    <col min="14143" max="14146" width="9.5703125" style="315" customWidth="1"/>
    <col min="14147" max="14147" width="9.140625" style="315" customWidth="1"/>
    <col min="14148" max="14148" width="10.140625" style="315" customWidth="1"/>
    <col min="14149" max="14149" width="7.7109375" style="315" customWidth="1"/>
    <col min="14150" max="14150" width="9.7109375" style="315" customWidth="1"/>
    <col min="14151" max="14151" width="7.7109375" style="315" customWidth="1"/>
    <col min="14152" max="14152" width="9.5703125" style="315" customWidth="1"/>
    <col min="14153" max="14153" width="8.85546875" style="315" customWidth="1"/>
    <col min="14154" max="14154" width="9" style="315" customWidth="1"/>
    <col min="14155" max="14155" width="8.5703125" style="315" customWidth="1"/>
    <col min="14156" max="14156" width="9.7109375" style="315" customWidth="1"/>
    <col min="14157" max="14157" width="7.5703125" style="315" customWidth="1"/>
    <col min="14158" max="14158" width="10.5703125" style="315" customWidth="1"/>
    <col min="14159" max="14159" width="9.5703125" style="315" customWidth="1"/>
    <col min="14160" max="14160" width="8.5703125" style="315" customWidth="1"/>
    <col min="14161" max="14161" width="10.140625" style="315" customWidth="1"/>
    <col min="14162" max="14164" width="9.140625" style="315"/>
    <col min="14165" max="14165" width="8.42578125" style="315" customWidth="1"/>
    <col min="14166" max="14346" width="9.140625" style="315"/>
    <col min="14347" max="14347" width="26" style="315" customWidth="1"/>
    <col min="14348" max="14348" width="11.140625" style="315" customWidth="1"/>
    <col min="14349" max="14349" width="10" style="315" customWidth="1"/>
    <col min="14350" max="14350" width="11.140625" style="315" customWidth="1"/>
    <col min="14351" max="14351" width="11.28515625" style="315" customWidth="1"/>
    <col min="14352" max="14352" width="11.7109375" style="315" customWidth="1"/>
    <col min="14353" max="14353" width="11.140625" style="315" customWidth="1"/>
    <col min="14354" max="14354" width="10.7109375" style="315" customWidth="1"/>
    <col min="14355" max="14355" width="13.5703125" style="315" customWidth="1"/>
    <col min="14356" max="14356" width="9.85546875" style="315" customWidth="1"/>
    <col min="14357" max="14357" width="11.5703125" style="315" customWidth="1"/>
    <col min="14358" max="14358" width="9.7109375" style="315" customWidth="1"/>
    <col min="14359" max="14359" width="11" style="315" customWidth="1"/>
    <col min="14360" max="14360" width="11.85546875" style="315" customWidth="1"/>
    <col min="14361" max="14361" width="10.28515625" style="315" customWidth="1"/>
    <col min="14362" max="14362" width="8.85546875" style="315" customWidth="1"/>
    <col min="14363" max="14363" width="10" style="315" customWidth="1"/>
    <col min="14364" max="14364" width="8.28515625" style="315" customWidth="1"/>
    <col min="14365" max="14365" width="7.85546875" style="315" customWidth="1"/>
    <col min="14366" max="14366" width="8.140625" style="315" customWidth="1"/>
    <col min="14367" max="14369" width="8.7109375" style="315" customWidth="1"/>
    <col min="14370" max="14370" width="9.140625" style="315" customWidth="1"/>
    <col min="14371" max="14371" width="7.5703125" style="315" customWidth="1"/>
    <col min="14372" max="14372" width="7" style="315" customWidth="1"/>
    <col min="14373" max="14373" width="7.5703125" style="315" customWidth="1"/>
    <col min="14374" max="14374" width="8.42578125" style="315" customWidth="1"/>
    <col min="14375" max="14375" width="9.7109375" style="315" customWidth="1"/>
    <col min="14376" max="14376" width="9.140625" style="315" customWidth="1"/>
    <col min="14377" max="14377" width="9.5703125" style="315" customWidth="1"/>
    <col min="14378" max="14378" width="10.5703125" style="315" customWidth="1"/>
    <col min="14379" max="14380" width="10" style="315" customWidth="1"/>
    <col min="14381" max="14381" width="7.5703125" style="315" customWidth="1"/>
    <col min="14382" max="14382" width="9.5703125" style="315" customWidth="1"/>
    <col min="14383" max="14383" width="10" style="315" customWidth="1"/>
    <col min="14384" max="14384" width="8" style="315" customWidth="1"/>
    <col min="14385" max="14385" width="9.7109375" style="315" customWidth="1"/>
    <col min="14386" max="14386" width="10" style="315" customWidth="1"/>
    <col min="14387" max="14387" width="8.7109375" style="315" customWidth="1"/>
    <col min="14388" max="14388" width="6.5703125" style="315" customWidth="1"/>
    <col min="14389" max="14389" width="7.140625" style="315" customWidth="1"/>
    <col min="14390" max="14390" width="9" style="315" customWidth="1"/>
    <col min="14391" max="14393" width="9.140625" style="315" customWidth="1"/>
    <col min="14394" max="14394" width="11" style="315" customWidth="1"/>
    <col min="14395" max="14395" width="10.7109375" style="315" customWidth="1"/>
    <col min="14396" max="14396" width="9.85546875" style="315" customWidth="1"/>
    <col min="14397" max="14398" width="8.5703125" style="315" customWidth="1"/>
    <col min="14399" max="14402" width="9.5703125" style="315" customWidth="1"/>
    <col min="14403" max="14403" width="9.140625" style="315" customWidth="1"/>
    <col min="14404" max="14404" width="10.140625" style="315" customWidth="1"/>
    <col min="14405" max="14405" width="7.7109375" style="315" customWidth="1"/>
    <col min="14406" max="14406" width="9.7109375" style="315" customWidth="1"/>
    <col min="14407" max="14407" width="7.7109375" style="315" customWidth="1"/>
    <col min="14408" max="14408" width="9.5703125" style="315" customWidth="1"/>
    <col min="14409" max="14409" width="8.85546875" style="315" customWidth="1"/>
    <col min="14410" max="14410" width="9" style="315" customWidth="1"/>
    <col min="14411" max="14411" width="8.5703125" style="315" customWidth="1"/>
    <col min="14412" max="14412" width="9.7109375" style="315" customWidth="1"/>
    <col min="14413" max="14413" width="7.5703125" style="315" customWidth="1"/>
    <col min="14414" max="14414" width="10.5703125" style="315" customWidth="1"/>
    <col min="14415" max="14415" width="9.5703125" style="315" customWidth="1"/>
    <col min="14416" max="14416" width="8.5703125" style="315" customWidth="1"/>
    <col min="14417" max="14417" width="10.140625" style="315" customWidth="1"/>
    <col min="14418" max="14420" width="9.140625" style="315"/>
    <col min="14421" max="14421" width="8.42578125" style="315" customWidth="1"/>
    <col min="14422" max="14602" width="9.140625" style="315"/>
    <col min="14603" max="14603" width="26" style="315" customWidth="1"/>
    <col min="14604" max="14604" width="11.140625" style="315" customWidth="1"/>
    <col min="14605" max="14605" width="10" style="315" customWidth="1"/>
    <col min="14606" max="14606" width="11.140625" style="315" customWidth="1"/>
    <col min="14607" max="14607" width="11.28515625" style="315" customWidth="1"/>
    <col min="14608" max="14608" width="11.7109375" style="315" customWidth="1"/>
    <col min="14609" max="14609" width="11.140625" style="315" customWidth="1"/>
    <col min="14610" max="14610" width="10.7109375" style="315" customWidth="1"/>
    <col min="14611" max="14611" width="13.5703125" style="315" customWidth="1"/>
    <col min="14612" max="14612" width="9.85546875" style="315" customWidth="1"/>
    <col min="14613" max="14613" width="11.5703125" style="315" customWidth="1"/>
    <col min="14614" max="14614" width="9.7109375" style="315" customWidth="1"/>
    <col min="14615" max="14615" width="11" style="315" customWidth="1"/>
    <col min="14616" max="14616" width="11.85546875" style="315" customWidth="1"/>
    <col min="14617" max="14617" width="10.28515625" style="315" customWidth="1"/>
    <col min="14618" max="14618" width="8.85546875" style="315" customWidth="1"/>
    <col min="14619" max="14619" width="10" style="315" customWidth="1"/>
    <col min="14620" max="14620" width="8.28515625" style="315" customWidth="1"/>
    <col min="14621" max="14621" width="7.85546875" style="315" customWidth="1"/>
    <col min="14622" max="14622" width="8.140625" style="315" customWidth="1"/>
    <col min="14623" max="14625" width="8.7109375" style="315" customWidth="1"/>
    <col min="14626" max="14626" width="9.140625" style="315" customWidth="1"/>
    <col min="14627" max="14627" width="7.5703125" style="315" customWidth="1"/>
    <col min="14628" max="14628" width="7" style="315" customWidth="1"/>
    <col min="14629" max="14629" width="7.5703125" style="315" customWidth="1"/>
    <col min="14630" max="14630" width="8.42578125" style="315" customWidth="1"/>
    <col min="14631" max="14631" width="9.7109375" style="315" customWidth="1"/>
    <col min="14632" max="14632" width="9.140625" style="315" customWidth="1"/>
    <col min="14633" max="14633" width="9.5703125" style="315" customWidth="1"/>
    <col min="14634" max="14634" width="10.5703125" style="315" customWidth="1"/>
    <col min="14635" max="14636" width="10" style="315" customWidth="1"/>
    <col min="14637" max="14637" width="7.5703125" style="315" customWidth="1"/>
    <col min="14638" max="14638" width="9.5703125" style="315" customWidth="1"/>
    <col min="14639" max="14639" width="10" style="315" customWidth="1"/>
    <col min="14640" max="14640" width="8" style="315" customWidth="1"/>
    <col min="14641" max="14641" width="9.7109375" style="315" customWidth="1"/>
    <col min="14642" max="14642" width="10" style="315" customWidth="1"/>
    <col min="14643" max="14643" width="8.7109375" style="315" customWidth="1"/>
    <col min="14644" max="14644" width="6.5703125" style="315" customWidth="1"/>
    <col min="14645" max="14645" width="7.140625" style="315" customWidth="1"/>
    <col min="14646" max="14646" width="9" style="315" customWidth="1"/>
    <col min="14647" max="14649" width="9.140625" style="315" customWidth="1"/>
    <col min="14650" max="14650" width="11" style="315" customWidth="1"/>
    <col min="14651" max="14651" width="10.7109375" style="315" customWidth="1"/>
    <col min="14652" max="14652" width="9.85546875" style="315" customWidth="1"/>
    <col min="14653" max="14654" width="8.5703125" style="315" customWidth="1"/>
    <col min="14655" max="14658" width="9.5703125" style="315" customWidth="1"/>
    <col min="14659" max="14659" width="9.140625" style="315" customWidth="1"/>
    <col min="14660" max="14660" width="10.140625" style="315" customWidth="1"/>
    <col min="14661" max="14661" width="7.7109375" style="315" customWidth="1"/>
    <col min="14662" max="14662" width="9.7109375" style="315" customWidth="1"/>
    <col min="14663" max="14663" width="7.7109375" style="315" customWidth="1"/>
    <col min="14664" max="14664" width="9.5703125" style="315" customWidth="1"/>
    <col min="14665" max="14665" width="8.85546875" style="315" customWidth="1"/>
    <col min="14666" max="14666" width="9" style="315" customWidth="1"/>
    <col min="14667" max="14667" width="8.5703125" style="315" customWidth="1"/>
    <col min="14668" max="14668" width="9.7109375" style="315" customWidth="1"/>
    <col min="14669" max="14669" width="7.5703125" style="315" customWidth="1"/>
    <col min="14670" max="14670" width="10.5703125" style="315" customWidth="1"/>
    <col min="14671" max="14671" width="9.5703125" style="315" customWidth="1"/>
    <col min="14672" max="14672" width="8.5703125" style="315" customWidth="1"/>
    <col min="14673" max="14673" width="10.140625" style="315" customWidth="1"/>
    <col min="14674" max="14676" width="9.140625" style="315"/>
    <col min="14677" max="14677" width="8.42578125" style="315" customWidth="1"/>
    <col min="14678" max="14858" width="9.140625" style="315"/>
    <col min="14859" max="14859" width="26" style="315" customWidth="1"/>
    <col min="14860" max="14860" width="11.140625" style="315" customWidth="1"/>
    <col min="14861" max="14861" width="10" style="315" customWidth="1"/>
    <col min="14862" max="14862" width="11.140625" style="315" customWidth="1"/>
    <col min="14863" max="14863" width="11.28515625" style="315" customWidth="1"/>
    <col min="14864" max="14864" width="11.7109375" style="315" customWidth="1"/>
    <col min="14865" max="14865" width="11.140625" style="315" customWidth="1"/>
    <col min="14866" max="14866" width="10.7109375" style="315" customWidth="1"/>
    <col min="14867" max="14867" width="13.5703125" style="315" customWidth="1"/>
    <col min="14868" max="14868" width="9.85546875" style="315" customWidth="1"/>
    <col min="14869" max="14869" width="11.5703125" style="315" customWidth="1"/>
    <col min="14870" max="14870" width="9.7109375" style="315" customWidth="1"/>
    <col min="14871" max="14871" width="11" style="315" customWidth="1"/>
    <col min="14872" max="14872" width="11.85546875" style="315" customWidth="1"/>
    <col min="14873" max="14873" width="10.28515625" style="315" customWidth="1"/>
    <col min="14874" max="14874" width="8.85546875" style="315" customWidth="1"/>
    <col min="14875" max="14875" width="10" style="315" customWidth="1"/>
    <col min="14876" max="14876" width="8.28515625" style="315" customWidth="1"/>
    <col min="14877" max="14877" width="7.85546875" style="315" customWidth="1"/>
    <col min="14878" max="14878" width="8.140625" style="315" customWidth="1"/>
    <col min="14879" max="14881" width="8.7109375" style="315" customWidth="1"/>
    <col min="14882" max="14882" width="9.140625" style="315" customWidth="1"/>
    <col min="14883" max="14883" width="7.5703125" style="315" customWidth="1"/>
    <col min="14884" max="14884" width="7" style="315" customWidth="1"/>
    <col min="14885" max="14885" width="7.5703125" style="315" customWidth="1"/>
    <col min="14886" max="14886" width="8.42578125" style="315" customWidth="1"/>
    <col min="14887" max="14887" width="9.7109375" style="315" customWidth="1"/>
    <col min="14888" max="14888" width="9.140625" style="315" customWidth="1"/>
    <col min="14889" max="14889" width="9.5703125" style="315" customWidth="1"/>
    <col min="14890" max="14890" width="10.5703125" style="315" customWidth="1"/>
    <col min="14891" max="14892" width="10" style="315" customWidth="1"/>
    <col min="14893" max="14893" width="7.5703125" style="315" customWidth="1"/>
    <col min="14894" max="14894" width="9.5703125" style="315" customWidth="1"/>
    <col min="14895" max="14895" width="10" style="315" customWidth="1"/>
    <col min="14896" max="14896" width="8" style="315" customWidth="1"/>
    <col min="14897" max="14897" width="9.7109375" style="315" customWidth="1"/>
    <col min="14898" max="14898" width="10" style="315" customWidth="1"/>
    <col min="14899" max="14899" width="8.7109375" style="315" customWidth="1"/>
    <col min="14900" max="14900" width="6.5703125" style="315" customWidth="1"/>
    <col min="14901" max="14901" width="7.140625" style="315" customWidth="1"/>
    <col min="14902" max="14902" width="9" style="315" customWidth="1"/>
    <col min="14903" max="14905" width="9.140625" style="315" customWidth="1"/>
    <col min="14906" max="14906" width="11" style="315" customWidth="1"/>
    <col min="14907" max="14907" width="10.7109375" style="315" customWidth="1"/>
    <col min="14908" max="14908" width="9.85546875" style="315" customWidth="1"/>
    <col min="14909" max="14910" width="8.5703125" style="315" customWidth="1"/>
    <col min="14911" max="14914" width="9.5703125" style="315" customWidth="1"/>
    <col min="14915" max="14915" width="9.140625" style="315" customWidth="1"/>
    <col min="14916" max="14916" width="10.140625" style="315" customWidth="1"/>
    <col min="14917" max="14917" width="7.7109375" style="315" customWidth="1"/>
    <col min="14918" max="14918" width="9.7109375" style="315" customWidth="1"/>
    <col min="14919" max="14919" width="7.7109375" style="315" customWidth="1"/>
    <col min="14920" max="14920" width="9.5703125" style="315" customWidth="1"/>
    <col min="14921" max="14921" width="8.85546875" style="315" customWidth="1"/>
    <col min="14922" max="14922" width="9" style="315" customWidth="1"/>
    <col min="14923" max="14923" width="8.5703125" style="315" customWidth="1"/>
    <col min="14924" max="14924" width="9.7109375" style="315" customWidth="1"/>
    <col min="14925" max="14925" width="7.5703125" style="315" customWidth="1"/>
    <col min="14926" max="14926" width="10.5703125" style="315" customWidth="1"/>
    <col min="14927" max="14927" width="9.5703125" style="315" customWidth="1"/>
    <col min="14928" max="14928" width="8.5703125" style="315" customWidth="1"/>
    <col min="14929" max="14929" width="10.140625" style="315" customWidth="1"/>
    <col min="14930" max="14932" width="9.140625" style="315"/>
    <col min="14933" max="14933" width="8.42578125" style="315" customWidth="1"/>
    <col min="14934" max="15114" width="9.140625" style="315"/>
    <col min="15115" max="15115" width="26" style="315" customWidth="1"/>
    <col min="15116" max="15116" width="11.140625" style="315" customWidth="1"/>
    <col min="15117" max="15117" width="10" style="315" customWidth="1"/>
    <col min="15118" max="15118" width="11.140625" style="315" customWidth="1"/>
    <col min="15119" max="15119" width="11.28515625" style="315" customWidth="1"/>
    <col min="15120" max="15120" width="11.7109375" style="315" customWidth="1"/>
    <col min="15121" max="15121" width="11.140625" style="315" customWidth="1"/>
    <col min="15122" max="15122" width="10.7109375" style="315" customWidth="1"/>
    <col min="15123" max="15123" width="13.5703125" style="315" customWidth="1"/>
    <col min="15124" max="15124" width="9.85546875" style="315" customWidth="1"/>
    <col min="15125" max="15125" width="11.5703125" style="315" customWidth="1"/>
    <col min="15126" max="15126" width="9.7109375" style="315" customWidth="1"/>
    <col min="15127" max="15127" width="11" style="315" customWidth="1"/>
    <col min="15128" max="15128" width="11.85546875" style="315" customWidth="1"/>
    <col min="15129" max="15129" width="10.28515625" style="315" customWidth="1"/>
    <col min="15130" max="15130" width="8.85546875" style="315" customWidth="1"/>
    <col min="15131" max="15131" width="10" style="315" customWidth="1"/>
    <col min="15132" max="15132" width="8.28515625" style="315" customWidth="1"/>
    <col min="15133" max="15133" width="7.85546875" style="315" customWidth="1"/>
    <col min="15134" max="15134" width="8.140625" style="315" customWidth="1"/>
    <col min="15135" max="15137" width="8.7109375" style="315" customWidth="1"/>
    <col min="15138" max="15138" width="9.140625" style="315" customWidth="1"/>
    <col min="15139" max="15139" width="7.5703125" style="315" customWidth="1"/>
    <col min="15140" max="15140" width="7" style="315" customWidth="1"/>
    <col min="15141" max="15141" width="7.5703125" style="315" customWidth="1"/>
    <col min="15142" max="15142" width="8.42578125" style="315" customWidth="1"/>
    <col min="15143" max="15143" width="9.7109375" style="315" customWidth="1"/>
    <col min="15144" max="15144" width="9.140625" style="315" customWidth="1"/>
    <col min="15145" max="15145" width="9.5703125" style="315" customWidth="1"/>
    <col min="15146" max="15146" width="10.5703125" style="315" customWidth="1"/>
    <col min="15147" max="15148" width="10" style="315" customWidth="1"/>
    <col min="15149" max="15149" width="7.5703125" style="315" customWidth="1"/>
    <col min="15150" max="15150" width="9.5703125" style="315" customWidth="1"/>
    <col min="15151" max="15151" width="10" style="315" customWidth="1"/>
    <col min="15152" max="15152" width="8" style="315" customWidth="1"/>
    <col min="15153" max="15153" width="9.7109375" style="315" customWidth="1"/>
    <col min="15154" max="15154" width="10" style="315" customWidth="1"/>
    <col min="15155" max="15155" width="8.7109375" style="315" customWidth="1"/>
    <col min="15156" max="15156" width="6.5703125" style="315" customWidth="1"/>
    <col min="15157" max="15157" width="7.140625" style="315" customWidth="1"/>
    <col min="15158" max="15158" width="9" style="315" customWidth="1"/>
    <col min="15159" max="15161" width="9.140625" style="315" customWidth="1"/>
    <col min="15162" max="15162" width="11" style="315" customWidth="1"/>
    <col min="15163" max="15163" width="10.7109375" style="315" customWidth="1"/>
    <col min="15164" max="15164" width="9.85546875" style="315" customWidth="1"/>
    <col min="15165" max="15166" width="8.5703125" style="315" customWidth="1"/>
    <col min="15167" max="15170" width="9.5703125" style="315" customWidth="1"/>
    <col min="15171" max="15171" width="9.140625" style="315" customWidth="1"/>
    <col min="15172" max="15172" width="10.140625" style="315" customWidth="1"/>
    <col min="15173" max="15173" width="7.7109375" style="315" customWidth="1"/>
    <col min="15174" max="15174" width="9.7109375" style="315" customWidth="1"/>
    <col min="15175" max="15175" width="7.7109375" style="315" customWidth="1"/>
    <col min="15176" max="15176" width="9.5703125" style="315" customWidth="1"/>
    <col min="15177" max="15177" width="8.85546875" style="315" customWidth="1"/>
    <col min="15178" max="15178" width="9" style="315" customWidth="1"/>
    <col min="15179" max="15179" width="8.5703125" style="315" customWidth="1"/>
    <col min="15180" max="15180" width="9.7109375" style="315" customWidth="1"/>
    <col min="15181" max="15181" width="7.5703125" style="315" customWidth="1"/>
    <col min="15182" max="15182" width="10.5703125" style="315" customWidth="1"/>
    <col min="15183" max="15183" width="9.5703125" style="315" customWidth="1"/>
    <col min="15184" max="15184" width="8.5703125" style="315" customWidth="1"/>
    <col min="15185" max="15185" width="10.140625" style="315" customWidth="1"/>
    <col min="15186" max="15188" width="9.140625" style="315"/>
    <col min="15189" max="15189" width="8.42578125" style="315" customWidth="1"/>
    <col min="15190" max="15370" width="9.140625" style="315"/>
    <col min="15371" max="15371" width="26" style="315" customWidth="1"/>
    <col min="15372" max="15372" width="11.140625" style="315" customWidth="1"/>
    <col min="15373" max="15373" width="10" style="315" customWidth="1"/>
    <col min="15374" max="15374" width="11.140625" style="315" customWidth="1"/>
    <col min="15375" max="15375" width="11.28515625" style="315" customWidth="1"/>
    <col min="15376" max="15376" width="11.7109375" style="315" customWidth="1"/>
    <col min="15377" max="15377" width="11.140625" style="315" customWidth="1"/>
    <col min="15378" max="15378" width="10.7109375" style="315" customWidth="1"/>
    <col min="15379" max="15379" width="13.5703125" style="315" customWidth="1"/>
    <col min="15380" max="15380" width="9.85546875" style="315" customWidth="1"/>
    <col min="15381" max="15381" width="11.5703125" style="315" customWidth="1"/>
    <col min="15382" max="15382" width="9.7109375" style="315" customWidth="1"/>
    <col min="15383" max="15383" width="11" style="315" customWidth="1"/>
    <col min="15384" max="15384" width="11.85546875" style="315" customWidth="1"/>
    <col min="15385" max="15385" width="10.28515625" style="315" customWidth="1"/>
    <col min="15386" max="15386" width="8.85546875" style="315" customWidth="1"/>
    <col min="15387" max="15387" width="10" style="315" customWidth="1"/>
    <col min="15388" max="15388" width="8.28515625" style="315" customWidth="1"/>
    <col min="15389" max="15389" width="7.85546875" style="315" customWidth="1"/>
    <col min="15390" max="15390" width="8.140625" style="315" customWidth="1"/>
    <col min="15391" max="15393" width="8.7109375" style="315" customWidth="1"/>
    <col min="15394" max="15394" width="9.140625" style="315" customWidth="1"/>
    <col min="15395" max="15395" width="7.5703125" style="315" customWidth="1"/>
    <col min="15396" max="15396" width="7" style="315" customWidth="1"/>
    <col min="15397" max="15397" width="7.5703125" style="315" customWidth="1"/>
    <col min="15398" max="15398" width="8.42578125" style="315" customWidth="1"/>
    <col min="15399" max="15399" width="9.7109375" style="315" customWidth="1"/>
    <col min="15400" max="15400" width="9.140625" style="315" customWidth="1"/>
    <col min="15401" max="15401" width="9.5703125" style="315" customWidth="1"/>
    <col min="15402" max="15402" width="10.5703125" style="315" customWidth="1"/>
    <col min="15403" max="15404" width="10" style="315" customWidth="1"/>
    <col min="15405" max="15405" width="7.5703125" style="315" customWidth="1"/>
    <col min="15406" max="15406" width="9.5703125" style="315" customWidth="1"/>
    <col min="15407" max="15407" width="10" style="315" customWidth="1"/>
    <col min="15408" max="15408" width="8" style="315" customWidth="1"/>
    <col min="15409" max="15409" width="9.7109375" style="315" customWidth="1"/>
    <col min="15410" max="15410" width="10" style="315" customWidth="1"/>
    <col min="15411" max="15411" width="8.7109375" style="315" customWidth="1"/>
    <col min="15412" max="15412" width="6.5703125" style="315" customWidth="1"/>
    <col min="15413" max="15413" width="7.140625" style="315" customWidth="1"/>
    <col min="15414" max="15414" width="9" style="315" customWidth="1"/>
    <col min="15415" max="15417" width="9.140625" style="315" customWidth="1"/>
    <col min="15418" max="15418" width="11" style="315" customWidth="1"/>
    <col min="15419" max="15419" width="10.7109375" style="315" customWidth="1"/>
    <col min="15420" max="15420" width="9.85546875" style="315" customWidth="1"/>
    <col min="15421" max="15422" width="8.5703125" style="315" customWidth="1"/>
    <col min="15423" max="15426" width="9.5703125" style="315" customWidth="1"/>
    <col min="15427" max="15427" width="9.140625" style="315" customWidth="1"/>
    <col min="15428" max="15428" width="10.140625" style="315" customWidth="1"/>
    <col min="15429" max="15429" width="7.7109375" style="315" customWidth="1"/>
    <col min="15430" max="15430" width="9.7109375" style="315" customWidth="1"/>
    <col min="15431" max="15431" width="7.7109375" style="315" customWidth="1"/>
    <col min="15432" max="15432" width="9.5703125" style="315" customWidth="1"/>
    <col min="15433" max="15433" width="8.85546875" style="315" customWidth="1"/>
    <col min="15434" max="15434" width="9" style="315" customWidth="1"/>
    <col min="15435" max="15435" width="8.5703125" style="315" customWidth="1"/>
    <col min="15436" max="15436" width="9.7109375" style="315" customWidth="1"/>
    <col min="15437" max="15437" width="7.5703125" style="315" customWidth="1"/>
    <col min="15438" max="15438" width="10.5703125" style="315" customWidth="1"/>
    <col min="15439" max="15439" width="9.5703125" style="315" customWidth="1"/>
    <col min="15440" max="15440" width="8.5703125" style="315" customWidth="1"/>
    <col min="15441" max="15441" width="10.140625" style="315" customWidth="1"/>
    <col min="15442" max="15444" width="9.140625" style="315"/>
    <col min="15445" max="15445" width="8.42578125" style="315" customWidth="1"/>
    <col min="15446" max="15626" width="9.140625" style="315"/>
    <col min="15627" max="15627" width="26" style="315" customWidth="1"/>
    <col min="15628" max="15628" width="11.140625" style="315" customWidth="1"/>
    <col min="15629" max="15629" width="10" style="315" customWidth="1"/>
    <col min="15630" max="15630" width="11.140625" style="315" customWidth="1"/>
    <col min="15631" max="15631" width="11.28515625" style="315" customWidth="1"/>
    <col min="15632" max="15632" width="11.7109375" style="315" customWidth="1"/>
    <col min="15633" max="15633" width="11.140625" style="315" customWidth="1"/>
    <col min="15634" max="15634" width="10.7109375" style="315" customWidth="1"/>
    <col min="15635" max="15635" width="13.5703125" style="315" customWidth="1"/>
    <col min="15636" max="15636" width="9.85546875" style="315" customWidth="1"/>
    <col min="15637" max="15637" width="11.5703125" style="315" customWidth="1"/>
    <col min="15638" max="15638" width="9.7109375" style="315" customWidth="1"/>
    <col min="15639" max="15639" width="11" style="315" customWidth="1"/>
    <col min="15640" max="15640" width="11.85546875" style="315" customWidth="1"/>
    <col min="15641" max="15641" width="10.28515625" style="315" customWidth="1"/>
    <col min="15642" max="15642" width="8.85546875" style="315" customWidth="1"/>
    <col min="15643" max="15643" width="10" style="315" customWidth="1"/>
    <col min="15644" max="15644" width="8.28515625" style="315" customWidth="1"/>
    <col min="15645" max="15645" width="7.85546875" style="315" customWidth="1"/>
    <col min="15646" max="15646" width="8.140625" style="315" customWidth="1"/>
    <col min="15647" max="15649" width="8.7109375" style="315" customWidth="1"/>
    <col min="15650" max="15650" width="9.140625" style="315" customWidth="1"/>
    <col min="15651" max="15651" width="7.5703125" style="315" customWidth="1"/>
    <col min="15652" max="15652" width="7" style="315" customWidth="1"/>
    <col min="15653" max="15653" width="7.5703125" style="315" customWidth="1"/>
    <col min="15654" max="15654" width="8.42578125" style="315" customWidth="1"/>
    <col min="15655" max="15655" width="9.7109375" style="315" customWidth="1"/>
    <col min="15656" max="15656" width="9.140625" style="315" customWidth="1"/>
    <col min="15657" max="15657" width="9.5703125" style="315" customWidth="1"/>
    <col min="15658" max="15658" width="10.5703125" style="315" customWidth="1"/>
    <col min="15659" max="15660" width="10" style="315" customWidth="1"/>
    <col min="15661" max="15661" width="7.5703125" style="315" customWidth="1"/>
    <col min="15662" max="15662" width="9.5703125" style="315" customWidth="1"/>
    <col min="15663" max="15663" width="10" style="315" customWidth="1"/>
    <col min="15664" max="15664" width="8" style="315" customWidth="1"/>
    <col min="15665" max="15665" width="9.7109375" style="315" customWidth="1"/>
    <col min="15666" max="15666" width="10" style="315" customWidth="1"/>
    <col min="15667" max="15667" width="8.7109375" style="315" customWidth="1"/>
    <col min="15668" max="15668" width="6.5703125" style="315" customWidth="1"/>
    <col min="15669" max="15669" width="7.140625" style="315" customWidth="1"/>
    <col min="15670" max="15670" width="9" style="315" customWidth="1"/>
    <col min="15671" max="15673" width="9.140625" style="315" customWidth="1"/>
    <col min="15674" max="15674" width="11" style="315" customWidth="1"/>
    <col min="15675" max="15675" width="10.7109375" style="315" customWidth="1"/>
    <col min="15676" max="15676" width="9.85546875" style="315" customWidth="1"/>
    <col min="15677" max="15678" width="8.5703125" style="315" customWidth="1"/>
    <col min="15679" max="15682" width="9.5703125" style="315" customWidth="1"/>
    <col min="15683" max="15683" width="9.140625" style="315" customWidth="1"/>
    <col min="15684" max="15684" width="10.140625" style="315" customWidth="1"/>
    <col min="15685" max="15685" width="7.7109375" style="315" customWidth="1"/>
    <col min="15686" max="15686" width="9.7109375" style="315" customWidth="1"/>
    <col min="15687" max="15687" width="7.7109375" style="315" customWidth="1"/>
    <col min="15688" max="15688" width="9.5703125" style="315" customWidth="1"/>
    <col min="15689" max="15689" width="8.85546875" style="315" customWidth="1"/>
    <col min="15690" max="15690" width="9" style="315" customWidth="1"/>
    <col min="15691" max="15691" width="8.5703125" style="315" customWidth="1"/>
    <col min="15692" max="15692" width="9.7109375" style="315" customWidth="1"/>
    <col min="15693" max="15693" width="7.5703125" style="315" customWidth="1"/>
    <col min="15694" max="15694" width="10.5703125" style="315" customWidth="1"/>
    <col min="15695" max="15695" width="9.5703125" style="315" customWidth="1"/>
    <col min="15696" max="15696" width="8.5703125" style="315" customWidth="1"/>
    <col min="15697" max="15697" width="10.140625" style="315" customWidth="1"/>
    <col min="15698" max="15700" width="9.140625" style="315"/>
    <col min="15701" max="15701" width="8.42578125" style="315" customWidth="1"/>
    <col min="15702" max="15882" width="9.140625" style="315"/>
    <col min="15883" max="15883" width="26" style="315" customWidth="1"/>
    <col min="15884" max="15884" width="11.140625" style="315" customWidth="1"/>
    <col min="15885" max="15885" width="10" style="315" customWidth="1"/>
    <col min="15886" max="15886" width="11.140625" style="315" customWidth="1"/>
    <col min="15887" max="15887" width="11.28515625" style="315" customWidth="1"/>
    <col min="15888" max="15888" width="11.7109375" style="315" customWidth="1"/>
    <col min="15889" max="15889" width="11.140625" style="315" customWidth="1"/>
    <col min="15890" max="15890" width="10.7109375" style="315" customWidth="1"/>
    <col min="15891" max="15891" width="13.5703125" style="315" customWidth="1"/>
    <col min="15892" max="15892" width="9.85546875" style="315" customWidth="1"/>
    <col min="15893" max="15893" width="11.5703125" style="315" customWidth="1"/>
    <col min="15894" max="15894" width="9.7109375" style="315" customWidth="1"/>
    <col min="15895" max="15895" width="11" style="315" customWidth="1"/>
    <col min="15896" max="15896" width="11.85546875" style="315" customWidth="1"/>
    <col min="15897" max="15897" width="10.28515625" style="315" customWidth="1"/>
    <col min="15898" max="15898" width="8.85546875" style="315" customWidth="1"/>
    <col min="15899" max="15899" width="10" style="315" customWidth="1"/>
    <col min="15900" max="15900" width="8.28515625" style="315" customWidth="1"/>
    <col min="15901" max="15901" width="7.85546875" style="315" customWidth="1"/>
    <col min="15902" max="15902" width="8.140625" style="315" customWidth="1"/>
    <col min="15903" max="15905" width="8.7109375" style="315" customWidth="1"/>
    <col min="15906" max="15906" width="9.140625" style="315" customWidth="1"/>
    <col min="15907" max="15907" width="7.5703125" style="315" customWidth="1"/>
    <col min="15908" max="15908" width="7" style="315" customWidth="1"/>
    <col min="15909" max="15909" width="7.5703125" style="315" customWidth="1"/>
    <col min="15910" max="15910" width="8.42578125" style="315" customWidth="1"/>
    <col min="15911" max="15911" width="9.7109375" style="315" customWidth="1"/>
    <col min="15912" max="15912" width="9.140625" style="315" customWidth="1"/>
    <col min="15913" max="15913" width="9.5703125" style="315" customWidth="1"/>
    <col min="15914" max="15914" width="10.5703125" style="315" customWidth="1"/>
    <col min="15915" max="15916" width="10" style="315" customWidth="1"/>
    <col min="15917" max="15917" width="7.5703125" style="315" customWidth="1"/>
    <col min="15918" max="15918" width="9.5703125" style="315" customWidth="1"/>
    <col min="15919" max="15919" width="10" style="315" customWidth="1"/>
    <col min="15920" max="15920" width="8" style="315" customWidth="1"/>
    <col min="15921" max="15921" width="9.7109375" style="315" customWidth="1"/>
    <col min="15922" max="15922" width="10" style="315" customWidth="1"/>
    <col min="15923" max="15923" width="8.7109375" style="315" customWidth="1"/>
    <col min="15924" max="15924" width="6.5703125" style="315" customWidth="1"/>
    <col min="15925" max="15925" width="7.140625" style="315" customWidth="1"/>
    <col min="15926" max="15926" width="9" style="315" customWidth="1"/>
    <col min="15927" max="15929" width="9.140625" style="315" customWidth="1"/>
    <col min="15930" max="15930" width="11" style="315" customWidth="1"/>
    <col min="15931" max="15931" width="10.7109375" style="315" customWidth="1"/>
    <col min="15932" max="15932" width="9.85546875" style="315" customWidth="1"/>
    <col min="15933" max="15934" width="8.5703125" style="315" customWidth="1"/>
    <col min="15935" max="15938" width="9.5703125" style="315" customWidth="1"/>
    <col min="15939" max="15939" width="9.140625" style="315" customWidth="1"/>
    <col min="15940" max="15940" width="10.140625" style="315" customWidth="1"/>
    <col min="15941" max="15941" width="7.7109375" style="315" customWidth="1"/>
    <col min="15942" max="15942" width="9.7109375" style="315" customWidth="1"/>
    <col min="15943" max="15943" width="7.7109375" style="315" customWidth="1"/>
    <col min="15944" max="15944" width="9.5703125" style="315" customWidth="1"/>
    <col min="15945" max="15945" width="8.85546875" style="315" customWidth="1"/>
    <col min="15946" max="15946" width="9" style="315" customWidth="1"/>
    <col min="15947" max="15947" width="8.5703125" style="315" customWidth="1"/>
    <col min="15948" max="15948" width="9.7109375" style="315" customWidth="1"/>
    <col min="15949" max="15949" width="7.5703125" style="315" customWidth="1"/>
    <col min="15950" max="15950" width="10.5703125" style="315" customWidth="1"/>
    <col min="15951" max="15951" width="9.5703125" style="315" customWidth="1"/>
    <col min="15952" max="15952" width="8.5703125" style="315" customWidth="1"/>
    <col min="15953" max="15953" width="10.140625" style="315" customWidth="1"/>
    <col min="15954" max="15956" width="9.140625" style="315"/>
    <col min="15957" max="15957" width="8.42578125" style="315" customWidth="1"/>
    <col min="15958" max="16138" width="9.140625" style="315"/>
    <col min="16139" max="16139" width="26" style="315" customWidth="1"/>
    <col min="16140" max="16140" width="11.140625" style="315" customWidth="1"/>
    <col min="16141" max="16141" width="10" style="315" customWidth="1"/>
    <col min="16142" max="16142" width="11.140625" style="315" customWidth="1"/>
    <col min="16143" max="16143" width="11.28515625" style="315" customWidth="1"/>
    <col min="16144" max="16144" width="11.7109375" style="315" customWidth="1"/>
    <col min="16145" max="16145" width="11.140625" style="315" customWidth="1"/>
    <col min="16146" max="16146" width="10.7109375" style="315" customWidth="1"/>
    <col min="16147" max="16147" width="13.5703125" style="315" customWidth="1"/>
    <col min="16148" max="16148" width="9.85546875" style="315" customWidth="1"/>
    <col min="16149" max="16149" width="11.5703125" style="315" customWidth="1"/>
    <col min="16150" max="16150" width="9.7109375" style="315" customWidth="1"/>
    <col min="16151" max="16151" width="11" style="315" customWidth="1"/>
    <col min="16152" max="16152" width="11.85546875" style="315" customWidth="1"/>
    <col min="16153" max="16153" width="10.28515625" style="315" customWidth="1"/>
    <col min="16154" max="16154" width="8.85546875" style="315" customWidth="1"/>
    <col min="16155" max="16155" width="10" style="315" customWidth="1"/>
    <col min="16156" max="16156" width="8.28515625" style="315" customWidth="1"/>
    <col min="16157" max="16157" width="7.85546875" style="315" customWidth="1"/>
    <col min="16158" max="16158" width="8.140625" style="315" customWidth="1"/>
    <col min="16159" max="16161" width="8.7109375" style="315" customWidth="1"/>
    <col min="16162" max="16162" width="9.140625" style="315" customWidth="1"/>
    <col min="16163" max="16163" width="7.5703125" style="315" customWidth="1"/>
    <col min="16164" max="16164" width="7" style="315" customWidth="1"/>
    <col min="16165" max="16165" width="7.5703125" style="315" customWidth="1"/>
    <col min="16166" max="16166" width="8.42578125" style="315" customWidth="1"/>
    <col min="16167" max="16167" width="9.7109375" style="315" customWidth="1"/>
    <col min="16168" max="16168" width="9.140625" style="315" customWidth="1"/>
    <col min="16169" max="16169" width="9.5703125" style="315" customWidth="1"/>
    <col min="16170" max="16170" width="10.5703125" style="315" customWidth="1"/>
    <col min="16171" max="16172" width="10" style="315" customWidth="1"/>
    <col min="16173" max="16173" width="7.5703125" style="315" customWidth="1"/>
    <col min="16174" max="16174" width="9.5703125" style="315" customWidth="1"/>
    <col min="16175" max="16175" width="10" style="315" customWidth="1"/>
    <col min="16176" max="16176" width="8" style="315" customWidth="1"/>
    <col min="16177" max="16177" width="9.7109375" style="315" customWidth="1"/>
    <col min="16178" max="16178" width="10" style="315" customWidth="1"/>
    <col min="16179" max="16179" width="8.7109375" style="315" customWidth="1"/>
    <col min="16180" max="16180" width="6.5703125" style="315" customWidth="1"/>
    <col min="16181" max="16181" width="7.140625" style="315" customWidth="1"/>
    <col min="16182" max="16182" width="9" style="315" customWidth="1"/>
    <col min="16183" max="16185" width="9.140625" style="315" customWidth="1"/>
    <col min="16186" max="16186" width="11" style="315" customWidth="1"/>
    <col min="16187" max="16187" width="10.7109375" style="315" customWidth="1"/>
    <col min="16188" max="16188" width="9.85546875" style="315" customWidth="1"/>
    <col min="16189" max="16190" width="8.5703125" style="315" customWidth="1"/>
    <col min="16191" max="16194" width="9.5703125" style="315" customWidth="1"/>
    <col min="16195" max="16195" width="9.140625" style="315" customWidth="1"/>
    <col min="16196" max="16196" width="10.140625" style="315" customWidth="1"/>
    <col min="16197" max="16197" width="7.7109375" style="315" customWidth="1"/>
    <col min="16198" max="16198" width="9.7109375" style="315" customWidth="1"/>
    <col min="16199" max="16199" width="7.7109375" style="315" customWidth="1"/>
    <col min="16200" max="16200" width="9.5703125" style="315" customWidth="1"/>
    <col min="16201" max="16201" width="8.85546875" style="315" customWidth="1"/>
    <col min="16202" max="16202" width="9" style="315" customWidth="1"/>
    <col min="16203" max="16203" width="8.5703125" style="315" customWidth="1"/>
    <col min="16204" max="16204" width="9.7109375" style="315" customWidth="1"/>
    <col min="16205" max="16205" width="7.5703125" style="315" customWidth="1"/>
    <col min="16206" max="16206" width="10.5703125" style="315" customWidth="1"/>
    <col min="16207" max="16207" width="9.5703125" style="315" customWidth="1"/>
    <col min="16208" max="16208" width="8.5703125" style="315" customWidth="1"/>
    <col min="16209" max="16209" width="10.140625" style="315" customWidth="1"/>
    <col min="16210" max="16212" width="9.140625" style="315"/>
    <col min="16213" max="16213" width="8.42578125" style="315" customWidth="1"/>
    <col min="16214" max="16384" width="9.140625" style="315"/>
  </cols>
  <sheetData>
    <row r="1" spans="1:90" ht="15.75" customHeight="1">
      <c r="AE1" s="316"/>
      <c r="AF1" s="316"/>
    </row>
    <row r="2" spans="1:90" ht="27.75" customHeight="1">
      <c r="A2" s="317"/>
      <c r="B2" s="466" t="s">
        <v>503</v>
      </c>
      <c r="C2" s="466"/>
      <c r="D2" s="466"/>
      <c r="E2" s="466"/>
      <c r="F2" s="466"/>
      <c r="G2" s="466"/>
      <c r="H2" s="466"/>
      <c r="I2" s="466"/>
      <c r="J2" s="466"/>
      <c r="K2" s="466"/>
      <c r="L2" s="466"/>
      <c r="M2" s="466"/>
      <c r="N2" s="466"/>
      <c r="O2" s="466"/>
      <c r="P2" s="466"/>
      <c r="Q2" s="466"/>
      <c r="R2" s="318"/>
      <c r="S2" s="318"/>
      <c r="T2" s="318"/>
      <c r="U2" s="318"/>
      <c r="V2" s="318"/>
      <c r="W2" s="318"/>
      <c r="X2" s="318"/>
      <c r="Y2" s="318"/>
      <c r="Z2" s="319"/>
      <c r="AA2" s="319"/>
      <c r="AB2" s="319"/>
      <c r="AC2" s="319"/>
      <c r="AD2" s="319"/>
      <c r="AE2" s="319"/>
      <c r="AF2" s="319"/>
      <c r="AG2" s="319"/>
      <c r="AH2" s="320"/>
      <c r="AI2" s="320"/>
      <c r="AJ2" s="320"/>
      <c r="AK2" s="320"/>
      <c r="AL2" s="319"/>
      <c r="AM2" s="319"/>
      <c r="AN2" s="319"/>
      <c r="AO2" s="319"/>
      <c r="AP2" s="319"/>
      <c r="AQ2" s="319"/>
      <c r="AR2" s="319"/>
      <c r="AS2" s="319"/>
      <c r="AT2" s="319"/>
      <c r="AU2" s="319"/>
      <c r="AV2" s="319"/>
      <c r="AW2" s="319"/>
      <c r="AX2" s="319"/>
      <c r="AY2" s="319"/>
      <c r="AZ2" s="319"/>
      <c r="BA2" s="319"/>
      <c r="BB2" s="319"/>
      <c r="BC2" s="321"/>
      <c r="BD2" s="321"/>
      <c r="BE2" s="321"/>
      <c r="BF2" s="321"/>
      <c r="BG2" s="321"/>
      <c r="BH2" s="321"/>
      <c r="BI2" s="321"/>
      <c r="BO2" s="322"/>
      <c r="BQ2" s="322"/>
      <c r="BR2" s="322"/>
      <c r="BT2" s="323"/>
      <c r="BY2" s="323"/>
      <c r="BZ2" s="323"/>
    </row>
    <row r="3" spans="1:90" ht="31.5" customHeight="1">
      <c r="A3" s="324"/>
      <c r="B3" s="467" t="s">
        <v>504</v>
      </c>
      <c r="C3" s="467"/>
      <c r="D3" s="467"/>
      <c r="E3" s="467"/>
      <c r="F3" s="467"/>
      <c r="G3" s="467"/>
      <c r="H3" s="467"/>
      <c r="I3" s="467"/>
      <c r="J3" s="467"/>
      <c r="K3" s="467"/>
      <c r="L3" s="467"/>
      <c r="M3" s="467"/>
      <c r="N3" s="467"/>
      <c r="O3" s="467"/>
      <c r="P3" s="467"/>
      <c r="Q3" s="467"/>
      <c r="R3" s="325"/>
      <c r="S3" s="325"/>
      <c r="T3" s="325"/>
      <c r="U3" s="325"/>
      <c r="V3" s="325"/>
      <c r="W3" s="325"/>
      <c r="X3" s="325"/>
      <c r="Y3" s="325"/>
      <c r="Z3" s="325"/>
      <c r="AA3" s="325"/>
      <c r="AB3" s="325"/>
      <c r="AC3" s="325"/>
      <c r="AD3" s="325"/>
      <c r="AE3" s="325"/>
      <c r="AF3" s="325"/>
      <c r="AG3" s="325"/>
      <c r="AH3" s="326"/>
      <c r="AI3" s="326"/>
      <c r="AJ3" s="326"/>
      <c r="AK3" s="326"/>
      <c r="AL3" s="325"/>
      <c r="AM3" s="325"/>
      <c r="AO3" s="364" t="s">
        <v>526</v>
      </c>
      <c r="AR3" s="325"/>
      <c r="AS3" s="325"/>
      <c r="AT3" s="325"/>
      <c r="AU3" s="325"/>
      <c r="AV3" s="323"/>
      <c r="AW3" s="325"/>
      <c r="AX3" s="325"/>
      <c r="AY3" s="325"/>
      <c r="AZ3" s="325"/>
      <c r="BA3" s="325"/>
      <c r="BB3" s="325"/>
      <c r="BC3" s="327"/>
      <c r="BD3" s="327"/>
      <c r="BE3" s="327"/>
      <c r="BF3" s="327"/>
      <c r="BG3" s="327"/>
      <c r="BI3" s="364" t="s">
        <v>526</v>
      </c>
      <c r="BJ3" s="327"/>
      <c r="BL3" s="327"/>
      <c r="BM3" s="327"/>
      <c r="BN3" s="327"/>
      <c r="BO3" s="328"/>
      <c r="BP3" s="323"/>
      <c r="BQ3" s="328"/>
      <c r="BR3" s="328"/>
      <c r="BT3" s="364" t="s">
        <v>526</v>
      </c>
      <c r="BW3" s="323"/>
    </row>
    <row r="4" spans="1:90" s="329" customFormat="1" ht="21.75" customHeight="1">
      <c r="A4" s="468"/>
      <c r="B4" s="469" t="s">
        <v>505</v>
      </c>
      <c r="C4" s="469"/>
      <c r="D4" s="469"/>
      <c r="E4" s="469"/>
      <c r="F4" s="469" t="s">
        <v>506</v>
      </c>
      <c r="G4" s="469"/>
      <c r="H4" s="469"/>
      <c r="I4" s="469"/>
      <c r="J4" s="469" t="s">
        <v>507</v>
      </c>
      <c r="K4" s="469"/>
      <c r="L4" s="469"/>
      <c r="M4" s="469"/>
      <c r="N4" s="471" t="s">
        <v>508</v>
      </c>
      <c r="O4" s="472"/>
      <c r="P4" s="472"/>
      <c r="Q4" s="473"/>
      <c r="R4" s="469" t="s">
        <v>509</v>
      </c>
      <c r="S4" s="469"/>
      <c r="T4" s="469"/>
      <c r="U4" s="469"/>
      <c r="V4" s="469"/>
      <c r="W4" s="469"/>
      <c r="X4" s="469"/>
      <c r="Y4" s="469"/>
      <c r="Z4" s="471" t="s">
        <v>510</v>
      </c>
      <c r="AA4" s="472"/>
      <c r="AB4" s="472"/>
      <c r="AC4" s="473"/>
      <c r="AD4" s="469" t="s">
        <v>511</v>
      </c>
      <c r="AE4" s="469"/>
      <c r="AF4" s="469"/>
      <c r="AG4" s="469"/>
      <c r="AH4" s="482" t="s">
        <v>512</v>
      </c>
      <c r="AI4" s="469"/>
      <c r="AJ4" s="469"/>
      <c r="AK4" s="469"/>
      <c r="AL4" s="471" t="s">
        <v>513</v>
      </c>
      <c r="AM4" s="472"/>
      <c r="AN4" s="472"/>
      <c r="AO4" s="473"/>
      <c r="AP4" s="457" t="s">
        <v>514</v>
      </c>
      <c r="AQ4" s="458"/>
      <c r="AR4" s="458"/>
      <c r="AS4" s="459"/>
      <c r="AT4" s="457" t="s">
        <v>515</v>
      </c>
      <c r="AU4" s="458"/>
      <c r="AV4" s="458"/>
      <c r="AW4" s="459"/>
      <c r="AX4" s="457" t="s">
        <v>516</v>
      </c>
      <c r="AY4" s="458"/>
      <c r="AZ4" s="458"/>
      <c r="BA4" s="459"/>
      <c r="BB4" s="457" t="s">
        <v>517</v>
      </c>
      <c r="BC4" s="458"/>
      <c r="BD4" s="458"/>
      <c r="BE4" s="459"/>
      <c r="BF4" s="457" t="s">
        <v>518</v>
      </c>
      <c r="BG4" s="458"/>
      <c r="BH4" s="458"/>
      <c r="BI4" s="459"/>
      <c r="BJ4" s="471" t="s">
        <v>519</v>
      </c>
      <c r="BK4" s="472"/>
      <c r="BL4" s="472"/>
      <c r="BM4" s="473"/>
      <c r="BN4" s="471" t="s">
        <v>520</v>
      </c>
      <c r="BO4" s="472"/>
      <c r="BP4" s="472"/>
      <c r="BQ4" s="473"/>
      <c r="BR4" s="471" t="s">
        <v>521</v>
      </c>
      <c r="BS4" s="472"/>
      <c r="BT4" s="473"/>
    </row>
    <row r="5" spans="1:90" s="329" customFormat="1" ht="21" customHeight="1">
      <c r="A5" s="468"/>
      <c r="B5" s="469"/>
      <c r="C5" s="469"/>
      <c r="D5" s="469"/>
      <c r="E5" s="469"/>
      <c r="F5" s="469"/>
      <c r="G5" s="469"/>
      <c r="H5" s="469"/>
      <c r="I5" s="469"/>
      <c r="J5" s="469"/>
      <c r="K5" s="469"/>
      <c r="L5" s="469"/>
      <c r="M5" s="469"/>
      <c r="N5" s="474"/>
      <c r="O5" s="475"/>
      <c r="P5" s="475"/>
      <c r="Q5" s="476"/>
      <c r="R5" s="474" t="s">
        <v>522</v>
      </c>
      <c r="S5" s="475"/>
      <c r="T5" s="475"/>
      <c r="U5" s="476"/>
      <c r="V5" s="474" t="s">
        <v>523</v>
      </c>
      <c r="W5" s="475"/>
      <c r="X5" s="475"/>
      <c r="Y5" s="476"/>
      <c r="Z5" s="474"/>
      <c r="AA5" s="475"/>
      <c r="AB5" s="475"/>
      <c r="AC5" s="476"/>
      <c r="AD5" s="469"/>
      <c r="AE5" s="469"/>
      <c r="AF5" s="469"/>
      <c r="AG5" s="469"/>
      <c r="AH5" s="482"/>
      <c r="AI5" s="469"/>
      <c r="AJ5" s="469"/>
      <c r="AK5" s="469"/>
      <c r="AL5" s="474"/>
      <c r="AM5" s="475"/>
      <c r="AN5" s="475"/>
      <c r="AO5" s="476"/>
      <c r="AP5" s="460"/>
      <c r="AQ5" s="461"/>
      <c r="AR5" s="461"/>
      <c r="AS5" s="462"/>
      <c r="AT5" s="460"/>
      <c r="AU5" s="461"/>
      <c r="AV5" s="461"/>
      <c r="AW5" s="462"/>
      <c r="AX5" s="460"/>
      <c r="AY5" s="461"/>
      <c r="AZ5" s="461"/>
      <c r="BA5" s="462"/>
      <c r="BB5" s="460"/>
      <c r="BC5" s="461"/>
      <c r="BD5" s="461"/>
      <c r="BE5" s="462"/>
      <c r="BF5" s="460"/>
      <c r="BG5" s="461"/>
      <c r="BH5" s="461"/>
      <c r="BI5" s="462"/>
      <c r="BJ5" s="474"/>
      <c r="BK5" s="475"/>
      <c r="BL5" s="475"/>
      <c r="BM5" s="476"/>
      <c r="BN5" s="474"/>
      <c r="BO5" s="475"/>
      <c r="BP5" s="475"/>
      <c r="BQ5" s="476"/>
      <c r="BR5" s="474"/>
      <c r="BS5" s="475"/>
      <c r="BT5" s="476"/>
    </row>
    <row r="6" spans="1:90" s="330" customFormat="1" ht="33.75" customHeight="1">
      <c r="A6" s="468"/>
      <c r="B6" s="470"/>
      <c r="C6" s="470"/>
      <c r="D6" s="470"/>
      <c r="E6" s="470"/>
      <c r="F6" s="470"/>
      <c r="G6" s="470"/>
      <c r="H6" s="470"/>
      <c r="I6" s="470"/>
      <c r="J6" s="470"/>
      <c r="K6" s="470"/>
      <c r="L6" s="470"/>
      <c r="M6" s="470"/>
      <c r="N6" s="477"/>
      <c r="O6" s="478"/>
      <c r="P6" s="478"/>
      <c r="Q6" s="479"/>
      <c r="R6" s="477"/>
      <c r="S6" s="478"/>
      <c r="T6" s="478"/>
      <c r="U6" s="479"/>
      <c r="V6" s="477"/>
      <c r="W6" s="478"/>
      <c r="X6" s="478"/>
      <c r="Y6" s="479"/>
      <c r="Z6" s="477"/>
      <c r="AA6" s="478"/>
      <c r="AB6" s="478"/>
      <c r="AC6" s="479"/>
      <c r="AD6" s="469"/>
      <c r="AE6" s="469"/>
      <c r="AF6" s="469"/>
      <c r="AG6" s="469"/>
      <c r="AH6" s="482"/>
      <c r="AI6" s="469"/>
      <c r="AJ6" s="469"/>
      <c r="AK6" s="469"/>
      <c r="AL6" s="477"/>
      <c r="AM6" s="478"/>
      <c r="AN6" s="478"/>
      <c r="AO6" s="479"/>
      <c r="AP6" s="463"/>
      <c r="AQ6" s="464"/>
      <c r="AR6" s="464"/>
      <c r="AS6" s="465"/>
      <c r="AT6" s="463"/>
      <c r="AU6" s="464"/>
      <c r="AV6" s="464"/>
      <c r="AW6" s="465"/>
      <c r="AX6" s="463"/>
      <c r="AY6" s="464"/>
      <c r="AZ6" s="464"/>
      <c r="BA6" s="465"/>
      <c r="BB6" s="463"/>
      <c r="BC6" s="464"/>
      <c r="BD6" s="464"/>
      <c r="BE6" s="465"/>
      <c r="BF6" s="463"/>
      <c r="BG6" s="464"/>
      <c r="BH6" s="464"/>
      <c r="BI6" s="465"/>
      <c r="BJ6" s="477"/>
      <c r="BK6" s="478"/>
      <c r="BL6" s="478"/>
      <c r="BM6" s="479"/>
      <c r="BN6" s="477"/>
      <c r="BO6" s="478"/>
      <c r="BP6" s="478"/>
      <c r="BQ6" s="479"/>
      <c r="BR6" s="477"/>
      <c r="BS6" s="478"/>
      <c r="BT6" s="479"/>
    </row>
    <row r="7" spans="1:90" ht="35.25" customHeight="1">
      <c r="A7" s="468"/>
      <c r="B7" s="480">
        <v>2020</v>
      </c>
      <c r="C7" s="480">
        <v>2021</v>
      </c>
      <c r="D7" s="480" t="s">
        <v>524</v>
      </c>
      <c r="E7" s="480"/>
      <c r="F7" s="480">
        <v>2020</v>
      </c>
      <c r="G7" s="480">
        <v>2021</v>
      </c>
      <c r="H7" s="481" t="s">
        <v>524</v>
      </c>
      <c r="I7" s="481"/>
      <c r="J7" s="480">
        <v>2020</v>
      </c>
      <c r="K7" s="480">
        <v>2021</v>
      </c>
      <c r="L7" s="481" t="s">
        <v>524</v>
      </c>
      <c r="M7" s="481"/>
      <c r="N7" s="480">
        <v>2020</v>
      </c>
      <c r="O7" s="480">
        <v>2021</v>
      </c>
      <c r="P7" s="483" t="s">
        <v>524</v>
      </c>
      <c r="Q7" s="483"/>
      <c r="R7" s="480">
        <v>2020</v>
      </c>
      <c r="S7" s="480">
        <v>2021</v>
      </c>
      <c r="T7" s="483" t="s">
        <v>524</v>
      </c>
      <c r="U7" s="483"/>
      <c r="V7" s="480">
        <v>2020</v>
      </c>
      <c r="W7" s="480">
        <v>2021</v>
      </c>
      <c r="X7" s="483" t="s">
        <v>524</v>
      </c>
      <c r="Y7" s="483"/>
      <c r="Z7" s="480">
        <v>2020</v>
      </c>
      <c r="AA7" s="480">
        <v>2021</v>
      </c>
      <c r="AB7" s="483" t="s">
        <v>524</v>
      </c>
      <c r="AC7" s="483"/>
      <c r="AD7" s="480">
        <v>2020</v>
      </c>
      <c r="AE7" s="480">
        <v>2021</v>
      </c>
      <c r="AF7" s="481" t="s">
        <v>524</v>
      </c>
      <c r="AG7" s="481"/>
      <c r="AH7" s="480">
        <v>2020</v>
      </c>
      <c r="AI7" s="480">
        <v>2021</v>
      </c>
      <c r="AJ7" s="481" t="s">
        <v>524</v>
      </c>
      <c r="AK7" s="481"/>
      <c r="AL7" s="480">
        <v>2020</v>
      </c>
      <c r="AM7" s="480">
        <v>2021</v>
      </c>
      <c r="AN7" s="483" t="s">
        <v>524</v>
      </c>
      <c r="AO7" s="483"/>
      <c r="AP7" s="480">
        <v>2020</v>
      </c>
      <c r="AQ7" s="480">
        <v>2021</v>
      </c>
      <c r="AR7" s="484" t="s">
        <v>524</v>
      </c>
      <c r="AS7" s="485"/>
      <c r="AT7" s="480">
        <v>2020</v>
      </c>
      <c r="AU7" s="480">
        <v>2021</v>
      </c>
      <c r="AV7" s="484" t="s">
        <v>524</v>
      </c>
      <c r="AW7" s="485"/>
      <c r="AX7" s="480">
        <v>2020</v>
      </c>
      <c r="AY7" s="480">
        <v>2021</v>
      </c>
      <c r="AZ7" s="484" t="s">
        <v>524</v>
      </c>
      <c r="BA7" s="485"/>
      <c r="BB7" s="480">
        <v>2020</v>
      </c>
      <c r="BC7" s="480">
        <v>2021</v>
      </c>
      <c r="BD7" s="484" t="s">
        <v>524</v>
      </c>
      <c r="BE7" s="485"/>
      <c r="BF7" s="480">
        <v>2020</v>
      </c>
      <c r="BG7" s="480">
        <v>2021</v>
      </c>
      <c r="BH7" s="484" t="s">
        <v>524</v>
      </c>
      <c r="BI7" s="485"/>
      <c r="BJ7" s="480">
        <v>2020</v>
      </c>
      <c r="BK7" s="480">
        <v>2021</v>
      </c>
      <c r="BL7" s="484" t="s">
        <v>524</v>
      </c>
      <c r="BM7" s="485"/>
      <c r="BN7" s="480">
        <v>2020</v>
      </c>
      <c r="BO7" s="480">
        <v>2021</v>
      </c>
      <c r="BP7" s="484" t="s">
        <v>524</v>
      </c>
      <c r="BQ7" s="485"/>
      <c r="BR7" s="480">
        <v>2020</v>
      </c>
      <c r="BS7" s="480">
        <v>2021</v>
      </c>
      <c r="BT7" s="486" t="s">
        <v>2</v>
      </c>
    </row>
    <row r="8" spans="1:90" s="334" customFormat="1" ht="18.75" customHeight="1">
      <c r="A8" s="468"/>
      <c r="B8" s="480"/>
      <c r="C8" s="480"/>
      <c r="D8" s="331" t="s">
        <v>0</v>
      </c>
      <c r="E8" s="331" t="s">
        <v>2</v>
      </c>
      <c r="F8" s="480"/>
      <c r="G8" s="480"/>
      <c r="H8" s="332" t="s">
        <v>0</v>
      </c>
      <c r="I8" s="332" t="s">
        <v>2</v>
      </c>
      <c r="J8" s="480"/>
      <c r="K8" s="480"/>
      <c r="L8" s="332" t="s">
        <v>0</v>
      </c>
      <c r="M8" s="332" t="s">
        <v>2</v>
      </c>
      <c r="N8" s="480"/>
      <c r="O8" s="480"/>
      <c r="P8" s="333" t="s">
        <v>0</v>
      </c>
      <c r="Q8" s="333" t="s">
        <v>2</v>
      </c>
      <c r="R8" s="480"/>
      <c r="S8" s="480"/>
      <c r="T8" s="333" t="s">
        <v>0</v>
      </c>
      <c r="U8" s="333" t="s">
        <v>2</v>
      </c>
      <c r="V8" s="480"/>
      <c r="W8" s="480"/>
      <c r="X8" s="333" t="s">
        <v>0</v>
      </c>
      <c r="Y8" s="333" t="s">
        <v>2</v>
      </c>
      <c r="Z8" s="480"/>
      <c r="AA8" s="480"/>
      <c r="AB8" s="333" t="s">
        <v>0</v>
      </c>
      <c r="AC8" s="333" t="s">
        <v>2</v>
      </c>
      <c r="AD8" s="480"/>
      <c r="AE8" s="480"/>
      <c r="AF8" s="332" t="s">
        <v>0</v>
      </c>
      <c r="AG8" s="332" t="s">
        <v>2</v>
      </c>
      <c r="AH8" s="480"/>
      <c r="AI8" s="480"/>
      <c r="AJ8" s="332" t="s">
        <v>0</v>
      </c>
      <c r="AK8" s="332" t="s">
        <v>2</v>
      </c>
      <c r="AL8" s="480"/>
      <c r="AM8" s="480"/>
      <c r="AN8" s="333" t="s">
        <v>0</v>
      </c>
      <c r="AO8" s="333" t="s">
        <v>2</v>
      </c>
      <c r="AP8" s="480"/>
      <c r="AQ8" s="480"/>
      <c r="AR8" s="332" t="s">
        <v>0</v>
      </c>
      <c r="AS8" s="332" t="s">
        <v>2</v>
      </c>
      <c r="AT8" s="480"/>
      <c r="AU8" s="480"/>
      <c r="AV8" s="332" t="s">
        <v>0</v>
      </c>
      <c r="AW8" s="332" t="s">
        <v>2</v>
      </c>
      <c r="AX8" s="480"/>
      <c r="AY8" s="480"/>
      <c r="AZ8" s="333" t="s">
        <v>0</v>
      </c>
      <c r="BA8" s="333" t="s">
        <v>2</v>
      </c>
      <c r="BB8" s="480"/>
      <c r="BC8" s="480"/>
      <c r="BD8" s="332" t="s">
        <v>0</v>
      </c>
      <c r="BE8" s="332" t="s">
        <v>2</v>
      </c>
      <c r="BF8" s="480"/>
      <c r="BG8" s="480"/>
      <c r="BH8" s="332" t="s">
        <v>0</v>
      </c>
      <c r="BI8" s="332" t="s">
        <v>2</v>
      </c>
      <c r="BJ8" s="480"/>
      <c r="BK8" s="480"/>
      <c r="BL8" s="332" t="s">
        <v>0</v>
      </c>
      <c r="BM8" s="332" t="s">
        <v>2</v>
      </c>
      <c r="BN8" s="480"/>
      <c r="BO8" s="480"/>
      <c r="BP8" s="332" t="s">
        <v>0</v>
      </c>
      <c r="BQ8" s="332" t="s">
        <v>2</v>
      </c>
      <c r="BR8" s="480"/>
      <c r="BS8" s="480"/>
      <c r="BT8" s="487"/>
    </row>
    <row r="9" spans="1:90" ht="15.75" customHeight="1">
      <c r="A9" s="335" t="s">
        <v>3</v>
      </c>
      <c r="B9" s="336">
        <v>1</v>
      </c>
      <c r="C9" s="336">
        <v>2</v>
      </c>
      <c r="D9" s="336">
        <v>3</v>
      </c>
      <c r="E9" s="336">
        <v>4</v>
      </c>
      <c r="F9" s="335">
        <v>1</v>
      </c>
      <c r="G9" s="335">
        <v>2</v>
      </c>
      <c r="H9" s="335">
        <v>3</v>
      </c>
      <c r="I9" s="335">
        <v>4</v>
      </c>
      <c r="J9" s="335">
        <v>9</v>
      </c>
      <c r="K9" s="335">
        <v>10</v>
      </c>
      <c r="L9" s="335">
        <v>11</v>
      </c>
      <c r="M9" s="335">
        <v>12</v>
      </c>
      <c r="N9" s="335">
        <v>13</v>
      </c>
      <c r="O9" s="335">
        <v>14</v>
      </c>
      <c r="P9" s="335">
        <v>15</v>
      </c>
      <c r="Q9" s="335">
        <v>16</v>
      </c>
      <c r="R9" s="335">
        <v>17</v>
      </c>
      <c r="S9" s="335">
        <v>18</v>
      </c>
      <c r="T9" s="335">
        <v>19</v>
      </c>
      <c r="U9" s="335">
        <v>20</v>
      </c>
      <c r="V9" s="335">
        <v>21</v>
      </c>
      <c r="W9" s="335">
        <v>22</v>
      </c>
      <c r="X9" s="335">
        <v>23</v>
      </c>
      <c r="Y9" s="335">
        <v>24</v>
      </c>
      <c r="Z9" s="335">
        <v>25</v>
      </c>
      <c r="AA9" s="335">
        <v>26</v>
      </c>
      <c r="AB9" s="335">
        <v>27</v>
      </c>
      <c r="AC9" s="335">
        <v>28</v>
      </c>
      <c r="AD9" s="335">
        <v>29</v>
      </c>
      <c r="AE9" s="335">
        <v>30</v>
      </c>
      <c r="AF9" s="335">
        <v>31</v>
      </c>
      <c r="AG9" s="335">
        <v>32</v>
      </c>
      <c r="AH9" s="337">
        <v>37</v>
      </c>
      <c r="AI9" s="337">
        <v>38</v>
      </c>
      <c r="AJ9" s="337">
        <v>39</v>
      </c>
      <c r="AK9" s="337">
        <v>40</v>
      </c>
      <c r="AL9" s="337">
        <v>41</v>
      </c>
      <c r="AM9" s="337">
        <v>42</v>
      </c>
      <c r="AN9" s="337">
        <v>43</v>
      </c>
      <c r="AO9" s="337">
        <v>44</v>
      </c>
      <c r="AP9" s="335">
        <v>45</v>
      </c>
      <c r="AQ9" s="335">
        <v>46</v>
      </c>
      <c r="AR9" s="335">
        <v>47</v>
      </c>
      <c r="AS9" s="335">
        <v>48</v>
      </c>
      <c r="AT9" s="335">
        <v>49</v>
      </c>
      <c r="AU9" s="335">
        <v>50</v>
      </c>
      <c r="AV9" s="335">
        <v>51</v>
      </c>
      <c r="AW9" s="335">
        <v>52</v>
      </c>
      <c r="AX9" s="335">
        <v>53</v>
      </c>
      <c r="AY9" s="335">
        <v>54</v>
      </c>
      <c r="AZ9" s="335">
        <v>55</v>
      </c>
      <c r="BA9" s="335">
        <v>56</v>
      </c>
      <c r="BB9" s="335">
        <v>57</v>
      </c>
      <c r="BC9" s="335">
        <v>58</v>
      </c>
      <c r="BD9" s="335">
        <v>59</v>
      </c>
      <c r="BE9" s="335">
        <v>60</v>
      </c>
      <c r="BF9" s="335">
        <v>61</v>
      </c>
      <c r="BG9" s="335">
        <v>62</v>
      </c>
      <c r="BH9" s="335">
        <v>63</v>
      </c>
      <c r="BI9" s="335">
        <v>64</v>
      </c>
      <c r="BJ9" s="335">
        <v>65</v>
      </c>
      <c r="BK9" s="335">
        <v>66</v>
      </c>
      <c r="BL9" s="335">
        <v>67</v>
      </c>
      <c r="BM9" s="335">
        <v>68</v>
      </c>
      <c r="BN9" s="335">
        <v>69</v>
      </c>
      <c r="BO9" s="335">
        <v>70</v>
      </c>
      <c r="BP9" s="335">
        <v>71</v>
      </c>
      <c r="BQ9" s="335">
        <v>72</v>
      </c>
      <c r="BR9" s="335">
        <v>73</v>
      </c>
      <c r="BS9" s="335">
        <v>74</v>
      </c>
      <c r="BT9" s="335">
        <v>75</v>
      </c>
      <c r="CI9" s="338"/>
      <c r="CJ9" s="338"/>
      <c r="CK9" s="338"/>
      <c r="CL9" s="338"/>
    </row>
    <row r="10" spans="1:90" s="350" customFormat="1" ht="21.75" customHeight="1">
      <c r="A10" s="339" t="s">
        <v>525</v>
      </c>
      <c r="B10" s="340">
        <v>21868</v>
      </c>
      <c r="C10" s="340">
        <v>36945</v>
      </c>
      <c r="D10" s="341">
        <v>168.94549112858971</v>
      </c>
      <c r="E10" s="340">
        <v>15077</v>
      </c>
      <c r="F10" s="340">
        <v>12511</v>
      </c>
      <c r="G10" s="340">
        <v>27890</v>
      </c>
      <c r="H10" s="341" t="s">
        <v>236</v>
      </c>
      <c r="I10" s="340">
        <v>15379</v>
      </c>
      <c r="J10" s="340">
        <v>2281</v>
      </c>
      <c r="K10" s="340">
        <v>2044</v>
      </c>
      <c r="L10" s="341">
        <v>89.609820254274439</v>
      </c>
      <c r="M10" s="340">
        <v>-237</v>
      </c>
      <c r="N10" s="342">
        <v>1491</v>
      </c>
      <c r="O10" s="342">
        <v>1987</v>
      </c>
      <c r="P10" s="345">
        <v>133.26626425217975</v>
      </c>
      <c r="Q10" s="342">
        <v>496</v>
      </c>
      <c r="R10" s="342">
        <v>21</v>
      </c>
      <c r="S10" s="342">
        <v>0</v>
      </c>
      <c r="T10" s="345">
        <v>0</v>
      </c>
      <c r="U10" s="344">
        <v>-21</v>
      </c>
      <c r="V10" s="342">
        <v>9</v>
      </c>
      <c r="W10" s="342">
        <v>9</v>
      </c>
      <c r="X10" s="343">
        <v>100</v>
      </c>
      <c r="Y10" s="342">
        <v>0</v>
      </c>
      <c r="Z10" s="340">
        <v>6</v>
      </c>
      <c r="AA10" s="340">
        <v>1</v>
      </c>
      <c r="AB10" s="345">
        <v>16.666666666666664</v>
      </c>
      <c r="AC10" s="344">
        <v>-5</v>
      </c>
      <c r="AD10" s="340">
        <v>393</v>
      </c>
      <c r="AE10" s="344">
        <v>26</v>
      </c>
      <c r="AF10" s="345">
        <v>6.6157760814249356</v>
      </c>
      <c r="AG10" s="340">
        <v>-367</v>
      </c>
      <c r="AH10" s="346">
        <v>47</v>
      </c>
      <c r="AI10" s="340">
        <v>13</v>
      </c>
      <c r="AJ10" s="345">
        <v>27.659574468085108</v>
      </c>
      <c r="AK10" s="340">
        <v>-34</v>
      </c>
      <c r="AL10" s="340">
        <v>11066</v>
      </c>
      <c r="AM10" s="340">
        <v>25282</v>
      </c>
      <c r="AN10" s="341" t="s">
        <v>320</v>
      </c>
      <c r="AO10" s="340">
        <v>14216</v>
      </c>
      <c r="AP10" s="347">
        <v>4116</v>
      </c>
      <c r="AQ10" s="347">
        <v>2643</v>
      </c>
      <c r="AR10" s="348">
        <v>64.2</v>
      </c>
      <c r="AS10" s="347">
        <v>-1473</v>
      </c>
      <c r="AT10" s="349">
        <v>20184</v>
      </c>
      <c r="AU10" s="340">
        <v>18190</v>
      </c>
      <c r="AV10" s="345">
        <v>90.1</v>
      </c>
      <c r="AW10" s="340">
        <v>-1994</v>
      </c>
      <c r="AX10" s="340">
        <v>17547</v>
      </c>
      <c r="AY10" s="340">
        <v>29872</v>
      </c>
      <c r="AZ10" s="341">
        <v>170.2399270530575</v>
      </c>
      <c r="BA10" s="340">
        <v>12325</v>
      </c>
      <c r="BB10" s="340">
        <v>9644</v>
      </c>
      <c r="BC10" s="340">
        <v>21227</v>
      </c>
      <c r="BD10" s="345" t="s">
        <v>236</v>
      </c>
      <c r="BE10" s="340">
        <v>11583</v>
      </c>
      <c r="BF10" s="340">
        <v>8538</v>
      </c>
      <c r="BG10" s="340">
        <v>17397</v>
      </c>
      <c r="BH10" s="345" t="s">
        <v>234</v>
      </c>
      <c r="BI10" s="340">
        <v>8859</v>
      </c>
      <c r="BJ10" s="340">
        <v>8730</v>
      </c>
      <c r="BK10" s="340">
        <v>8575</v>
      </c>
      <c r="BL10" s="345">
        <v>98.2</v>
      </c>
      <c r="BM10" s="340">
        <v>-155</v>
      </c>
      <c r="BN10" s="340">
        <v>7983.08</v>
      </c>
      <c r="BO10" s="340">
        <v>9299</v>
      </c>
      <c r="BP10" s="345">
        <v>116.48386337102973</v>
      </c>
      <c r="BQ10" s="340">
        <v>1315.92</v>
      </c>
      <c r="BR10" s="344">
        <v>1.104696449026346</v>
      </c>
      <c r="BS10" s="344">
        <v>2.4754518950437316</v>
      </c>
      <c r="BT10" s="344">
        <v>1.3707554460173856</v>
      </c>
      <c r="CI10" s="351"/>
      <c r="CJ10" s="352"/>
      <c r="CK10" s="351"/>
      <c r="CL10" s="352"/>
    </row>
    <row r="11" spans="1:90" s="358" customFormat="1" ht="39.75" customHeight="1">
      <c r="A11" s="27" t="s">
        <v>31</v>
      </c>
      <c r="B11" s="353">
        <v>1937</v>
      </c>
      <c r="C11" s="353">
        <v>4694</v>
      </c>
      <c r="D11" s="341" t="s">
        <v>238</v>
      </c>
      <c r="E11" s="340">
        <v>2757</v>
      </c>
      <c r="F11" s="354">
        <v>1381</v>
      </c>
      <c r="G11" s="354">
        <v>3772</v>
      </c>
      <c r="H11" s="341" t="s">
        <v>228</v>
      </c>
      <c r="I11" s="340">
        <v>2391</v>
      </c>
      <c r="J11" s="355">
        <v>244</v>
      </c>
      <c r="K11" s="356">
        <v>295</v>
      </c>
      <c r="L11" s="341">
        <v>120.90163934426231</v>
      </c>
      <c r="M11" s="340">
        <v>51</v>
      </c>
      <c r="N11" s="353">
        <v>192</v>
      </c>
      <c r="O11" s="353">
        <v>286</v>
      </c>
      <c r="P11" s="345">
        <v>148.95833333333331</v>
      </c>
      <c r="Q11" s="344">
        <v>94</v>
      </c>
      <c r="R11" s="353">
        <v>2</v>
      </c>
      <c r="S11" s="353">
        <v>0</v>
      </c>
      <c r="T11" s="344">
        <v>0</v>
      </c>
      <c r="U11" s="344">
        <v>-2</v>
      </c>
      <c r="V11" s="353">
        <v>0</v>
      </c>
      <c r="W11" s="353">
        <v>2</v>
      </c>
      <c r="X11" s="363" t="s">
        <v>229</v>
      </c>
      <c r="Y11" s="344">
        <v>2</v>
      </c>
      <c r="Z11" s="355">
        <v>0</v>
      </c>
      <c r="AA11" s="355">
        <v>0</v>
      </c>
      <c r="AB11" s="363" t="s">
        <v>229</v>
      </c>
      <c r="AC11" s="344">
        <v>0</v>
      </c>
      <c r="AD11" s="355">
        <v>19</v>
      </c>
      <c r="AE11" s="355">
        <v>5</v>
      </c>
      <c r="AF11" s="345">
        <v>26.315789473684209</v>
      </c>
      <c r="AG11" s="340">
        <v>-14</v>
      </c>
      <c r="AH11" s="357">
        <v>1</v>
      </c>
      <c r="AI11" s="355">
        <v>0</v>
      </c>
      <c r="AJ11" s="345">
        <v>0</v>
      </c>
      <c r="AK11" s="340">
        <v>-1</v>
      </c>
      <c r="AL11" s="354">
        <v>1164</v>
      </c>
      <c r="AM11" s="354">
        <v>3326</v>
      </c>
      <c r="AN11" s="341" t="s">
        <v>239</v>
      </c>
      <c r="AO11" s="340">
        <v>2162</v>
      </c>
      <c r="AP11" s="355">
        <v>313</v>
      </c>
      <c r="AQ11" s="355">
        <v>272</v>
      </c>
      <c r="AR11" s="348">
        <v>86.9</v>
      </c>
      <c r="AS11" s="347">
        <v>-41</v>
      </c>
      <c r="AT11" s="354">
        <v>1753</v>
      </c>
      <c r="AU11" s="354">
        <v>1790</v>
      </c>
      <c r="AV11" s="345">
        <v>102.1</v>
      </c>
      <c r="AW11" s="340">
        <v>37</v>
      </c>
      <c r="AX11" s="354">
        <v>1483</v>
      </c>
      <c r="AY11" s="354">
        <v>3659</v>
      </c>
      <c r="AZ11" s="341" t="s">
        <v>232</v>
      </c>
      <c r="BA11" s="340">
        <v>2176</v>
      </c>
      <c r="BB11" s="354">
        <v>1054</v>
      </c>
      <c r="BC11" s="354">
        <v>2786</v>
      </c>
      <c r="BD11" s="345" t="s">
        <v>242</v>
      </c>
      <c r="BE11" s="340">
        <v>1732</v>
      </c>
      <c r="BF11" s="354">
        <v>883</v>
      </c>
      <c r="BG11" s="354">
        <v>2214</v>
      </c>
      <c r="BH11" s="345" t="s">
        <v>232</v>
      </c>
      <c r="BI11" s="340">
        <v>1331</v>
      </c>
      <c r="BJ11" s="354">
        <v>975</v>
      </c>
      <c r="BK11" s="354">
        <v>1229</v>
      </c>
      <c r="BL11" s="345">
        <v>126.1</v>
      </c>
      <c r="BM11" s="340">
        <v>254</v>
      </c>
      <c r="BN11" s="354">
        <v>6857.12</v>
      </c>
      <c r="BO11" s="354">
        <v>10452.56</v>
      </c>
      <c r="BP11" s="345">
        <v>152.4336747789159</v>
      </c>
      <c r="BQ11" s="344">
        <v>3595.4399999999996</v>
      </c>
      <c r="BR11" s="344">
        <v>1.0810256410256409</v>
      </c>
      <c r="BS11" s="344">
        <v>2.2668836452400325</v>
      </c>
      <c r="BT11" s="344">
        <v>1.1858580042143916</v>
      </c>
      <c r="CH11" s="359"/>
      <c r="CI11" s="360"/>
      <c r="CJ11" s="361"/>
      <c r="CK11" s="360"/>
      <c r="CL11" s="361"/>
    </row>
    <row r="12" spans="1:90" s="358" customFormat="1" ht="39.75" customHeight="1">
      <c r="A12" s="27" t="s">
        <v>30</v>
      </c>
      <c r="B12" s="353">
        <v>3484</v>
      </c>
      <c r="C12" s="353">
        <v>5261</v>
      </c>
      <c r="D12" s="341">
        <v>151.00459242250287</v>
      </c>
      <c r="E12" s="340">
        <v>1777</v>
      </c>
      <c r="F12" s="354">
        <v>1872</v>
      </c>
      <c r="G12" s="354">
        <v>4082</v>
      </c>
      <c r="H12" s="341" t="s">
        <v>236</v>
      </c>
      <c r="I12" s="340">
        <v>2210</v>
      </c>
      <c r="J12" s="355">
        <v>407</v>
      </c>
      <c r="K12" s="356">
        <v>299</v>
      </c>
      <c r="L12" s="341">
        <v>73.464373464373466</v>
      </c>
      <c r="M12" s="340">
        <v>-108</v>
      </c>
      <c r="N12" s="353">
        <v>222</v>
      </c>
      <c r="O12" s="353">
        <v>299</v>
      </c>
      <c r="P12" s="345">
        <v>134.6846846846847</v>
      </c>
      <c r="Q12" s="344">
        <v>77</v>
      </c>
      <c r="R12" s="353">
        <v>2</v>
      </c>
      <c r="S12" s="353">
        <v>0</v>
      </c>
      <c r="T12" s="344">
        <v>0</v>
      </c>
      <c r="U12" s="344">
        <v>-2</v>
      </c>
      <c r="V12" s="353">
        <v>4</v>
      </c>
      <c r="W12" s="353">
        <v>0</v>
      </c>
      <c r="X12" s="345">
        <v>0</v>
      </c>
      <c r="Y12" s="344">
        <v>-4</v>
      </c>
      <c r="Z12" s="355">
        <v>0</v>
      </c>
      <c r="AA12" s="355">
        <v>0</v>
      </c>
      <c r="AB12" s="363" t="s">
        <v>229</v>
      </c>
      <c r="AC12" s="344">
        <v>0</v>
      </c>
      <c r="AD12" s="355">
        <v>58</v>
      </c>
      <c r="AE12" s="355">
        <v>3</v>
      </c>
      <c r="AF12" s="345">
        <v>5.1724137931034484</v>
      </c>
      <c r="AG12" s="340">
        <v>-55</v>
      </c>
      <c r="AH12" s="357">
        <v>2</v>
      </c>
      <c r="AI12" s="355">
        <v>4</v>
      </c>
      <c r="AJ12" s="345" t="s">
        <v>234</v>
      </c>
      <c r="AK12" s="340">
        <v>2</v>
      </c>
      <c r="AL12" s="354">
        <v>1687</v>
      </c>
      <c r="AM12" s="354">
        <v>3849</v>
      </c>
      <c r="AN12" s="341" t="s">
        <v>320</v>
      </c>
      <c r="AO12" s="340">
        <v>2162</v>
      </c>
      <c r="AP12" s="355">
        <v>428</v>
      </c>
      <c r="AQ12" s="355">
        <v>325</v>
      </c>
      <c r="AR12" s="348">
        <v>75.900000000000006</v>
      </c>
      <c r="AS12" s="347">
        <v>-103</v>
      </c>
      <c r="AT12" s="354">
        <v>1810</v>
      </c>
      <c r="AU12" s="354">
        <v>1771</v>
      </c>
      <c r="AV12" s="345">
        <v>97.8</v>
      </c>
      <c r="AW12" s="340">
        <v>-39</v>
      </c>
      <c r="AX12" s="354">
        <v>2710</v>
      </c>
      <c r="AY12" s="354">
        <v>4139</v>
      </c>
      <c r="AZ12" s="341">
        <v>152.73062730627308</v>
      </c>
      <c r="BA12" s="340">
        <v>1429</v>
      </c>
      <c r="BB12" s="354">
        <v>1439</v>
      </c>
      <c r="BC12" s="354">
        <v>3030</v>
      </c>
      <c r="BD12" s="345" t="s">
        <v>237</v>
      </c>
      <c r="BE12" s="340">
        <v>1591</v>
      </c>
      <c r="BF12" s="354">
        <v>1327</v>
      </c>
      <c r="BG12" s="354">
        <v>2642</v>
      </c>
      <c r="BH12" s="345">
        <v>199.09570459683496</v>
      </c>
      <c r="BI12" s="340">
        <v>1315</v>
      </c>
      <c r="BJ12" s="354">
        <v>826</v>
      </c>
      <c r="BK12" s="354">
        <v>975</v>
      </c>
      <c r="BL12" s="345">
        <v>118</v>
      </c>
      <c r="BM12" s="340">
        <v>149</v>
      </c>
      <c r="BN12" s="354">
        <v>7473.64</v>
      </c>
      <c r="BO12" s="354">
        <v>8909.44</v>
      </c>
      <c r="BP12" s="345">
        <v>119.2115220963279</v>
      </c>
      <c r="BQ12" s="344">
        <v>1435.8000000000002</v>
      </c>
      <c r="BR12" s="344">
        <v>1.742130750605327</v>
      </c>
      <c r="BS12" s="344">
        <v>3.1076923076923078</v>
      </c>
      <c r="BT12" s="344">
        <v>1.3655615570869808</v>
      </c>
      <c r="CH12" s="359"/>
      <c r="CI12" s="360"/>
      <c r="CJ12" s="361"/>
      <c r="CK12" s="360"/>
      <c r="CL12" s="361"/>
    </row>
    <row r="13" spans="1:90" s="358" customFormat="1" ht="39.75" customHeight="1">
      <c r="A13" s="27" t="s">
        <v>29</v>
      </c>
      <c r="B13" s="353">
        <v>1842</v>
      </c>
      <c r="C13" s="353">
        <v>3553</v>
      </c>
      <c r="D13" s="341">
        <v>192.88816503800217</v>
      </c>
      <c r="E13" s="340">
        <v>1711</v>
      </c>
      <c r="F13" s="354">
        <v>1333</v>
      </c>
      <c r="G13" s="354">
        <v>3085</v>
      </c>
      <c r="H13" s="341" t="s">
        <v>320</v>
      </c>
      <c r="I13" s="340">
        <v>1752</v>
      </c>
      <c r="J13" s="355">
        <v>252</v>
      </c>
      <c r="K13" s="356">
        <v>223</v>
      </c>
      <c r="L13" s="341">
        <v>88.492063492063494</v>
      </c>
      <c r="M13" s="340">
        <v>-29</v>
      </c>
      <c r="N13" s="353">
        <v>158</v>
      </c>
      <c r="O13" s="353">
        <v>221</v>
      </c>
      <c r="P13" s="345">
        <v>139.87341772151899</v>
      </c>
      <c r="Q13" s="344">
        <v>63</v>
      </c>
      <c r="R13" s="353">
        <v>5</v>
      </c>
      <c r="S13" s="353">
        <v>0</v>
      </c>
      <c r="T13" s="344">
        <v>0</v>
      </c>
      <c r="U13" s="344">
        <v>-5</v>
      </c>
      <c r="V13" s="353">
        <v>0</v>
      </c>
      <c r="W13" s="353">
        <v>0</v>
      </c>
      <c r="X13" s="363" t="s">
        <v>229</v>
      </c>
      <c r="Y13" s="344">
        <v>0</v>
      </c>
      <c r="Z13" s="355">
        <v>0</v>
      </c>
      <c r="AA13" s="355">
        <v>0</v>
      </c>
      <c r="AB13" s="363" t="s">
        <v>229</v>
      </c>
      <c r="AC13" s="344">
        <v>0</v>
      </c>
      <c r="AD13" s="355">
        <v>70</v>
      </c>
      <c r="AE13" s="355">
        <v>2</v>
      </c>
      <c r="AF13" s="345">
        <v>2.8571428571428572</v>
      </c>
      <c r="AG13" s="340">
        <v>-68</v>
      </c>
      <c r="AH13" s="357">
        <v>3</v>
      </c>
      <c r="AI13" s="355">
        <v>0</v>
      </c>
      <c r="AJ13" s="345">
        <v>0</v>
      </c>
      <c r="AK13" s="340">
        <v>-3</v>
      </c>
      <c r="AL13" s="354">
        <v>1151</v>
      </c>
      <c r="AM13" s="354">
        <v>2744</v>
      </c>
      <c r="AN13" s="341" t="s">
        <v>238</v>
      </c>
      <c r="AO13" s="340">
        <v>1593</v>
      </c>
      <c r="AP13" s="355">
        <v>523</v>
      </c>
      <c r="AQ13" s="355">
        <v>210</v>
      </c>
      <c r="AR13" s="348">
        <v>40.200000000000003</v>
      </c>
      <c r="AS13" s="347">
        <v>-313</v>
      </c>
      <c r="AT13" s="354">
        <v>2186</v>
      </c>
      <c r="AU13" s="354">
        <v>1996</v>
      </c>
      <c r="AV13" s="345">
        <v>91.3</v>
      </c>
      <c r="AW13" s="340">
        <v>-190</v>
      </c>
      <c r="AX13" s="354">
        <v>1348</v>
      </c>
      <c r="AY13" s="354">
        <v>2709</v>
      </c>
      <c r="AZ13" s="341" t="s">
        <v>234</v>
      </c>
      <c r="BA13" s="340">
        <v>1361</v>
      </c>
      <c r="BB13" s="354">
        <v>1024</v>
      </c>
      <c r="BC13" s="354">
        <v>2258</v>
      </c>
      <c r="BD13" s="345" t="s">
        <v>236</v>
      </c>
      <c r="BE13" s="340">
        <v>1234</v>
      </c>
      <c r="BF13" s="354">
        <v>875</v>
      </c>
      <c r="BG13" s="354">
        <v>1780</v>
      </c>
      <c r="BH13" s="345" t="s">
        <v>234</v>
      </c>
      <c r="BI13" s="340">
        <v>905</v>
      </c>
      <c r="BJ13" s="354">
        <v>1474</v>
      </c>
      <c r="BK13" s="354">
        <v>981</v>
      </c>
      <c r="BL13" s="345">
        <v>66.599999999999994</v>
      </c>
      <c r="BM13" s="340">
        <v>-493</v>
      </c>
      <c r="BN13" s="354">
        <v>7577.61</v>
      </c>
      <c r="BO13" s="354">
        <v>8491.0400000000009</v>
      </c>
      <c r="BP13" s="345">
        <v>112.05432847560115</v>
      </c>
      <c r="BQ13" s="344">
        <v>913.4300000000012</v>
      </c>
      <c r="BR13" s="344">
        <v>0.69470827679782898</v>
      </c>
      <c r="BS13" s="344">
        <v>2.3017329255861365</v>
      </c>
      <c r="BT13" s="344">
        <v>1</v>
      </c>
      <c r="CH13" s="359"/>
      <c r="CI13" s="360"/>
      <c r="CJ13" s="361"/>
      <c r="CK13" s="360"/>
      <c r="CL13" s="361"/>
    </row>
    <row r="14" spans="1:90" s="358" customFormat="1" ht="39.75" customHeight="1">
      <c r="A14" s="27" t="s">
        <v>28</v>
      </c>
      <c r="B14" s="353">
        <v>2364</v>
      </c>
      <c r="C14" s="353">
        <v>3795</v>
      </c>
      <c r="D14" s="341">
        <v>160.53299492385787</v>
      </c>
      <c r="E14" s="340">
        <v>1431</v>
      </c>
      <c r="F14" s="354">
        <v>1340</v>
      </c>
      <c r="G14" s="354">
        <v>2675</v>
      </c>
      <c r="H14" s="341">
        <v>199.62686567164178</v>
      </c>
      <c r="I14" s="340">
        <v>1335</v>
      </c>
      <c r="J14" s="355">
        <v>292</v>
      </c>
      <c r="K14" s="356">
        <v>182</v>
      </c>
      <c r="L14" s="341">
        <v>62.328767123287676</v>
      </c>
      <c r="M14" s="340">
        <v>-110</v>
      </c>
      <c r="N14" s="353">
        <v>183</v>
      </c>
      <c r="O14" s="353">
        <v>179</v>
      </c>
      <c r="P14" s="345">
        <v>97.814207650273218</v>
      </c>
      <c r="Q14" s="344">
        <v>-4</v>
      </c>
      <c r="R14" s="353">
        <v>2</v>
      </c>
      <c r="S14" s="353">
        <v>0</v>
      </c>
      <c r="T14" s="344">
        <v>0</v>
      </c>
      <c r="U14" s="344">
        <v>-2</v>
      </c>
      <c r="V14" s="353">
        <v>0</v>
      </c>
      <c r="W14" s="353">
        <v>3</v>
      </c>
      <c r="X14" s="363" t="s">
        <v>229</v>
      </c>
      <c r="Y14" s="344">
        <v>3</v>
      </c>
      <c r="Z14" s="355">
        <v>0</v>
      </c>
      <c r="AA14" s="355">
        <v>1</v>
      </c>
      <c r="AB14" s="363" t="s">
        <v>229</v>
      </c>
      <c r="AC14" s="344">
        <v>1</v>
      </c>
      <c r="AD14" s="355">
        <v>35</v>
      </c>
      <c r="AE14" s="355">
        <v>1</v>
      </c>
      <c r="AF14" s="345">
        <v>2.8571428571428572</v>
      </c>
      <c r="AG14" s="340">
        <v>-34</v>
      </c>
      <c r="AH14" s="357">
        <v>0</v>
      </c>
      <c r="AI14" s="355">
        <v>2</v>
      </c>
      <c r="AJ14" s="363" t="s">
        <v>229</v>
      </c>
      <c r="AK14" s="340">
        <v>2</v>
      </c>
      <c r="AL14" s="354">
        <v>1201</v>
      </c>
      <c r="AM14" s="354">
        <v>2438</v>
      </c>
      <c r="AN14" s="341" t="s">
        <v>234</v>
      </c>
      <c r="AO14" s="340">
        <v>1237</v>
      </c>
      <c r="AP14" s="355">
        <v>417</v>
      </c>
      <c r="AQ14" s="355">
        <v>317</v>
      </c>
      <c r="AR14" s="348">
        <v>76</v>
      </c>
      <c r="AS14" s="347">
        <v>-100</v>
      </c>
      <c r="AT14" s="354">
        <v>1913</v>
      </c>
      <c r="AU14" s="354">
        <v>2090</v>
      </c>
      <c r="AV14" s="345">
        <v>109.3</v>
      </c>
      <c r="AW14" s="340">
        <v>177</v>
      </c>
      <c r="AX14" s="354">
        <v>1883</v>
      </c>
      <c r="AY14" s="354">
        <v>3148</v>
      </c>
      <c r="AZ14" s="341">
        <v>167.18003186404673</v>
      </c>
      <c r="BA14" s="340">
        <v>1265</v>
      </c>
      <c r="BB14" s="354">
        <v>1026</v>
      </c>
      <c r="BC14" s="354">
        <v>2040</v>
      </c>
      <c r="BD14" s="345">
        <v>198.83040935672514</v>
      </c>
      <c r="BE14" s="340">
        <v>1014</v>
      </c>
      <c r="BF14" s="354">
        <v>928</v>
      </c>
      <c r="BG14" s="354">
        <v>1688</v>
      </c>
      <c r="BH14" s="345">
        <v>181.89655172413794</v>
      </c>
      <c r="BI14" s="340">
        <v>760</v>
      </c>
      <c r="BJ14" s="354">
        <v>874</v>
      </c>
      <c r="BK14" s="354">
        <v>962</v>
      </c>
      <c r="BL14" s="345">
        <v>110.1</v>
      </c>
      <c r="BM14" s="340">
        <v>88</v>
      </c>
      <c r="BN14" s="354">
        <v>8735.99</v>
      </c>
      <c r="BO14" s="354">
        <v>10384.31</v>
      </c>
      <c r="BP14" s="345">
        <v>118.86815346629288</v>
      </c>
      <c r="BQ14" s="344">
        <v>1648.3199999999997</v>
      </c>
      <c r="BR14" s="344">
        <v>1.173913043478261</v>
      </c>
      <c r="BS14" s="344">
        <v>2.1205821205821205</v>
      </c>
      <c r="BT14" s="344">
        <v>0.9466690771038595</v>
      </c>
      <c r="CH14" s="359"/>
      <c r="CI14" s="362"/>
      <c r="CJ14" s="361"/>
      <c r="CK14" s="362"/>
      <c r="CL14" s="361"/>
    </row>
    <row r="15" spans="1:90" s="358" customFormat="1" ht="39.75" customHeight="1">
      <c r="A15" s="27" t="s">
        <v>27</v>
      </c>
      <c r="B15" s="353">
        <v>2960</v>
      </c>
      <c r="C15" s="353">
        <v>4806</v>
      </c>
      <c r="D15" s="341">
        <v>162.36486486486484</v>
      </c>
      <c r="E15" s="340">
        <v>1846</v>
      </c>
      <c r="F15" s="354">
        <v>1826</v>
      </c>
      <c r="G15" s="354">
        <v>3626</v>
      </c>
      <c r="H15" s="341">
        <v>198.57612267250821</v>
      </c>
      <c r="I15" s="340">
        <v>1800</v>
      </c>
      <c r="J15" s="355">
        <v>240</v>
      </c>
      <c r="K15" s="356">
        <v>237</v>
      </c>
      <c r="L15" s="341">
        <v>98.75</v>
      </c>
      <c r="M15" s="340">
        <v>-3</v>
      </c>
      <c r="N15" s="353">
        <v>194</v>
      </c>
      <c r="O15" s="353">
        <v>235</v>
      </c>
      <c r="P15" s="345">
        <v>121.13402061855669</v>
      </c>
      <c r="Q15" s="344">
        <v>41</v>
      </c>
      <c r="R15" s="353">
        <v>0</v>
      </c>
      <c r="S15" s="353">
        <v>0</v>
      </c>
      <c r="T15" s="363" t="s">
        <v>229</v>
      </c>
      <c r="U15" s="344">
        <v>0</v>
      </c>
      <c r="V15" s="353">
        <v>0</v>
      </c>
      <c r="W15" s="353">
        <v>0</v>
      </c>
      <c r="X15" s="363" t="s">
        <v>229</v>
      </c>
      <c r="Y15" s="344">
        <v>0</v>
      </c>
      <c r="Z15" s="355">
        <v>6</v>
      </c>
      <c r="AA15" s="355">
        <v>0</v>
      </c>
      <c r="AB15" s="345">
        <v>0</v>
      </c>
      <c r="AC15" s="344">
        <v>-6</v>
      </c>
      <c r="AD15" s="355">
        <v>31</v>
      </c>
      <c r="AE15" s="355">
        <v>3</v>
      </c>
      <c r="AF15" s="345">
        <v>9.67741935483871</v>
      </c>
      <c r="AG15" s="340">
        <v>-28</v>
      </c>
      <c r="AH15" s="357">
        <v>4</v>
      </c>
      <c r="AI15" s="355">
        <v>3</v>
      </c>
      <c r="AJ15" s="345">
        <v>75</v>
      </c>
      <c r="AK15" s="340">
        <v>-1</v>
      </c>
      <c r="AL15" s="354">
        <v>1607</v>
      </c>
      <c r="AM15" s="354">
        <v>3256</v>
      </c>
      <c r="AN15" s="341" t="s">
        <v>234</v>
      </c>
      <c r="AO15" s="340">
        <v>1649</v>
      </c>
      <c r="AP15" s="355">
        <v>328</v>
      </c>
      <c r="AQ15" s="355">
        <v>357</v>
      </c>
      <c r="AR15" s="348">
        <v>108.8</v>
      </c>
      <c r="AS15" s="347">
        <v>29</v>
      </c>
      <c r="AT15" s="354">
        <v>1797</v>
      </c>
      <c r="AU15" s="354">
        <v>1601</v>
      </c>
      <c r="AV15" s="345">
        <v>89.1</v>
      </c>
      <c r="AW15" s="340">
        <v>-196</v>
      </c>
      <c r="AX15" s="354">
        <v>2497</v>
      </c>
      <c r="AY15" s="354">
        <v>3975</v>
      </c>
      <c r="AZ15" s="341">
        <v>159.19102923508211</v>
      </c>
      <c r="BA15" s="340">
        <v>1478</v>
      </c>
      <c r="BB15" s="354">
        <v>1434</v>
      </c>
      <c r="BC15" s="354">
        <v>2817</v>
      </c>
      <c r="BD15" s="345">
        <v>196.44351464435147</v>
      </c>
      <c r="BE15" s="340">
        <v>1383</v>
      </c>
      <c r="BF15" s="354">
        <v>1253</v>
      </c>
      <c r="BG15" s="354">
        <v>2322</v>
      </c>
      <c r="BH15" s="345">
        <v>185.31524341580209</v>
      </c>
      <c r="BI15" s="340">
        <v>1069</v>
      </c>
      <c r="BJ15" s="354">
        <v>657</v>
      </c>
      <c r="BK15" s="354">
        <v>717</v>
      </c>
      <c r="BL15" s="345">
        <v>109.1</v>
      </c>
      <c r="BM15" s="340">
        <v>60</v>
      </c>
      <c r="BN15" s="354">
        <v>8231.98</v>
      </c>
      <c r="BO15" s="354">
        <v>9556.7800000000007</v>
      </c>
      <c r="BP15" s="345">
        <v>116.09333356009127</v>
      </c>
      <c r="BQ15" s="344">
        <v>1324.8000000000011</v>
      </c>
      <c r="BR15" s="344">
        <v>2.182648401826484</v>
      </c>
      <c r="BS15" s="344">
        <v>3.9288702928870292</v>
      </c>
      <c r="BT15" s="344">
        <v>1.7462218910605452</v>
      </c>
      <c r="CH15" s="359"/>
      <c r="CI15" s="362"/>
      <c r="CJ15" s="361"/>
      <c r="CK15" s="362"/>
      <c r="CL15" s="361"/>
    </row>
    <row r="16" spans="1:90" s="358" customFormat="1" ht="39.75" customHeight="1">
      <c r="A16" s="27" t="s">
        <v>26</v>
      </c>
      <c r="B16" s="353">
        <v>2388</v>
      </c>
      <c r="C16" s="353">
        <v>4175</v>
      </c>
      <c r="D16" s="341">
        <v>174.83249581239531</v>
      </c>
      <c r="E16" s="340">
        <v>1787</v>
      </c>
      <c r="F16" s="354">
        <v>1473</v>
      </c>
      <c r="G16" s="354">
        <v>2992</v>
      </c>
      <c r="H16" s="341" t="s">
        <v>234</v>
      </c>
      <c r="I16" s="340">
        <v>1519</v>
      </c>
      <c r="J16" s="355">
        <v>220</v>
      </c>
      <c r="K16" s="356">
        <v>235</v>
      </c>
      <c r="L16" s="341">
        <v>106.81818181818181</v>
      </c>
      <c r="M16" s="340">
        <v>15</v>
      </c>
      <c r="N16" s="353">
        <v>152</v>
      </c>
      <c r="O16" s="353">
        <v>234</v>
      </c>
      <c r="P16" s="345">
        <v>153.94736842105263</v>
      </c>
      <c r="Q16" s="344">
        <v>82</v>
      </c>
      <c r="R16" s="353">
        <v>0</v>
      </c>
      <c r="S16" s="353">
        <v>0</v>
      </c>
      <c r="T16" s="363" t="s">
        <v>229</v>
      </c>
      <c r="U16" s="344">
        <v>0</v>
      </c>
      <c r="V16" s="353">
        <v>0</v>
      </c>
      <c r="W16" s="353">
        <v>2</v>
      </c>
      <c r="X16" s="363" t="s">
        <v>229</v>
      </c>
      <c r="Y16" s="344">
        <v>2</v>
      </c>
      <c r="Z16" s="355">
        <v>0</v>
      </c>
      <c r="AA16" s="355">
        <v>0</v>
      </c>
      <c r="AB16" s="363" t="s">
        <v>229</v>
      </c>
      <c r="AC16" s="344">
        <v>0</v>
      </c>
      <c r="AD16" s="355">
        <v>61</v>
      </c>
      <c r="AE16" s="355">
        <v>1</v>
      </c>
      <c r="AF16" s="345">
        <v>1.639344262295082</v>
      </c>
      <c r="AG16" s="340">
        <v>-60</v>
      </c>
      <c r="AH16" s="357">
        <v>13</v>
      </c>
      <c r="AI16" s="355">
        <v>2</v>
      </c>
      <c r="AJ16" s="345">
        <v>15.384615384615385</v>
      </c>
      <c r="AK16" s="340">
        <v>-11</v>
      </c>
      <c r="AL16" s="354">
        <v>1325</v>
      </c>
      <c r="AM16" s="354">
        <v>2731</v>
      </c>
      <c r="AN16" s="341" t="s">
        <v>237</v>
      </c>
      <c r="AO16" s="340">
        <v>1406</v>
      </c>
      <c r="AP16" s="355">
        <v>415</v>
      </c>
      <c r="AQ16" s="355">
        <v>217</v>
      </c>
      <c r="AR16" s="348">
        <v>52.3</v>
      </c>
      <c r="AS16" s="347">
        <v>-198</v>
      </c>
      <c r="AT16" s="354">
        <v>2190</v>
      </c>
      <c r="AU16" s="354">
        <v>1664</v>
      </c>
      <c r="AV16" s="345">
        <v>76</v>
      </c>
      <c r="AW16" s="340">
        <v>-526</v>
      </c>
      <c r="AX16" s="354">
        <v>1932</v>
      </c>
      <c r="AY16" s="354">
        <v>3403</v>
      </c>
      <c r="AZ16" s="341">
        <v>176.13871635610764</v>
      </c>
      <c r="BA16" s="340">
        <v>1471</v>
      </c>
      <c r="BB16" s="354">
        <v>1121</v>
      </c>
      <c r="BC16" s="354">
        <v>2243</v>
      </c>
      <c r="BD16" s="345" t="s">
        <v>234</v>
      </c>
      <c r="BE16" s="340">
        <v>1122</v>
      </c>
      <c r="BF16" s="354">
        <v>1001</v>
      </c>
      <c r="BG16" s="354">
        <v>1814</v>
      </c>
      <c r="BH16" s="345">
        <v>181.2187812187812</v>
      </c>
      <c r="BI16" s="340">
        <v>813</v>
      </c>
      <c r="BJ16" s="354">
        <v>930</v>
      </c>
      <c r="BK16" s="354">
        <v>632</v>
      </c>
      <c r="BL16" s="345">
        <v>68</v>
      </c>
      <c r="BM16" s="340">
        <v>-298</v>
      </c>
      <c r="BN16" s="354">
        <v>8009.18</v>
      </c>
      <c r="BO16" s="354">
        <v>8322.82</v>
      </c>
      <c r="BP16" s="345">
        <v>103.91600638267587</v>
      </c>
      <c r="BQ16" s="344">
        <v>313.63999999999942</v>
      </c>
      <c r="BR16" s="344">
        <v>1.2053763440860215</v>
      </c>
      <c r="BS16" s="344">
        <v>3.5490506329113924</v>
      </c>
      <c r="BT16" s="344">
        <v>3</v>
      </c>
      <c r="CH16" s="359"/>
      <c r="CI16" s="362"/>
      <c r="CJ16" s="361"/>
      <c r="CK16" s="362"/>
      <c r="CL16" s="361"/>
    </row>
    <row r="17" spans="1:90" s="358" customFormat="1" ht="39.75" customHeight="1">
      <c r="A17" s="27" t="s">
        <v>25</v>
      </c>
      <c r="B17" s="353">
        <v>2298</v>
      </c>
      <c r="C17" s="353">
        <v>3265</v>
      </c>
      <c r="D17" s="341">
        <v>142.08006962576155</v>
      </c>
      <c r="E17" s="340">
        <v>967</v>
      </c>
      <c r="F17" s="354">
        <v>899</v>
      </c>
      <c r="G17" s="354">
        <v>2254</v>
      </c>
      <c r="H17" s="341" t="s">
        <v>232</v>
      </c>
      <c r="I17" s="340">
        <v>1355</v>
      </c>
      <c r="J17" s="355">
        <v>189</v>
      </c>
      <c r="K17" s="356">
        <v>146</v>
      </c>
      <c r="L17" s="341">
        <v>77.24867724867724</v>
      </c>
      <c r="M17" s="340">
        <v>-43</v>
      </c>
      <c r="N17" s="353">
        <v>102</v>
      </c>
      <c r="O17" s="353">
        <v>143</v>
      </c>
      <c r="P17" s="345">
        <v>140.19607843137254</v>
      </c>
      <c r="Q17" s="344">
        <v>41</v>
      </c>
      <c r="R17" s="353">
        <v>2</v>
      </c>
      <c r="S17" s="353">
        <v>0</v>
      </c>
      <c r="T17" s="344">
        <v>0</v>
      </c>
      <c r="U17" s="344">
        <v>-2</v>
      </c>
      <c r="V17" s="353">
        <v>1</v>
      </c>
      <c r="W17" s="353">
        <v>0</v>
      </c>
      <c r="X17" s="345">
        <v>0</v>
      </c>
      <c r="Y17" s="344">
        <v>-1</v>
      </c>
      <c r="Z17" s="355">
        <v>0</v>
      </c>
      <c r="AA17" s="355">
        <v>0</v>
      </c>
      <c r="AB17" s="363" t="s">
        <v>229</v>
      </c>
      <c r="AC17" s="344">
        <v>0</v>
      </c>
      <c r="AD17" s="355">
        <v>41</v>
      </c>
      <c r="AE17" s="355">
        <v>4</v>
      </c>
      <c r="AF17" s="345">
        <v>9.7560975609756095</v>
      </c>
      <c r="AG17" s="340">
        <v>-37</v>
      </c>
      <c r="AH17" s="357">
        <v>2</v>
      </c>
      <c r="AI17" s="355">
        <v>1</v>
      </c>
      <c r="AJ17" s="345">
        <v>50</v>
      </c>
      <c r="AK17" s="340">
        <v>-1</v>
      </c>
      <c r="AL17" s="354">
        <v>791</v>
      </c>
      <c r="AM17" s="354">
        <v>2056</v>
      </c>
      <c r="AN17" s="341" t="s">
        <v>242</v>
      </c>
      <c r="AO17" s="340">
        <v>1265</v>
      </c>
      <c r="AP17" s="355">
        <v>455</v>
      </c>
      <c r="AQ17" s="355">
        <v>242</v>
      </c>
      <c r="AR17" s="348">
        <v>53.2</v>
      </c>
      <c r="AS17" s="347">
        <v>-213</v>
      </c>
      <c r="AT17" s="354">
        <v>2146</v>
      </c>
      <c r="AU17" s="354">
        <v>1773</v>
      </c>
      <c r="AV17" s="345">
        <v>82.6</v>
      </c>
      <c r="AW17" s="340">
        <v>-373</v>
      </c>
      <c r="AX17" s="354">
        <v>1977</v>
      </c>
      <c r="AY17" s="354">
        <v>2773</v>
      </c>
      <c r="AZ17" s="341">
        <v>140.26302478502782</v>
      </c>
      <c r="BA17" s="340">
        <v>796</v>
      </c>
      <c r="BB17" s="354">
        <v>698</v>
      </c>
      <c r="BC17" s="354">
        <v>1775</v>
      </c>
      <c r="BD17" s="345" t="s">
        <v>232</v>
      </c>
      <c r="BE17" s="340">
        <v>1077</v>
      </c>
      <c r="BF17" s="354">
        <v>613</v>
      </c>
      <c r="BG17" s="354">
        <v>1482</v>
      </c>
      <c r="BH17" s="345" t="s">
        <v>238</v>
      </c>
      <c r="BI17" s="340">
        <v>869</v>
      </c>
      <c r="BJ17" s="354">
        <v>856</v>
      </c>
      <c r="BK17" s="354">
        <v>927</v>
      </c>
      <c r="BL17" s="345">
        <v>108.3</v>
      </c>
      <c r="BM17" s="340">
        <v>71</v>
      </c>
      <c r="BN17" s="354">
        <v>8339.06</v>
      </c>
      <c r="BO17" s="354">
        <v>9099.89</v>
      </c>
      <c r="BP17" s="345">
        <v>109.1236902000945</v>
      </c>
      <c r="BQ17" s="344">
        <v>760.82999999999993</v>
      </c>
      <c r="BR17" s="344">
        <v>0.81542056074766356</v>
      </c>
      <c r="BS17" s="344">
        <v>1.9147788565264294</v>
      </c>
      <c r="BT17" s="344">
        <v>1.099358295778766</v>
      </c>
      <c r="CH17" s="359"/>
      <c r="CI17" s="362"/>
      <c r="CJ17" s="361"/>
      <c r="CK17" s="362"/>
      <c r="CL17" s="361"/>
    </row>
    <row r="18" spans="1:90" s="358" customFormat="1" ht="39.75" customHeight="1">
      <c r="A18" s="27" t="s">
        <v>24</v>
      </c>
      <c r="B18" s="353">
        <v>775</v>
      </c>
      <c r="C18" s="353">
        <v>1387</v>
      </c>
      <c r="D18" s="341">
        <v>178.96774193548387</v>
      </c>
      <c r="E18" s="340">
        <v>612</v>
      </c>
      <c r="F18" s="354">
        <v>599</v>
      </c>
      <c r="G18" s="354">
        <v>1208</v>
      </c>
      <c r="H18" s="341" t="s">
        <v>234</v>
      </c>
      <c r="I18" s="340">
        <v>609</v>
      </c>
      <c r="J18" s="355">
        <v>101</v>
      </c>
      <c r="K18" s="356">
        <v>90</v>
      </c>
      <c r="L18" s="341">
        <v>89.10891089108911</v>
      </c>
      <c r="M18" s="340">
        <v>-11</v>
      </c>
      <c r="N18" s="353">
        <v>72</v>
      </c>
      <c r="O18" s="353">
        <v>85</v>
      </c>
      <c r="P18" s="345">
        <v>118.05555555555556</v>
      </c>
      <c r="Q18" s="344">
        <v>13</v>
      </c>
      <c r="R18" s="353">
        <v>3</v>
      </c>
      <c r="S18" s="353">
        <v>0</v>
      </c>
      <c r="T18" s="344">
        <v>0</v>
      </c>
      <c r="U18" s="344">
        <v>-3</v>
      </c>
      <c r="V18" s="353">
        <v>3</v>
      </c>
      <c r="W18" s="353">
        <v>0</v>
      </c>
      <c r="X18" s="345">
        <v>0</v>
      </c>
      <c r="Y18" s="344">
        <v>-3</v>
      </c>
      <c r="Z18" s="355">
        <v>0</v>
      </c>
      <c r="AA18" s="355">
        <v>0</v>
      </c>
      <c r="AB18" s="363" t="s">
        <v>229</v>
      </c>
      <c r="AC18" s="344">
        <v>0</v>
      </c>
      <c r="AD18" s="355">
        <v>21</v>
      </c>
      <c r="AE18" s="355">
        <v>4</v>
      </c>
      <c r="AF18" s="345">
        <v>19.047619047619047</v>
      </c>
      <c r="AG18" s="340">
        <v>-17</v>
      </c>
      <c r="AH18" s="357">
        <v>6</v>
      </c>
      <c r="AI18" s="355">
        <v>1</v>
      </c>
      <c r="AJ18" s="345">
        <v>16.666666666666664</v>
      </c>
      <c r="AK18" s="340">
        <v>-5</v>
      </c>
      <c r="AL18" s="354">
        <v>567</v>
      </c>
      <c r="AM18" s="354">
        <v>1118</v>
      </c>
      <c r="AN18" s="341">
        <v>197.17813051146385</v>
      </c>
      <c r="AO18" s="340">
        <v>551</v>
      </c>
      <c r="AP18" s="355">
        <v>468</v>
      </c>
      <c r="AQ18" s="355">
        <v>305</v>
      </c>
      <c r="AR18" s="348">
        <v>65.2</v>
      </c>
      <c r="AS18" s="347">
        <v>-163</v>
      </c>
      <c r="AT18" s="354">
        <v>2258</v>
      </c>
      <c r="AU18" s="354">
        <v>1954</v>
      </c>
      <c r="AV18" s="345">
        <v>86.5</v>
      </c>
      <c r="AW18" s="340">
        <v>-304</v>
      </c>
      <c r="AX18" s="354">
        <v>610</v>
      </c>
      <c r="AY18" s="354">
        <v>1126</v>
      </c>
      <c r="AZ18" s="341">
        <v>184.59016393442622</v>
      </c>
      <c r="BA18" s="340">
        <v>516</v>
      </c>
      <c r="BB18" s="354">
        <v>480</v>
      </c>
      <c r="BC18" s="354">
        <v>957</v>
      </c>
      <c r="BD18" s="345">
        <v>199.375</v>
      </c>
      <c r="BE18" s="340">
        <v>477</v>
      </c>
      <c r="BF18" s="354">
        <v>452</v>
      </c>
      <c r="BG18" s="354">
        <v>803</v>
      </c>
      <c r="BH18" s="345">
        <v>177.65486725663717</v>
      </c>
      <c r="BI18" s="340">
        <v>351</v>
      </c>
      <c r="BJ18" s="354">
        <v>639</v>
      </c>
      <c r="BK18" s="354">
        <v>784</v>
      </c>
      <c r="BL18" s="345">
        <v>122.7</v>
      </c>
      <c r="BM18" s="340">
        <v>145</v>
      </c>
      <c r="BN18" s="354">
        <v>7825.54</v>
      </c>
      <c r="BO18" s="354">
        <v>8972.01</v>
      </c>
      <c r="BP18" s="345">
        <v>114.65036278646586</v>
      </c>
      <c r="BQ18" s="344">
        <v>1146.4700000000003</v>
      </c>
      <c r="BR18" s="344">
        <v>0.75117370892018775</v>
      </c>
      <c r="BS18" s="344">
        <v>1.2206632653061225</v>
      </c>
      <c r="BT18" s="344">
        <v>0.4694895563859347</v>
      </c>
      <c r="CH18" s="359"/>
      <c r="CI18" s="362"/>
      <c r="CJ18" s="361"/>
      <c r="CK18" s="362"/>
      <c r="CL18" s="361"/>
    </row>
    <row r="19" spans="1:90" s="358" customFormat="1" ht="39.75" customHeight="1">
      <c r="A19" s="27" t="s">
        <v>23</v>
      </c>
      <c r="B19" s="353">
        <v>1679</v>
      </c>
      <c r="C19" s="353">
        <v>2988</v>
      </c>
      <c r="D19" s="341">
        <v>177.96307325789161</v>
      </c>
      <c r="E19" s="340">
        <v>1309</v>
      </c>
      <c r="F19" s="354">
        <v>826</v>
      </c>
      <c r="G19" s="354">
        <v>1931</v>
      </c>
      <c r="H19" s="341" t="s">
        <v>320</v>
      </c>
      <c r="I19" s="340">
        <v>1105</v>
      </c>
      <c r="J19" s="355">
        <v>172</v>
      </c>
      <c r="K19" s="356">
        <v>144</v>
      </c>
      <c r="L19" s="341">
        <v>83.720930232558146</v>
      </c>
      <c r="M19" s="340">
        <v>-28</v>
      </c>
      <c r="N19" s="353">
        <v>106</v>
      </c>
      <c r="O19" s="353">
        <v>143</v>
      </c>
      <c r="P19" s="345">
        <v>134.90566037735849</v>
      </c>
      <c r="Q19" s="344">
        <v>37</v>
      </c>
      <c r="R19" s="353">
        <v>2</v>
      </c>
      <c r="S19" s="353">
        <v>0</v>
      </c>
      <c r="T19" s="344">
        <v>0</v>
      </c>
      <c r="U19" s="344">
        <v>-2</v>
      </c>
      <c r="V19" s="353">
        <v>1</v>
      </c>
      <c r="W19" s="353">
        <v>2</v>
      </c>
      <c r="X19" s="344" t="s">
        <v>234</v>
      </c>
      <c r="Y19" s="344">
        <v>1</v>
      </c>
      <c r="Z19" s="355">
        <v>0</v>
      </c>
      <c r="AA19" s="355">
        <v>0</v>
      </c>
      <c r="AB19" s="363" t="s">
        <v>229</v>
      </c>
      <c r="AC19" s="344">
        <v>0</v>
      </c>
      <c r="AD19" s="355">
        <v>25</v>
      </c>
      <c r="AE19" s="355">
        <v>1</v>
      </c>
      <c r="AF19" s="345">
        <v>4</v>
      </c>
      <c r="AG19" s="340">
        <v>-24</v>
      </c>
      <c r="AH19" s="357">
        <v>4</v>
      </c>
      <c r="AI19" s="355">
        <v>0</v>
      </c>
      <c r="AJ19" s="345">
        <v>0</v>
      </c>
      <c r="AK19" s="340">
        <v>-4</v>
      </c>
      <c r="AL19" s="354">
        <v>714</v>
      </c>
      <c r="AM19" s="354">
        <v>1671</v>
      </c>
      <c r="AN19" s="341" t="s">
        <v>320</v>
      </c>
      <c r="AO19" s="340">
        <v>957</v>
      </c>
      <c r="AP19" s="355">
        <v>239</v>
      </c>
      <c r="AQ19" s="355">
        <v>155</v>
      </c>
      <c r="AR19" s="348">
        <v>64.900000000000006</v>
      </c>
      <c r="AS19" s="347">
        <v>-84</v>
      </c>
      <c r="AT19" s="354">
        <v>1830</v>
      </c>
      <c r="AU19" s="354">
        <v>1561</v>
      </c>
      <c r="AV19" s="345">
        <v>85.3</v>
      </c>
      <c r="AW19" s="340">
        <v>-269</v>
      </c>
      <c r="AX19" s="354">
        <v>1394</v>
      </c>
      <c r="AY19" s="354">
        <v>2641</v>
      </c>
      <c r="AZ19" s="341">
        <v>189.45480631276899</v>
      </c>
      <c r="BA19" s="340">
        <v>1247</v>
      </c>
      <c r="BB19" s="354">
        <v>630</v>
      </c>
      <c r="BC19" s="354">
        <v>1592</v>
      </c>
      <c r="BD19" s="345" t="s">
        <v>232</v>
      </c>
      <c r="BE19" s="340">
        <v>962</v>
      </c>
      <c r="BF19" s="354">
        <v>547</v>
      </c>
      <c r="BG19" s="354">
        <v>1168</v>
      </c>
      <c r="BH19" s="345" t="s">
        <v>237</v>
      </c>
      <c r="BI19" s="340">
        <v>621</v>
      </c>
      <c r="BJ19" s="354">
        <v>691</v>
      </c>
      <c r="BK19" s="354">
        <v>672</v>
      </c>
      <c r="BL19" s="345">
        <v>97.3</v>
      </c>
      <c r="BM19" s="340">
        <v>-19</v>
      </c>
      <c r="BN19" s="354">
        <v>8750.16</v>
      </c>
      <c r="BO19" s="354">
        <v>9753.23</v>
      </c>
      <c r="BP19" s="345">
        <v>111.46344752553097</v>
      </c>
      <c r="BQ19" s="344">
        <v>1003.0699999999997</v>
      </c>
      <c r="BR19" s="344">
        <v>0.91172214182344424</v>
      </c>
      <c r="BS19" s="344">
        <v>2.3690476190476191</v>
      </c>
      <c r="BT19" s="344">
        <v>1.4573254772241748</v>
      </c>
      <c r="CH19" s="359"/>
      <c r="CI19" s="362"/>
      <c r="CJ19" s="361"/>
      <c r="CK19" s="362"/>
      <c r="CL19" s="361"/>
    </row>
    <row r="20" spans="1:90" s="358" customFormat="1" ht="39.75" customHeight="1">
      <c r="A20" s="27" t="s">
        <v>22</v>
      </c>
      <c r="B20" s="353">
        <v>2141</v>
      </c>
      <c r="C20" s="353">
        <v>3021</v>
      </c>
      <c r="D20" s="341">
        <v>141.10228865016347</v>
      </c>
      <c r="E20" s="340">
        <v>880</v>
      </c>
      <c r="F20" s="354">
        <v>962</v>
      </c>
      <c r="G20" s="354">
        <v>2265</v>
      </c>
      <c r="H20" s="341" t="s">
        <v>238</v>
      </c>
      <c r="I20" s="340">
        <v>1303</v>
      </c>
      <c r="J20" s="355">
        <v>164</v>
      </c>
      <c r="K20" s="356">
        <v>193</v>
      </c>
      <c r="L20" s="341">
        <v>117.68292682926828</v>
      </c>
      <c r="M20" s="340">
        <v>29</v>
      </c>
      <c r="N20" s="353">
        <v>110</v>
      </c>
      <c r="O20" s="353">
        <v>162</v>
      </c>
      <c r="P20" s="345">
        <v>147.27272727272725</v>
      </c>
      <c r="Q20" s="344">
        <v>52</v>
      </c>
      <c r="R20" s="353">
        <v>3</v>
      </c>
      <c r="S20" s="353">
        <v>0</v>
      </c>
      <c r="T20" s="344">
        <v>0</v>
      </c>
      <c r="U20" s="344">
        <v>-3</v>
      </c>
      <c r="V20" s="353">
        <v>0</v>
      </c>
      <c r="W20" s="353">
        <v>0</v>
      </c>
      <c r="X20" s="363" t="s">
        <v>229</v>
      </c>
      <c r="Y20" s="344">
        <v>0</v>
      </c>
      <c r="Z20" s="355">
        <v>0</v>
      </c>
      <c r="AA20" s="355">
        <v>0</v>
      </c>
      <c r="AB20" s="363" t="s">
        <v>229</v>
      </c>
      <c r="AC20" s="344">
        <v>0</v>
      </c>
      <c r="AD20" s="355">
        <v>32</v>
      </c>
      <c r="AE20" s="355">
        <v>2</v>
      </c>
      <c r="AF20" s="345">
        <v>6.25</v>
      </c>
      <c r="AG20" s="340">
        <v>-30</v>
      </c>
      <c r="AH20" s="357">
        <v>12</v>
      </c>
      <c r="AI20" s="355">
        <v>0</v>
      </c>
      <c r="AJ20" s="345">
        <v>0</v>
      </c>
      <c r="AK20" s="340">
        <v>-12</v>
      </c>
      <c r="AL20" s="354">
        <v>859</v>
      </c>
      <c r="AM20" s="354">
        <v>2093</v>
      </c>
      <c r="AN20" s="341" t="s">
        <v>238</v>
      </c>
      <c r="AO20" s="340">
        <v>1234</v>
      </c>
      <c r="AP20" s="355">
        <v>530</v>
      </c>
      <c r="AQ20" s="355">
        <v>243</v>
      </c>
      <c r="AR20" s="348">
        <v>45.8</v>
      </c>
      <c r="AS20" s="347">
        <v>-287</v>
      </c>
      <c r="AT20" s="354">
        <v>2301</v>
      </c>
      <c r="AU20" s="354">
        <v>1990</v>
      </c>
      <c r="AV20" s="345">
        <v>86.5</v>
      </c>
      <c r="AW20" s="340">
        <v>-311</v>
      </c>
      <c r="AX20" s="354">
        <v>1713</v>
      </c>
      <c r="AY20" s="354">
        <v>2299</v>
      </c>
      <c r="AZ20" s="341">
        <v>134.20899007589026</v>
      </c>
      <c r="BA20" s="340">
        <v>586</v>
      </c>
      <c r="BB20" s="354">
        <v>738</v>
      </c>
      <c r="BC20" s="354">
        <v>1729</v>
      </c>
      <c r="BD20" s="345" t="s">
        <v>320</v>
      </c>
      <c r="BE20" s="340">
        <v>991</v>
      </c>
      <c r="BF20" s="354">
        <v>659</v>
      </c>
      <c r="BG20" s="354">
        <v>1484</v>
      </c>
      <c r="BH20" s="345" t="s">
        <v>320</v>
      </c>
      <c r="BI20" s="340">
        <v>825</v>
      </c>
      <c r="BJ20" s="354">
        <v>808</v>
      </c>
      <c r="BK20" s="354">
        <v>696</v>
      </c>
      <c r="BL20" s="345">
        <v>86.1</v>
      </c>
      <c r="BM20" s="340">
        <v>-112</v>
      </c>
      <c r="BN20" s="354">
        <v>8646.7999999999993</v>
      </c>
      <c r="BO20" s="354">
        <v>8256.7199999999993</v>
      </c>
      <c r="BP20" s="345">
        <v>95.488735717259573</v>
      </c>
      <c r="BQ20" s="344">
        <v>-390.07999999999993</v>
      </c>
      <c r="BR20" s="344">
        <v>0.9133663366336634</v>
      </c>
      <c r="BS20" s="344">
        <v>2.4841954022988504</v>
      </c>
      <c r="BT20" s="344">
        <v>1</v>
      </c>
      <c r="CH20" s="359"/>
      <c r="CI20" s="362"/>
      <c r="CJ20" s="361"/>
      <c r="CK20" s="362"/>
      <c r="CL20" s="361"/>
    </row>
  </sheetData>
  <mergeCells count="76">
    <mergeCell ref="BS7:BS8"/>
    <mergeCell ref="BT7:BT8"/>
    <mergeCell ref="BK7:BK8"/>
    <mergeCell ref="BL7:BM7"/>
    <mergeCell ref="BN7:BN8"/>
    <mergeCell ref="BO7:BO8"/>
    <mergeCell ref="BP7:BQ7"/>
    <mergeCell ref="BR7:BR8"/>
    <mergeCell ref="BJ7:BJ8"/>
    <mergeCell ref="AU7:AU8"/>
    <mergeCell ref="AV7:AW7"/>
    <mergeCell ref="AX7:AX8"/>
    <mergeCell ref="AY7:AY8"/>
    <mergeCell ref="AZ7:BA7"/>
    <mergeCell ref="BB7:BB8"/>
    <mergeCell ref="BC7:BC8"/>
    <mergeCell ref="BD7:BE7"/>
    <mergeCell ref="BF7:BF8"/>
    <mergeCell ref="BG7:BG8"/>
    <mergeCell ref="BH7:BI7"/>
    <mergeCell ref="AT7:AT8"/>
    <mergeCell ref="AE7:AE8"/>
    <mergeCell ref="AF7:AG7"/>
    <mergeCell ref="AH7:AH8"/>
    <mergeCell ref="AI7:AI8"/>
    <mergeCell ref="AJ7:AK7"/>
    <mergeCell ref="AL7:AL8"/>
    <mergeCell ref="AM7:AM8"/>
    <mergeCell ref="AN7:AO7"/>
    <mergeCell ref="AP7:AP8"/>
    <mergeCell ref="AQ7:AQ8"/>
    <mergeCell ref="AR7:AS7"/>
    <mergeCell ref="AD7:AD8"/>
    <mergeCell ref="O7:O8"/>
    <mergeCell ref="P7:Q7"/>
    <mergeCell ref="R7:R8"/>
    <mergeCell ref="S7:S8"/>
    <mergeCell ref="T7:U7"/>
    <mergeCell ref="V7:V8"/>
    <mergeCell ref="W7:W8"/>
    <mergeCell ref="X7:Y7"/>
    <mergeCell ref="Z7:Z8"/>
    <mergeCell ref="AA7:AA8"/>
    <mergeCell ref="AB7:AC7"/>
    <mergeCell ref="BR4:BT6"/>
    <mergeCell ref="R5:U6"/>
    <mergeCell ref="V5:Y6"/>
    <mergeCell ref="B7:B8"/>
    <mergeCell ref="C7:C8"/>
    <mergeCell ref="D7:E7"/>
    <mergeCell ref="F7:F8"/>
    <mergeCell ref="G7:G8"/>
    <mergeCell ref="H7:I7"/>
    <mergeCell ref="J7:J8"/>
    <mergeCell ref="AT4:AW6"/>
    <mergeCell ref="AX4:BA6"/>
    <mergeCell ref="BB4:BE6"/>
    <mergeCell ref="BF4:BI6"/>
    <mergeCell ref="BJ4:BM6"/>
    <mergeCell ref="BN4:BQ6"/>
    <mergeCell ref="AP4:AS6"/>
    <mergeCell ref="B2:Q2"/>
    <mergeCell ref="B3:Q3"/>
    <mergeCell ref="A4:A8"/>
    <mergeCell ref="B4:E6"/>
    <mergeCell ref="F4:I6"/>
    <mergeCell ref="J4:M6"/>
    <mergeCell ref="N4:Q6"/>
    <mergeCell ref="K7:K8"/>
    <mergeCell ref="L7:M7"/>
    <mergeCell ref="N7:N8"/>
    <mergeCell ref="R4:Y4"/>
    <mergeCell ref="Z4:AC6"/>
    <mergeCell ref="AD4:AG6"/>
    <mergeCell ref="AH4:AK6"/>
    <mergeCell ref="AL4:AO6"/>
  </mergeCells>
  <printOptions verticalCentered="1"/>
  <pageMargins left="0.15748031496062992" right="0.15748031496062992" top="0.19685039370078741" bottom="0.15748031496062992" header="0.19685039370078741" footer="0.31496062992125984"/>
  <pageSetup paperSize="9" scale="57" fitToHeight="2" orientation="landscape" r:id="rId1"/>
  <headerFooter alignWithMargins="0"/>
  <colBreaks count="3" manualBreakCount="3">
    <brk id="17" max="19" man="1"/>
    <brk id="41" max="19" man="1"/>
    <brk id="61" max="19" man="1"/>
  </colBreaks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64"/>
  <sheetViews>
    <sheetView view="pageBreakPreview" zoomScale="90" zoomScaleSheetLayoutView="90" workbookViewId="0">
      <selection activeCell="I3" sqref="I3"/>
    </sheetView>
  </sheetViews>
  <sheetFormatPr defaultColWidth="9.140625" defaultRowHeight="15.75"/>
  <cols>
    <col min="1" max="1" width="3.140625" style="159" customWidth="1"/>
    <col min="2" max="2" width="64" style="160" customWidth="1"/>
    <col min="3" max="3" width="24.7109375" style="160" customWidth="1"/>
    <col min="4" max="16384" width="9.140625" style="161"/>
  </cols>
  <sheetData>
    <row r="1" spans="1:5" ht="61.9" customHeight="1">
      <c r="A1" s="410" t="s">
        <v>630</v>
      </c>
      <c r="B1" s="410"/>
      <c r="C1" s="410"/>
    </row>
    <row r="2" spans="1:5" ht="20.25" customHeight="1">
      <c r="B2" s="410" t="s">
        <v>199</v>
      </c>
      <c r="C2" s="410"/>
    </row>
    <row r="4" spans="1:5" s="194" customFormat="1" ht="68.25" customHeight="1">
      <c r="A4" s="193"/>
      <c r="B4" s="267" t="s">
        <v>200</v>
      </c>
      <c r="C4" s="268" t="s">
        <v>527</v>
      </c>
    </row>
    <row r="5" spans="1:5" ht="25.15" customHeight="1">
      <c r="A5" s="195">
        <v>1</v>
      </c>
      <c r="B5" s="201" t="s">
        <v>244</v>
      </c>
      <c r="C5" s="197">
        <v>112</v>
      </c>
      <c r="E5" s="198"/>
    </row>
    <row r="6" spans="1:5" ht="21.75" customHeight="1">
      <c r="A6" s="195">
        <v>2</v>
      </c>
      <c r="B6" s="201" t="s">
        <v>245</v>
      </c>
      <c r="C6" s="197">
        <v>112</v>
      </c>
      <c r="E6" s="198"/>
    </row>
    <row r="7" spans="1:5" ht="31.5">
      <c r="A7" s="195">
        <v>3</v>
      </c>
      <c r="B7" s="201" t="s">
        <v>246</v>
      </c>
      <c r="C7" s="197">
        <v>81</v>
      </c>
      <c r="E7" s="198"/>
    </row>
    <row r="8" spans="1:5" s="199" customFormat="1" ht="25.15" customHeight="1">
      <c r="A8" s="195">
        <v>4</v>
      </c>
      <c r="B8" s="201" t="s">
        <v>247</v>
      </c>
      <c r="C8" s="197">
        <v>54</v>
      </c>
      <c r="E8" s="198"/>
    </row>
    <row r="9" spans="1:5" s="199" customFormat="1" ht="25.15" customHeight="1">
      <c r="A9" s="195">
        <v>5</v>
      </c>
      <c r="B9" s="201" t="s">
        <v>255</v>
      </c>
      <c r="C9" s="197">
        <v>44</v>
      </c>
      <c r="E9" s="198"/>
    </row>
    <row r="10" spans="1:5" s="199" customFormat="1" ht="17.25" customHeight="1">
      <c r="A10" s="195">
        <v>6</v>
      </c>
      <c r="B10" s="201" t="s">
        <v>252</v>
      </c>
      <c r="C10" s="197">
        <v>39</v>
      </c>
      <c r="E10" s="198"/>
    </row>
    <row r="11" spans="1:5" s="199" customFormat="1" ht="25.15" customHeight="1">
      <c r="A11" s="195">
        <v>7</v>
      </c>
      <c r="B11" s="201" t="s">
        <v>269</v>
      </c>
      <c r="C11" s="197">
        <v>37</v>
      </c>
      <c r="E11" s="198"/>
    </row>
    <row r="12" spans="1:5" s="199" customFormat="1">
      <c r="A12" s="195">
        <v>8</v>
      </c>
      <c r="B12" s="201" t="s">
        <v>251</v>
      </c>
      <c r="C12" s="197">
        <v>35</v>
      </c>
      <c r="E12" s="198"/>
    </row>
    <row r="13" spans="1:5" s="199" customFormat="1" ht="25.15" customHeight="1">
      <c r="A13" s="195">
        <v>9</v>
      </c>
      <c r="B13" s="201" t="s">
        <v>499</v>
      </c>
      <c r="C13" s="197">
        <v>28</v>
      </c>
      <c r="E13" s="198"/>
    </row>
    <row r="14" spans="1:5" s="199" customFormat="1" ht="25.15" customHeight="1">
      <c r="A14" s="195">
        <v>10</v>
      </c>
      <c r="B14" s="201" t="s">
        <v>267</v>
      </c>
      <c r="C14" s="197">
        <v>26</v>
      </c>
      <c r="E14" s="198"/>
    </row>
    <row r="15" spans="1:5" s="199" customFormat="1" ht="35.25" customHeight="1">
      <c r="A15" s="195">
        <v>11</v>
      </c>
      <c r="B15" s="201" t="s">
        <v>249</v>
      </c>
      <c r="C15" s="197">
        <v>25</v>
      </c>
      <c r="E15" s="198"/>
    </row>
    <row r="16" spans="1:5" s="199" customFormat="1" ht="25.15" customHeight="1">
      <c r="A16" s="195">
        <v>12</v>
      </c>
      <c r="B16" s="201" t="s">
        <v>263</v>
      </c>
      <c r="C16" s="197">
        <v>25</v>
      </c>
      <c r="E16" s="198"/>
    </row>
    <row r="17" spans="1:5" s="199" customFormat="1" ht="25.15" customHeight="1">
      <c r="A17" s="195">
        <v>13</v>
      </c>
      <c r="B17" s="201" t="s">
        <v>500</v>
      </c>
      <c r="C17" s="197">
        <v>25</v>
      </c>
      <c r="E17" s="198"/>
    </row>
    <row r="18" spans="1:5" s="199" customFormat="1" ht="25.15" customHeight="1">
      <c r="A18" s="195">
        <v>14</v>
      </c>
      <c r="B18" s="201" t="s">
        <v>261</v>
      </c>
      <c r="C18" s="197">
        <v>24</v>
      </c>
      <c r="E18" s="198"/>
    </row>
    <row r="19" spans="1:5" s="199" customFormat="1" ht="25.15" customHeight="1">
      <c r="A19" s="195">
        <v>15</v>
      </c>
      <c r="B19" s="201" t="s">
        <v>265</v>
      </c>
      <c r="C19" s="197">
        <v>24</v>
      </c>
      <c r="E19" s="198"/>
    </row>
    <row r="20" spans="1:5" s="199" customFormat="1" ht="25.15" customHeight="1">
      <c r="A20" s="195">
        <v>16</v>
      </c>
      <c r="B20" s="201" t="s">
        <v>268</v>
      </c>
      <c r="C20" s="197">
        <v>23</v>
      </c>
      <c r="E20" s="198"/>
    </row>
    <row r="21" spans="1:5" s="199" customFormat="1" ht="25.15" customHeight="1">
      <c r="A21" s="195">
        <v>17</v>
      </c>
      <c r="B21" s="201" t="s">
        <v>254</v>
      </c>
      <c r="C21" s="197">
        <v>23</v>
      </c>
      <c r="E21" s="198"/>
    </row>
    <row r="22" spans="1:5" s="199" customFormat="1" ht="32.25" customHeight="1">
      <c r="A22" s="195">
        <v>18</v>
      </c>
      <c r="B22" s="201" t="s">
        <v>271</v>
      </c>
      <c r="C22" s="197">
        <v>23</v>
      </c>
      <c r="E22" s="198"/>
    </row>
    <row r="23" spans="1:5" s="199" customFormat="1" ht="34.5" customHeight="1">
      <c r="A23" s="195">
        <v>19</v>
      </c>
      <c r="B23" s="201" t="s">
        <v>277</v>
      </c>
      <c r="C23" s="197">
        <v>22</v>
      </c>
      <c r="E23" s="198"/>
    </row>
    <row r="24" spans="1:5" s="199" customFormat="1" ht="31.5" customHeight="1">
      <c r="A24" s="195">
        <v>20</v>
      </c>
      <c r="B24" s="201" t="s">
        <v>272</v>
      </c>
      <c r="C24" s="197">
        <v>21</v>
      </c>
      <c r="E24" s="198"/>
    </row>
    <row r="25" spans="1:5" s="199" customFormat="1">
      <c r="A25" s="195">
        <v>21</v>
      </c>
      <c r="B25" s="201" t="s">
        <v>528</v>
      </c>
      <c r="C25" s="197">
        <v>20</v>
      </c>
      <c r="E25" s="198"/>
    </row>
    <row r="26" spans="1:5" s="199" customFormat="1" ht="25.15" customHeight="1">
      <c r="A26" s="195">
        <v>22</v>
      </c>
      <c r="B26" s="201" t="s">
        <v>260</v>
      </c>
      <c r="C26" s="197">
        <v>20</v>
      </c>
      <c r="E26" s="198"/>
    </row>
    <row r="27" spans="1:5" s="199" customFormat="1" ht="25.15" customHeight="1">
      <c r="A27" s="195">
        <v>23</v>
      </c>
      <c r="B27" s="201" t="s">
        <v>281</v>
      </c>
      <c r="C27" s="197">
        <v>18</v>
      </c>
      <c r="E27" s="198"/>
    </row>
    <row r="28" spans="1:5" s="199" customFormat="1" ht="25.15" customHeight="1">
      <c r="A28" s="195">
        <v>24</v>
      </c>
      <c r="B28" s="201" t="s">
        <v>274</v>
      </c>
      <c r="C28" s="197">
        <v>17</v>
      </c>
      <c r="E28" s="198"/>
    </row>
    <row r="29" spans="1:5" s="199" customFormat="1" ht="25.15" customHeight="1">
      <c r="A29" s="195">
        <v>25</v>
      </c>
      <c r="B29" s="201" t="s">
        <v>248</v>
      </c>
      <c r="C29" s="197">
        <v>17</v>
      </c>
      <c r="E29" s="198"/>
    </row>
    <row r="30" spans="1:5" s="199" customFormat="1" ht="24.6" customHeight="1">
      <c r="A30" s="195">
        <v>26</v>
      </c>
      <c r="B30" s="201" t="s">
        <v>250</v>
      </c>
      <c r="C30" s="197">
        <v>16</v>
      </c>
      <c r="E30" s="198"/>
    </row>
    <row r="31" spans="1:5" s="199" customFormat="1">
      <c r="A31" s="195">
        <v>27</v>
      </c>
      <c r="B31" s="201" t="s">
        <v>264</v>
      </c>
      <c r="C31" s="197">
        <v>16</v>
      </c>
      <c r="E31" s="198"/>
    </row>
    <row r="32" spans="1:5" s="199" customFormat="1" ht="24.6" customHeight="1">
      <c r="A32" s="195">
        <v>28</v>
      </c>
      <c r="B32" s="201" t="s">
        <v>284</v>
      </c>
      <c r="C32" s="197">
        <v>16</v>
      </c>
      <c r="E32" s="198"/>
    </row>
    <row r="33" spans="1:5" s="199" customFormat="1" ht="24.6" customHeight="1">
      <c r="A33" s="195">
        <v>29</v>
      </c>
      <c r="B33" s="201" t="s">
        <v>292</v>
      </c>
      <c r="C33" s="197">
        <v>16</v>
      </c>
      <c r="E33" s="198"/>
    </row>
    <row r="34" spans="1:5" s="199" customFormat="1" ht="24.6" customHeight="1">
      <c r="A34" s="195">
        <v>30</v>
      </c>
      <c r="B34" s="201" t="s">
        <v>529</v>
      </c>
      <c r="C34" s="197">
        <v>15</v>
      </c>
      <c r="E34" s="198"/>
    </row>
    <row r="35" spans="1:5" s="199" customFormat="1" ht="31.5">
      <c r="A35" s="195">
        <v>31</v>
      </c>
      <c r="B35" s="365" t="s">
        <v>273</v>
      </c>
      <c r="C35" s="248">
        <v>15</v>
      </c>
      <c r="E35" s="198"/>
    </row>
    <row r="36" spans="1:5" s="199" customFormat="1" ht="18.75" customHeight="1">
      <c r="A36" s="195">
        <v>32</v>
      </c>
      <c r="B36" s="201" t="s">
        <v>259</v>
      </c>
      <c r="C36" s="197">
        <v>15</v>
      </c>
      <c r="E36" s="198"/>
    </row>
    <row r="37" spans="1:5" s="199" customFormat="1" ht="24.6" customHeight="1">
      <c r="A37" s="195">
        <v>33</v>
      </c>
      <c r="B37" s="201" t="s">
        <v>283</v>
      </c>
      <c r="C37" s="197">
        <v>15</v>
      </c>
      <c r="E37" s="198"/>
    </row>
    <row r="38" spans="1:5" s="199" customFormat="1">
      <c r="A38" s="195">
        <v>34</v>
      </c>
      <c r="B38" s="201" t="s">
        <v>276</v>
      </c>
      <c r="C38" s="197">
        <v>15</v>
      </c>
      <c r="E38" s="198"/>
    </row>
    <row r="39" spans="1:5" s="199" customFormat="1" ht="24.6" customHeight="1">
      <c r="A39" s="195">
        <v>35</v>
      </c>
      <c r="B39" s="201" t="s">
        <v>278</v>
      </c>
      <c r="C39" s="197">
        <v>15</v>
      </c>
      <c r="E39" s="198"/>
    </row>
    <row r="40" spans="1:5" s="199" customFormat="1" ht="24.6" customHeight="1">
      <c r="A40" s="195">
        <v>36</v>
      </c>
      <c r="B40" s="201" t="s">
        <v>262</v>
      </c>
      <c r="C40" s="197">
        <v>14</v>
      </c>
      <c r="E40" s="198"/>
    </row>
    <row r="41" spans="1:5" ht="24.6" customHeight="1">
      <c r="A41" s="195">
        <v>37</v>
      </c>
      <c r="B41" s="201" t="s">
        <v>530</v>
      </c>
      <c r="C41" s="197">
        <v>14</v>
      </c>
      <c r="E41" s="198"/>
    </row>
    <row r="42" spans="1:5">
      <c r="A42" s="195">
        <v>38</v>
      </c>
      <c r="B42" s="204" t="s">
        <v>279</v>
      </c>
      <c r="C42" s="197">
        <v>14</v>
      </c>
      <c r="E42" s="198"/>
    </row>
    <row r="43" spans="1:5" ht="24.6" customHeight="1">
      <c r="A43" s="195">
        <v>39</v>
      </c>
      <c r="B43" s="201" t="s">
        <v>286</v>
      </c>
      <c r="C43" s="197">
        <v>13</v>
      </c>
      <c r="E43" s="198"/>
    </row>
    <row r="44" spans="1:5" ht="30.75" customHeight="1">
      <c r="A44" s="195">
        <v>40</v>
      </c>
      <c r="B44" s="201" t="s">
        <v>501</v>
      </c>
      <c r="C44" s="197">
        <v>13</v>
      </c>
      <c r="E44" s="198"/>
    </row>
    <row r="45" spans="1:5" ht="24.6" customHeight="1">
      <c r="A45" s="195">
        <v>41</v>
      </c>
      <c r="B45" s="201" t="s">
        <v>531</v>
      </c>
      <c r="C45" s="197">
        <v>13</v>
      </c>
      <c r="E45" s="198"/>
    </row>
    <row r="46" spans="1:5" ht="24.6" customHeight="1">
      <c r="A46" s="195">
        <v>42</v>
      </c>
      <c r="B46" s="201" t="s">
        <v>280</v>
      </c>
      <c r="C46" s="197">
        <v>12</v>
      </c>
      <c r="E46" s="198"/>
    </row>
    <row r="47" spans="1:5">
      <c r="A47" s="195">
        <v>43</v>
      </c>
      <c r="B47" s="204" t="s">
        <v>532</v>
      </c>
      <c r="C47" s="197">
        <v>12</v>
      </c>
      <c r="E47" s="198"/>
    </row>
    <row r="48" spans="1:5">
      <c r="A48" s="195">
        <v>44</v>
      </c>
      <c r="B48" s="204" t="s">
        <v>298</v>
      </c>
      <c r="C48" s="197">
        <v>11</v>
      </c>
      <c r="E48" s="198"/>
    </row>
    <row r="49" spans="1:5" ht="24.6" customHeight="1">
      <c r="A49" s="195">
        <v>45</v>
      </c>
      <c r="B49" s="204" t="s">
        <v>258</v>
      </c>
      <c r="C49" s="197">
        <v>11</v>
      </c>
      <c r="E49" s="198"/>
    </row>
    <row r="50" spans="1:5" ht="24.6" customHeight="1">
      <c r="A50" s="195">
        <v>46</v>
      </c>
      <c r="B50" s="204" t="s">
        <v>288</v>
      </c>
      <c r="C50" s="197">
        <v>9</v>
      </c>
      <c r="E50" s="198"/>
    </row>
    <row r="51" spans="1:5" ht="36" customHeight="1">
      <c r="A51" s="195">
        <v>47</v>
      </c>
      <c r="B51" s="204" t="s">
        <v>533</v>
      </c>
      <c r="C51" s="197">
        <v>9</v>
      </c>
      <c r="E51" s="198"/>
    </row>
    <row r="52" spans="1:5" ht="32.25" customHeight="1">
      <c r="A52" s="195">
        <v>48</v>
      </c>
      <c r="B52" s="204" t="s">
        <v>534</v>
      </c>
      <c r="C52" s="197">
        <v>9</v>
      </c>
      <c r="E52" s="198"/>
    </row>
    <row r="53" spans="1:5" ht="34.5" customHeight="1">
      <c r="A53" s="195">
        <v>49</v>
      </c>
      <c r="B53" s="204" t="s">
        <v>299</v>
      </c>
      <c r="C53" s="197">
        <v>9</v>
      </c>
      <c r="E53" s="198"/>
    </row>
    <row r="54" spans="1:5" ht="31.5" customHeight="1">
      <c r="A54" s="195">
        <v>50</v>
      </c>
      <c r="B54" s="204" t="s">
        <v>291</v>
      </c>
      <c r="C54" s="197">
        <v>9</v>
      </c>
      <c r="E54" s="198"/>
    </row>
    <row r="55" spans="1:5">
      <c r="C55" s="308"/>
      <c r="E55" s="198"/>
    </row>
    <row r="56" spans="1:5">
      <c r="C56" s="308"/>
      <c r="E56" s="198"/>
    </row>
    <row r="57" spans="1:5">
      <c r="C57" s="308"/>
      <c r="E57" s="198"/>
    </row>
    <row r="58" spans="1:5">
      <c r="C58" s="308"/>
      <c r="E58" s="198"/>
    </row>
    <row r="59" spans="1:5">
      <c r="C59" s="308"/>
      <c r="E59" s="198"/>
    </row>
    <row r="60" spans="1:5">
      <c r="C60" s="308"/>
    </row>
    <row r="61" spans="1:5">
      <c r="C61" s="308"/>
    </row>
    <row r="62" spans="1:5">
      <c r="C62" s="308"/>
    </row>
    <row r="63" spans="1:5">
      <c r="C63" s="308"/>
    </row>
    <row r="64" spans="1:5">
      <c r="C64" s="308"/>
    </row>
  </sheetData>
  <mergeCells count="2">
    <mergeCell ref="A1:C1"/>
    <mergeCell ref="B2:C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18"/>
  <sheetViews>
    <sheetView view="pageBreakPreview" topLeftCell="B1" zoomScale="72" zoomScaleNormal="80" zoomScaleSheetLayoutView="72" workbookViewId="0">
      <selection activeCell="M10" sqref="M10"/>
    </sheetView>
  </sheetViews>
  <sheetFormatPr defaultRowHeight="18.75"/>
  <cols>
    <col min="1" max="1" width="1.28515625" style="28" hidden="1" customWidth="1"/>
    <col min="2" max="2" width="72.85546875" style="28" customWidth="1"/>
    <col min="3" max="3" width="15.42578125" style="28" customWidth="1"/>
    <col min="4" max="4" width="14.140625" style="28" customWidth="1"/>
    <col min="5" max="5" width="11.5703125" style="28" customWidth="1"/>
    <col min="6" max="6" width="12.140625" style="28" customWidth="1"/>
    <col min="7" max="7" width="9.140625" style="28"/>
    <col min="8" max="10" width="9.140625" style="28" customWidth="1"/>
    <col min="11" max="256" width="9.140625" style="28"/>
    <col min="257" max="257" width="0" style="28" hidden="1" customWidth="1"/>
    <col min="258" max="258" width="83.7109375" style="28" customWidth="1"/>
    <col min="259" max="259" width="11.28515625" style="28" customWidth="1"/>
    <col min="260" max="260" width="11" style="28" customWidth="1"/>
    <col min="261" max="261" width="10.42578125" style="28" customWidth="1"/>
    <col min="262" max="262" width="11" style="28" customWidth="1"/>
    <col min="263" max="263" width="9.140625" style="28"/>
    <col min="264" max="266" width="9.140625" style="28" customWidth="1"/>
    <col min="267" max="512" width="9.140625" style="28"/>
    <col min="513" max="513" width="0" style="28" hidden="1" customWidth="1"/>
    <col min="514" max="514" width="83.7109375" style="28" customWidth="1"/>
    <col min="515" max="515" width="11.28515625" style="28" customWidth="1"/>
    <col min="516" max="516" width="11" style="28" customWidth="1"/>
    <col min="517" max="517" width="10.42578125" style="28" customWidth="1"/>
    <col min="518" max="518" width="11" style="28" customWidth="1"/>
    <col min="519" max="519" width="9.140625" style="28"/>
    <col min="520" max="522" width="9.140625" style="28" customWidth="1"/>
    <col min="523" max="768" width="9.140625" style="28"/>
    <col min="769" max="769" width="0" style="28" hidden="1" customWidth="1"/>
    <col min="770" max="770" width="83.7109375" style="28" customWidth="1"/>
    <col min="771" max="771" width="11.28515625" style="28" customWidth="1"/>
    <col min="772" max="772" width="11" style="28" customWidth="1"/>
    <col min="773" max="773" width="10.42578125" style="28" customWidth="1"/>
    <col min="774" max="774" width="11" style="28" customWidth="1"/>
    <col min="775" max="775" width="9.140625" style="28"/>
    <col min="776" max="778" width="9.140625" style="28" customWidth="1"/>
    <col min="779" max="1024" width="9.140625" style="28"/>
    <col min="1025" max="1025" width="0" style="28" hidden="1" customWidth="1"/>
    <col min="1026" max="1026" width="83.7109375" style="28" customWidth="1"/>
    <col min="1027" max="1027" width="11.28515625" style="28" customWidth="1"/>
    <col min="1028" max="1028" width="11" style="28" customWidth="1"/>
    <col min="1029" max="1029" width="10.42578125" style="28" customWidth="1"/>
    <col min="1030" max="1030" width="11" style="28" customWidth="1"/>
    <col min="1031" max="1031" width="9.140625" style="28"/>
    <col min="1032" max="1034" width="9.140625" style="28" customWidth="1"/>
    <col min="1035" max="1280" width="9.140625" style="28"/>
    <col min="1281" max="1281" width="0" style="28" hidden="1" customWidth="1"/>
    <col min="1282" max="1282" width="83.7109375" style="28" customWidth="1"/>
    <col min="1283" max="1283" width="11.28515625" style="28" customWidth="1"/>
    <col min="1284" max="1284" width="11" style="28" customWidth="1"/>
    <col min="1285" max="1285" width="10.42578125" style="28" customWidth="1"/>
    <col min="1286" max="1286" width="11" style="28" customWidth="1"/>
    <col min="1287" max="1287" width="9.140625" style="28"/>
    <col min="1288" max="1290" width="9.140625" style="28" customWidth="1"/>
    <col min="1291" max="1536" width="9.140625" style="28"/>
    <col min="1537" max="1537" width="0" style="28" hidden="1" customWidth="1"/>
    <col min="1538" max="1538" width="83.7109375" style="28" customWidth="1"/>
    <col min="1539" max="1539" width="11.28515625" style="28" customWidth="1"/>
    <col min="1540" max="1540" width="11" style="28" customWidth="1"/>
    <col min="1541" max="1541" width="10.42578125" style="28" customWidth="1"/>
    <col min="1542" max="1542" width="11" style="28" customWidth="1"/>
    <col min="1543" max="1543" width="9.140625" style="28"/>
    <col min="1544" max="1546" width="9.140625" style="28" customWidth="1"/>
    <col min="1547" max="1792" width="9.140625" style="28"/>
    <col min="1793" max="1793" width="0" style="28" hidden="1" customWidth="1"/>
    <col min="1794" max="1794" width="83.7109375" style="28" customWidth="1"/>
    <col min="1795" max="1795" width="11.28515625" style="28" customWidth="1"/>
    <col min="1796" max="1796" width="11" style="28" customWidth="1"/>
    <col min="1797" max="1797" width="10.42578125" style="28" customWidth="1"/>
    <col min="1798" max="1798" width="11" style="28" customWidth="1"/>
    <col min="1799" max="1799" width="9.140625" style="28"/>
    <col min="1800" max="1802" width="9.140625" style="28" customWidth="1"/>
    <col min="1803" max="2048" width="9.140625" style="28"/>
    <col min="2049" max="2049" width="0" style="28" hidden="1" customWidth="1"/>
    <col min="2050" max="2050" width="83.7109375" style="28" customWidth="1"/>
    <col min="2051" max="2051" width="11.28515625" style="28" customWidth="1"/>
    <col min="2052" max="2052" width="11" style="28" customWidth="1"/>
    <col min="2053" max="2053" width="10.42578125" style="28" customWidth="1"/>
    <col min="2054" max="2054" width="11" style="28" customWidth="1"/>
    <col min="2055" max="2055" width="9.140625" style="28"/>
    <col min="2056" max="2058" width="9.140625" style="28" customWidth="1"/>
    <col min="2059" max="2304" width="9.140625" style="28"/>
    <col min="2305" max="2305" width="0" style="28" hidden="1" customWidth="1"/>
    <col min="2306" max="2306" width="83.7109375" style="28" customWidth="1"/>
    <col min="2307" max="2307" width="11.28515625" style="28" customWidth="1"/>
    <col min="2308" max="2308" width="11" style="28" customWidth="1"/>
    <col min="2309" max="2309" width="10.42578125" style="28" customWidth="1"/>
    <col min="2310" max="2310" width="11" style="28" customWidth="1"/>
    <col min="2311" max="2311" width="9.140625" style="28"/>
    <col min="2312" max="2314" width="9.140625" style="28" customWidth="1"/>
    <col min="2315" max="2560" width="9.140625" style="28"/>
    <col min="2561" max="2561" width="0" style="28" hidden="1" customWidth="1"/>
    <col min="2562" max="2562" width="83.7109375" style="28" customWidth="1"/>
    <col min="2563" max="2563" width="11.28515625" style="28" customWidth="1"/>
    <col min="2564" max="2564" width="11" style="28" customWidth="1"/>
    <col min="2565" max="2565" width="10.42578125" style="28" customWidth="1"/>
    <col min="2566" max="2566" width="11" style="28" customWidth="1"/>
    <col min="2567" max="2567" width="9.140625" style="28"/>
    <col min="2568" max="2570" width="9.140625" style="28" customWidth="1"/>
    <col min="2571" max="2816" width="9.140625" style="28"/>
    <col min="2817" max="2817" width="0" style="28" hidden="1" customWidth="1"/>
    <col min="2818" max="2818" width="83.7109375" style="28" customWidth="1"/>
    <col min="2819" max="2819" width="11.28515625" style="28" customWidth="1"/>
    <col min="2820" max="2820" width="11" style="28" customWidth="1"/>
    <col min="2821" max="2821" width="10.42578125" style="28" customWidth="1"/>
    <col min="2822" max="2822" width="11" style="28" customWidth="1"/>
    <col min="2823" max="2823" width="9.140625" style="28"/>
    <col min="2824" max="2826" width="9.140625" style="28" customWidth="1"/>
    <col min="2827" max="3072" width="9.140625" style="28"/>
    <col min="3073" max="3073" width="0" style="28" hidden="1" customWidth="1"/>
    <col min="3074" max="3074" width="83.7109375" style="28" customWidth="1"/>
    <col min="3075" max="3075" width="11.28515625" style="28" customWidth="1"/>
    <col min="3076" max="3076" width="11" style="28" customWidth="1"/>
    <col min="3077" max="3077" width="10.42578125" style="28" customWidth="1"/>
    <col min="3078" max="3078" width="11" style="28" customWidth="1"/>
    <col min="3079" max="3079" width="9.140625" style="28"/>
    <col min="3080" max="3082" width="9.140625" style="28" customWidth="1"/>
    <col min="3083" max="3328" width="9.140625" style="28"/>
    <col min="3329" max="3329" width="0" style="28" hidden="1" customWidth="1"/>
    <col min="3330" max="3330" width="83.7109375" style="28" customWidth="1"/>
    <col min="3331" max="3331" width="11.28515625" style="28" customWidth="1"/>
    <col min="3332" max="3332" width="11" style="28" customWidth="1"/>
    <col min="3333" max="3333" width="10.42578125" style="28" customWidth="1"/>
    <col min="3334" max="3334" width="11" style="28" customWidth="1"/>
    <col min="3335" max="3335" width="9.140625" style="28"/>
    <col min="3336" max="3338" width="9.140625" style="28" customWidth="1"/>
    <col min="3339" max="3584" width="9.140625" style="28"/>
    <col min="3585" max="3585" width="0" style="28" hidden="1" customWidth="1"/>
    <col min="3586" max="3586" width="83.7109375" style="28" customWidth="1"/>
    <col min="3587" max="3587" width="11.28515625" style="28" customWidth="1"/>
    <col min="3588" max="3588" width="11" style="28" customWidth="1"/>
    <col min="3589" max="3589" width="10.42578125" style="28" customWidth="1"/>
    <col min="3590" max="3590" width="11" style="28" customWidth="1"/>
    <col min="3591" max="3591" width="9.140625" style="28"/>
    <col min="3592" max="3594" width="9.140625" style="28" customWidth="1"/>
    <col min="3595" max="3840" width="9.140625" style="28"/>
    <col min="3841" max="3841" width="0" style="28" hidden="1" customWidth="1"/>
    <col min="3842" max="3842" width="83.7109375" style="28" customWidth="1"/>
    <col min="3843" max="3843" width="11.28515625" style="28" customWidth="1"/>
    <col min="3844" max="3844" width="11" style="28" customWidth="1"/>
    <col min="3845" max="3845" width="10.42578125" style="28" customWidth="1"/>
    <col min="3846" max="3846" width="11" style="28" customWidth="1"/>
    <col min="3847" max="3847" width="9.140625" style="28"/>
    <col min="3848" max="3850" width="9.140625" style="28" customWidth="1"/>
    <col min="3851" max="4096" width="9.140625" style="28"/>
    <col min="4097" max="4097" width="0" style="28" hidden="1" customWidth="1"/>
    <col min="4098" max="4098" width="83.7109375" style="28" customWidth="1"/>
    <col min="4099" max="4099" width="11.28515625" style="28" customWidth="1"/>
    <col min="4100" max="4100" width="11" style="28" customWidth="1"/>
    <col min="4101" max="4101" width="10.42578125" style="28" customWidth="1"/>
    <col min="4102" max="4102" width="11" style="28" customWidth="1"/>
    <col min="4103" max="4103" width="9.140625" style="28"/>
    <col min="4104" max="4106" width="9.140625" style="28" customWidth="1"/>
    <col min="4107" max="4352" width="9.140625" style="28"/>
    <col min="4353" max="4353" width="0" style="28" hidden="1" customWidth="1"/>
    <col min="4354" max="4354" width="83.7109375" style="28" customWidth="1"/>
    <col min="4355" max="4355" width="11.28515625" style="28" customWidth="1"/>
    <col min="4356" max="4356" width="11" style="28" customWidth="1"/>
    <col min="4357" max="4357" width="10.42578125" style="28" customWidth="1"/>
    <col min="4358" max="4358" width="11" style="28" customWidth="1"/>
    <col min="4359" max="4359" width="9.140625" style="28"/>
    <col min="4360" max="4362" width="9.140625" style="28" customWidth="1"/>
    <col min="4363" max="4608" width="9.140625" style="28"/>
    <col min="4609" max="4609" width="0" style="28" hidden="1" customWidth="1"/>
    <col min="4610" max="4610" width="83.7109375" style="28" customWidth="1"/>
    <col min="4611" max="4611" width="11.28515625" style="28" customWidth="1"/>
    <col min="4612" max="4612" width="11" style="28" customWidth="1"/>
    <col min="4613" max="4613" width="10.42578125" style="28" customWidth="1"/>
    <col min="4614" max="4614" width="11" style="28" customWidth="1"/>
    <col min="4615" max="4615" width="9.140625" style="28"/>
    <col min="4616" max="4618" width="9.140625" style="28" customWidth="1"/>
    <col min="4619" max="4864" width="9.140625" style="28"/>
    <col min="4865" max="4865" width="0" style="28" hidden="1" customWidth="1"/>
    <col min="4866" max="4866" width="83.7109375" style="28" customWidth="1"/>
    <col min="4867" max="4867" width="11.28515625" style="28" customWidth="1"/>
    <col min="4868" max="4868" width="11" style="28" customWidth="1"/>
    <col min="4869" max="4869" width="10.42578125" style="28" customWidth="1"/>
    <col min="4870" max="4870" width="11" style="28" customWidth="1"/>
    <col min="4871" max="4871" width="9.140625" style="28"/>
    <col min="4872" max="4874" width="9.140625" style="28" customWidth="1"/>
    <col min="4875" max="5120" width="9.140625" style="28"/>
    <col min="5121" max="5121" width="0" style="28" hidden="1" customWidth="1"/>
    <col min="5122" max="5122" width="83.7109375" style="28" customWidth="1"/>
    <col min="5123" max="5123" width="11.28515625" style="28" customWidth="1"/>
    <col min="5124" max="5124" width="11" style="28" customWidth="1"/>
    <col min="5125" max="5125" width="10.42578125" style="28" customWidth="1"/>
    <col min="5126" max="5126" width="11" style="28" customWidth="1"/>
    <col min="5127" max="5127" width="9.140625" style="28"/>
    <col min="5128" max="5130" width="9.140625" style="28" customWidth="1"/>
    <col min="5131" max="5376" width="9.140625" style="28"/>
    <col min="5377" max="5377" width="0" style="28" hidden="1" customWidth="1"/>
    <col min="5378" max="5378" width="83.7109375" style="28" customWidth="1"/>
    <col min="5379" max="5379" width="11.28515625" style="28" customWidth="1"/>
    <col min="5380" max="5380" width="11" style="28" customWidth="1"/>
    <col min="5381" max="5381" width="10.42578125" style="28" customWidth="1"/>
    <col min="5382" max="5382" width="11" style="28" customWidth="1"/>
    <col min="5383" max="5383" width="9.140625" style="28"/>
    <col min="5384" max="5386" width="9.140625" style="28" customWidth="1"/>
    <col min="5387" max="5632" width="9.140625" style="28"/>
    <col min="5633" max="5633" width="0" style="28" hidden="1" customWidth="1"/>
    <col min="5634" max="5634" width="83.7109375" style="28" customWidth="1"/>
    <col min="5635" max="5635" width="11.28515625" style="28" customWidth="1"/>
    <col min="5636" max="5636" width="11" style="28" customWidth="1"/>
    <col min="5637" max="5637" width="10.42578125" style="28" customWidth="1"/>
    <col min="5638" max="5638" width="11" style="28" customWidth="1"/>
    <col min="5639" max="5639" width="9.140625" style="28"/>
    <col min="5640" max="5642" width="9.140625" style="28" customWidth="1"/>
    <col min="5643" max="5888" width="9.140625" style="28"/>
    <col min="5889" max="5889" width="0" style="28" hidden="1" customWidth="1"/>
    <col min="5890" max="5890" width="83.7109375" style="28" customWidth="1"/>
    <col min="5891" max="5891" width="11.28515625" style="28" customWidth="1"/>
    <col min="5892" max="5892" width="11" style="28" customWidth="1"/>
    <col min="5893" max="5893" width="10.42578125" style="28" customWidth="1"/>
    <col min="5894" max="5894" width="11" style="28" customWidth="1"/>
    <col min="5895" max="5895" width="9.140625" style="28"/>
    <col min="5896" max="5898" width="9.140625" style="28" customWidth="1"/>
    <col min="5899" max="6144" width="9.140625" style="28"/>
    <col min="6145" max="6145" width="0" style="28" hidden="1" customWidth="1"/>
    <col min="6146" max="6146" width="83.7109375" style="28" customWidth="1"/>
    <col min="6147" max="6147" width="11.28515625" style="28" customWidth="1"/>
    <col min="6148" max="6148" width="11" style="28" customWidth="1"/>
    <col min="6149" max="6149" width="10.42578125" style="28" customWidth="1"/>
    <col min="6150" max="6150" width="11" style="28" customWidth="1"/>
    <col min="6151" max="6151" width="9.140625" style="28"/>
    <col min="6152" max="6154" width="9.140625" style="28" customWidth="1"/>
    <col min="6155" max="6400" width="9.140625" style="28"/>
    <col min="6401" max="6401" width="0" style="28" hidden="1" customWidth="1"/>
    <col min="6402" max="6402" width="83.7109375" style="28" customWidth="1"/>
    <col min="6403" max="6403" width="11.28515625" style="28" customWidth="1"/>
    <col min="6404" max="6404" width="11" style="28" customWidth="1"/>
    <col min="6405" max="6405" width="10.42578125" style="28" customWidth="1"/>
    <col min="6406" max="6406" width="11" style="28" customWidth="1"/>
    <col min="6407" max="6407" width="9.140625" style="28"/>
    <col min="6408" max="6410" width="9.140625" style="28" customWidth="1"/>
    <col min="6411" max="6656" width="9.140625" style="28"/>
    <col min="6657" max="6657" width="0" style="28" hidden="1" customWidth="1"/>
    <col min="6658" max="6658" width="83.7109375" style="28" customWidth="1"/>
    <col min="6659" max="6659" width="11.28515625" style="28" customWidth="1"/>
    <col min="6660" max="6660" width="11" style="28" customWidth="1"/>
    <col min="6661" max="6661" width="10.42578125" style="28" customWidth="1"/>
    <col min="6662" max="6662" width="11" style="28" customWidth="1"/>
    <col min="6663" max="6663" width="9.140625" style="28"/>
    <col min="6664" max="6666" width="9.140625" style="28" customWidth="1"/>
    <col min="6667" max="6912" width="9.140625" style="28"/>
    <col min="6913" max="6913" width="0" style="28" hidden="1" customWidth="1"/>
    <col min="6914" max="6914" width="83.7109375" style="28" customWidth="1"/>
    <col min="6915" max="6915" width="11.28515625" style="28" customWidth="1"/>
    <col min="6916" max="6916" width="11" style="28" customWidth="1"/>
    <col min="6917" max="6917" width="10.42578125" style="28" customWidth="1"/>
    <col min="6918" max="6918" width="11" style="28" customWidth="1"/>
    <col min="6919" max="6919" width="9.140625" style="28"/>
    <col min="6920" max="6922" width="9.140625" style="28" customWidth="1"/>
    <col min="6923" max="7168" width="9.140625" style="28"/>
    <col min="7169" max="7169" width="0" style="28" hidden="1" customWidth="1"/>
    <col min="7170" max="7170" width="83.7109375" style="28" customWidth="1"/>
    <col min="7171" max="7171" width="11.28515625" style="28" customWidth="1"/>
    <col min="7172" max="7172" width="11" style="28" customWidth="1"/>
    <col min="7173" max="7173" width="10.42578125" style="28" customWidth="1"/>
    <col min="7174" max="7174" width="11" style="28" customWidth="1"/>
    <col min="7175" max="7175" width="9.140625" style="28"/>
    <col min="7176" max="7178" width="9.140625" style="28" customWidth="1"/>
    <col min="7179" max="7424" width="9.140625" style="28"/>
    <col min="7425" max="7425" width="0" style="28" hidden="1" customWidth="1"/>
    <col min="7426" max="7426" width="83.7109375" style="28" customWidth="1"/>
    <col min="7427" max="7427" width="11.28515625" style="28" customWidth="1"/>
    <col min="7428" max="7428" width="11" style="28" customWidth="1"/>
    <col min="7429" max="7429" width="10.42578125" style="28" customWidth="1"/>
    <col min="7430" max="7430" width="11" style="28" customWidth="1"/>
    <col min="7431" max="7431" width="9.140625" style="28"/>
    <col min="7432" max="7434" width="9.140625" style="28" customWidth="1"/>
    <col min="7435" max="7680" width="9.140625" style="28"/>
    <col min="7681" max="7681" width="0" style="28" hidden="1" customWidth="1"/>
    <col min="7682" max="7682" width="83.7109375" style="28" customWidth="1"/>
    <col min="7683" max="7683" width="11.28515625" style="28" customWidth="1"/>
    <col min="7684" max="7684" width="11" style="28" customWidth="1"/>
    <col min="7685" max="7685" width="10.42578125" style="28" customWidth="1"/>
    <col min="7686" max="7686" width="11" style="28" customWidth="1"/>
    <col min="7687" max="7687" width="9.140625" style="28"/>
    <col min="7688" max="7690" width="9.140625" style="28" customWidth="1"/>
    <col min="7691" max="7936" width="9.140625" style="28"/>
    <col min="7937" max="7937" width="0" style="28" hidden="1" customWidth="1"/>
    <col min="7938" max="7938" width="83.7109375" style="28" customWidth="1"/>
    <col min="7939" max="7939" width="11.28515625" style="28" customWidth="1"/>
    <col min="7940" max="7940" width="11" style="28" customWidth="1"/>
    <col min="7941" max="7941" width="10.42578125" style="28" customWidth="1"/>
    <col min="7942" max="7942" width="11" style="28" customWidth="1"/>
    <col min="7943" max="7943" width="9.140625" style="28"/>
    <col min="7944" max="7946" width="9.140625" style="28" customWidth="1"/>
    <col min="7947" max="8192" width="9.140625" style="28"/>
    <col min="8193" max="8193" width="0" style="28" hidden="1" customWidth="1"/>
    <col min="8194" max="8194" width="83.7109375" style="28" customWidth="1"/>
    <col min="8195" max="8195" width="11.28515625" style="28" customWidth="1"/>
    <col min="8196" max="8196" width="11" style="28" customWidth="1"/>
    <col min="8197" max="8197" width="10.42578125" style="28" customWidth="1"/>
    <col min="8198" max="8198" width="11" style="28" customWidth="1"/>
    <col min="8199" max="8199" width="9.140625" style="28"/>
    <col min="8200" max="8202" width="9.140625" style="28" customWidth="1"/>
    <col min="8203" max="8448" width="9.140625" style="28"/>
    <col min="8449" max="8449" width="0" style="28" hidden="1" customWidth="1"/>
    <col min="8450" max="8450" width="83.7109375" style="28" customWidth="1"/>
    <col min="8451" max="8451" width="11.28515625" style="28" customWidth="1"/>
    <col min="8452" max="8452" width="11" style="28" customWidth="1"/>
    <col min="8453" max="8453" width="10.42578125" style="28" customWidth="1"/>
    <col min="8454" max="8454" width="11" style="28" customWidth="1"/>
    <col min="8455" max="8455" width="9.140625" style="28"/>
    <col min="8456" max="8458" width="9.140625" style="28" customWidth="1"/>
    <col min="8459" max="8704" width="9.140625" style="28"/>
    <col min="8705" max="8705" width="0" style="28" hidden="1" customWidth="1"/>
    <col min="8706" max="8706" width="83.7109375" style="28" customWidth="1"/>
    <col min="8707" max="8707" width="11.28515625" style="28" customWidth="1"/>
    <col min="8708" max="8708" width="11" style="28" customWidth="1"/>
    <col min="8709" max="8709" width="10.42578125" style="28" customWidth="1"/>
    <col min="8710" max="8710" width="11" style="28" customWidth="1"/>
    <col min="8711" max="8711" width="9.140625" style="28"/>
    <col min="8712" max="8714" width="9.140625" style="28" customWidth="1"/>
    <col min="8715" max="8960" width="9.140625" style="28"/>
    <col min="8961" max="8961" width="0" style="28" hidden="1" customWidth="1"/>
    <col min="8962" max="8962" width="83.7109375" style="28" customWidth="1"/>
    <col min="8963" max="8963" width="11.28515625" style="28" customWidth="1"/>
    <col min="8964" max="8964" width="11" style="28" customWidth="1"/>
    <col min="8965" max="8965" width="10.42578125" style="28" customWidth="1"/>
    <col min="8966" max="8966" width="11" style="28" customWidth="1"/>
    <col min="8967" max="8967" width="9.140625" style="28"/>
    <col min="8968" max="8970" width="9.140625" style="28" customWidth="1"/>
    <col min="8971" max="9216" width="9.140625" style="28"/>
    <col min="9217" max="9217" width="0" style="28" hidden="1" customWidth="1"/>
    <col min="9218" max="9218" width="83.7109375" style="28" customWidth="1"/>
    <col min="9219" max="9219" width="11.28515625" style="28" customWidth="1"/>
    <col min="9220" max="9220" width="11" style="28" customWidth="1"/>
    <col min="9221" max="9221" width="10.42578125" style="28" customWidth="1"/>
    <col min="9222" max="9222" width="11" style="28" customWidth="1"/>
    <col min="9223" max="9223" width="9.140625" style="28"/>
    <col min="9224" max="9226" width="9.140625" style="28" customWidth="1"/>
    <col min="9227" max="9472" width="9.140625" style="28"/>
    <col min="9473" max="9473" width="0" style="28" hidden="1" customWidth="1"/>
    <col min="9474" max="9474" width="83.7109375" style="28" customWidth="1"/>
    <col min="9475" max="9475" width="11.28515625" style="28" customWidth="1"/>
    <col min="9476" max="9476" width="11" style="28" customWidth="1"/>
    <col min="9477" max="9477" width="10.42578125" style="28" customWidth="1"/>
    <col min="9478" max="9478" width="11" style="28" customWidth="1"/>
    <col min="9479" max="9479" width="9.140625" style="28"/>
    <col min="9480" max="9482" width="9.140625" style="28" customWidth="1"/>
    <col min="9483" max="9728" width="9.140625" style="28"/>
    <col min="9729" max="9729" width="0" style="28" hidden="1" customWidth="1"/>
    <col min="9730" max="9730" width="83.7109375" style="28" customWidth="1"/>
    <col min="9731" max="9731" width="11.28515625" style="28" customWidth="1"/>
    <col min="9732" max="9732" width="11" style="28" customWidth="1"/>
    <col min="9733" max="9733" width="10.42578125" style="28" customWidth="1"/>
    <col min="9734" max="9734" width="11" style="28" customWidth="1"/>
    <col min="9735" max="9735" width="9.140625" style="28"/>
    <col min="9736" max="9738" width="9.140625" style="28" customWidth="1"/>
    <col min="9739" max="9984" width="9.140625" style="28"/>
    <col min="9985" max="9985" width="0" style="28" hidden="1" customWidth="1"/>
    <col min="9986" max="9986" width="83.7109375" style="28" customWidth="1"/>
    <col min="9987" max="9987" width="11.28515625" style="28" customWidth="1"/>
    <col min="9988" max="9988" width="11" style="28" customWidth="1"/>
    <col min="9989" max="9989" width="10.42578125" style="28" customWidth="1"/>
    <col min="9990" max="9990" width="11" style="28" customWidth="1"/>
    <col min="9991" max="9991" width="9.140625" style="28"/>
    <col min="9992" max="9994" width="9.140625" style="28" customWidth="1"/>
    <col min="9995" max="10240" width="9.140625" style="28"/>
    <col min="10241" max="10241" width="0" style="28" hidden="1" customWidth="1"/>
    <col min="10242" max="10242" width="83.7109375" style="28" customWidth="1"/>
    <col min="10243" max="10243" width="11.28515625" style="28" customWidth="1"/>
    <col min="10244" max="10244" width="11" style="28" customWidth="1"/>
    <col min="10245" max="10245" width="10.42578125" style="28" customWidth="1"/>
    <col min="10246" max="10246" width="11" style="28" customWidth="1"/>
    <col min="10247" max="10247" width="9.140625" style="28"/>
    <col min="10248" max="10250" width="9.140625" style="28" customWidth="1"/>
    <col min="10251" max="10496" width="9.140625" style="28"/>
    <col min="10497" max="10497" width="0" style="28" hidden="1" customWidth="1"/>
    <col min="10498" max="10498" width="83.7109375" style="28" customWidth="1"/>
    <col min="10499" max="10499" width="11.28515625" style="28" customWidth="1"/>
    <col min="10500" max="10500" width="11" style="28" customWidth="1"/>
    <col min="10501" max="10501" width="10.42578125" style="28" customWidth="1"/>
    <col min="10502" max="10502" width="11" style="28" customWidth="1"/>
    <col min="10503" max="10503" width="9.140625" style="28"/>
    <col min="10504" max="10506" width="9.140625" style="28" customWidth="1"/>
    <col min="10507" max="10752" width="9.140625" style="28"/>
    <col min="10753" max="10753" width="0" style="28" hidden="1" customWidth="1"/>
    <col min="10754" max="10754" width="83.7109375" style="28" customWidth="1"/>
    <col min="10755" max="10755" width="11.28515625" style="28" customWidth="1"/>
    <col min="10756" max="10756" width="11" style="28" customWidth="1"/>
    <col min="10757" max="10757" width="10.42578125" style="28" customWidth="1"/>
    <col min="10758" max="10758" width="11" style="28" customWidth="1"/>
    <col min="10759" max="10759" width="9.140625" style="28"/>
    <col min="10760" max="10762" width="9.140625" style="28" customWidth="1"/>
    <col min="10763" max="11008" width="9.140625" style="28"/>
    <col min="11009" max="11009" width="0" style="28" hidden="1" customWidth="1"/>
    <col min="11010" max="11010" width="83.7109375" style="28" customWidth="1"/>
    <col min="11011" max="11011" width="11.28515625" style="28" customWidth="1"/>
    <col min="11012" max="11012" width="11" style="28" customWidth="1"/>
    <col min="11013" max="11013" width="10.42578125" style="28" customWidth="1"/>
    <col min="11014" max="11014" width="11" style="28" customWidth="1"/>
    <col min="11015" max="11015" width="9.140625" style="28"/>
    <col min="11016" max="11018" width="9.140625" style="28" customWidth="1"/>
    <col min="11019" max="11264" width="9.140625" style="28"/>
    <col min="11265" max="11265" width="0" style="28" hidden="1" customWidth="1"/>
    <col min="11266" max="11266" width="83.7109375" style="28" customWidth="1"/>
    <col min="11267" max="11267" width="11.28515625" style="28" customWidth="1"/>
    <col min="11268" max="11268" width="11" style="28" customWidth="1"/>
    <col min="11269" max="11269" width="10.42578125" style="28" customWidth="1"/>
    <col min="11270" max="11270" width="11" style="28" customWidth="1"/>
    <col min="11271" max="11271" width="9.140625" style="28"/>
    <col min="11272" max="11274" width="9.140625" style="28" customWidth="1"/>
    <col min="11275" max="11520" width="9.140625" style="28"/>
    <col min="11521" max="11521" width="0" style="28" hidden="1" customWidth="1"/>
    <col min="11522" max="11522" width="83.7109375" style="28" customWidth="1"/>
    <col min="11523" max="11523" width="11.28515625" style="28" customWidth="1"/>
    <col min="11524" max="11524" width="11" style="28" customWidth="1"/>
    <col min="11525" max="11525" width="10.42578125" style="28" customWidth="1"/>
    <col min="11526" max="11526" width="11" style="28" customWidth="1"/>
    <col min="11527" max="11527" width="9.140625" style="28"/>
    <col min="11528" max="11530" width="9.140625" style="28" customWidth="1"/>
    <col min="11531" max="11776" width="9.140625" style="28"/>
    <col min="11777" max="11777" width="0" style="28" hidden="1" customWidth="1"/>
    <col min="11778" max="11778" width="83.7109375" style="28" customWidth="1"/>
    <col min="11779" max="11779" width="11.28515625" style="28" customWidth="1"/>
    <col min="11780" max="11780" width="11" style="28" customWidth="1"/>
    <col min="11781" max="11781" width="10.42578125" style="28" customWidth="1"/>
    <col min="11782" max="11782" width="11" style="28" customWidth="1"/>
    <col min="11783" max="11783" width="9.140625" style="28"/>
    <col min="11784" max="11786" width="9.140625" style="28" customWidth="1"/>
    <col min="11787" max="12032" width="9.140625" style="28"/>
    <col min="12033" max="12033" width="0" style="28" hidden="1" customWidth="1"/>
    <col min="12034" max="12034" width="83.7109375" style="28" customWidth="1"/>
    <col min="12035" max="12035" width="11.28515625" style="28" customWidth="1"/>
    <col min="12036" max="12036" width="11" style="28" customWidth="1"/>
    <col min="12037" max="12037" width="10.42578125" style="28" customWidth="1"/>
    <col min="12038" max="12038" width="11" style="28" customWidth="1"/>
    <col min="12039" max="12039" width="9.140625" style="28"/>
    <col min="12040" max="12042" width="9.140625" style="28" customWidth="1"/>
    <col min="12043" max="12288" width="9.140625" style="28"/>
    <col min="12289" max="12289" width="0" style="28" hidden="1" customWidth="1"/>
    <col min="12290" max="12290" width="83.7109375" style="28" customWidth="1"/>
    <col min="12291" max="12291" width="11.28515625" style="28" customWidth="1"/>
    <col min="12292" max="12292" width="11" style="28" customWidth="1"/>
    <col min="12293" max="12293" width="10.42578125" style="28" customWidth="1"/>
    <col min="12294" max="12294" width="11" style="28" customWidth="1"/>
    <col min="12295" max="12295" width="9.140625" style="28"/>
    <col min="12296" max="12298" width="9.140625" style="28" customWidth="1"/>
    <col min="12299" max="12544" width="9.140625" style="28"/>
    <col min="12545" max="12545" width="0" style="28" hidden="1" customWidth="1"/>
    <col min="12546" max="12546" width="83.7109375" style="28" customWidth="1"/>
    <col min="12547" max="12547" width="11.28515625" style="28" customWidth="1"/>
    <col min="12548" max="12548" width="11" style="28" customWidth="1"/>
    <col min="12549" max="12549" width="10.42578125" style="28" customWidth="1"/>
    <col min="12550" max="12550" width="11" style="28" customWidth="1"/>
    <col min="12551" max="12551" width="9.140625" style="28"/>
    <col min="12552" max="12554" width="9.140625" style="28" customWidth="1"/>
    <col min="12555" max="12800" width="9.140625" style="28"/>
    <col min="12801" max="12801" width="0" style="28" hidden="1" customWidth="1"/>
    <col min="12802" max="12802" width="83.7109375" style="28" customWidth="1"/>
    <col min="12803" max="12803" width="11.28515625" style="28" customWidth="1"/>
    <col min="12804" max="12804" width="11" style="28" customWidth="1"/>
    <col min="12805" max="12805" width="10.42578125" style="28" customWidth="1"/>
    <col min="12806" max="12806" width="11" style="28" customWidth="1"/>
    <col min="12807" max="12807" width="9.140625" style="28"/>
    <col min="12808" max="12810" width="9.140625" style="28" customWidth="1"/>
    <col min="12811" max="13056" width="9.140625" style="28"/>
    <col min="13057" max="13057" width="0" style="28" hidden="1" customWidth="1"/>
    <col min="13058" max="13058" width="83.7109375" style="28" customWidth="1"/>
    <col min="13059" max="13059" width="11.28515625" style="28" customWidth="1"/>
    <col min="13060" max="13060" width="11" style="28" customWidth="1"/>
    <col min="13061" max="13061" width="10.42578125" style="28" customWidth="1"/>
    <col min="13062" max="13062" width="11" style="28" customWidth="1"/>
    <col min="13063" max="13063" width="9.140625" style="28"/>
    <col min="13064" max="13066" width="9.140625" style="28" customWidth="1"/>
    <col min="13067" max="13312" width="9.140625" style="28"/>
    <col min="13313" max="13313" width="0" style="28" hidden="1" customWidth="1"/>
    <col min="13314" max="13314" width="83.7109375" style="28" customWidth="1"/>
    <col min="13315" max="13315" width="11.28515625" style="28" customWidth="1"/>
    <col min="13316" max="13316" width="11" style="28" customWidth="1"/>
    <col min="13317" max="13317" width="10.42578125" style="28" customWidth="1"/>
    <col min="13318" max="13318" width="11" style="28" customWidth="1"/>
    <col min="13319" max="13319" width="9.140625" style="28"/>
    <col min="13320" max="13322" width="9.140625" style="28" customWidth="1"/>
    <col min="13323" max="13568" width="9.140625" style="28"/>
    <col min="13569" max="13569" width="0" style="28" hidden="1" customWidth="1"/>
    <col min="13570" max="13570" width="83.7109375" style="28" customWidth="1"/>
    <col min="13571" max="13571" width="11.28515625" style="28" customWidth="1"/>
    <col min="13572" max="13572" width="11" style="28" customWidth="1"/>
    <col min="13573" max="13573" width="10.42578125" style="28" customWidth="1"/>
    <col min="13574" max="13574" width="11" style="28" customWidth="1"/>
    <col min="13575" max="13575" width="9.140625" style="28"/>
    <col min="13576" max="13578" width="9.140625" style="28" customWidth="1"/>
    <col min="13579" max="13824" width="9.140625" style="28"/>
    <col min="13825" max="13825" width="0" style="28" hidden="1" customWidth="1"/>
    <col min="13826" max="13826" width="83.7109375" style="28" customWidth="1"/>
    <col min="13827" max="13827" width="11.28515625" style="28" customWidth="1"/>
    <col min="13828" max="13828" width="11" style="28" customWidth="1"/>
    <col min="13829" max="13829" width="10.42578125" style="28" customWidth="1"/>
    <col min="13830" max="13830" width="11" style="28" customWidth="1"/>
    <col min="13831" max="13831" width="9.140625" style="28"/>
    <col min="13832" max="13834" width="9.140625" style="28" customWidth="1"/>
    <col min="13835" max="14080" width="9.140625" style="28"/>
    <col min="14081" max="14081" width="0" style="28" hidden="1" customWidth="1"/>
    <col min="14082" max="14082" width="83.7109375" style="28" customWidth="1"/>
    <col min="14083" max="14083" width="11.28515625" style="28" customWidth="1"/>
    <col min="14084" max="14084" width="11" style="28" customWidth="1"/>
    <col min="14085" max="14085" width="10.42578125" style="28" customWidth="1"/>
    <col min="14086" max="14086" width="11" style="28" customWidth="1"/>
    <col min="14087" max="14087" width="9.140625" style="28"/>
    <col min="14088" max="14090" width="9.140625" style="28" customWidth="1"/>
    <col min="14091" max="14336" width="9.140625" style="28"/>
    <col min="14337" max="14337" width="0" style="28" hidden="1" customWidth="1"/>
    <col min="14338" max="14338" width="83.7109375" style="28" customWidth="1"/>
    <col min="14339" max="14339" width="11.28515625" style="28" customWidth="1"/>
    <col min="14340" max="14340" width="11" style="28" customWidth="1"/>
    <col min="14341" max="14341" width="10.42578125" style="28" customWidth="1"/>
    <col min="14342" max="14342" width="11" style="28" customWidth="1"/>
    <col min="14343" max="14343" width="9.140625" style="28"/>
    <col min="14344" max="14346" width="9.140625" style="28" customWidth="1"/>
    <col min="14347" max="14592" width="9.140625" style="28"/>
    <col min="14593" max="14593" width="0" style="28" hidden="1" customWidth="1"/>
    <col min="14594" max="14594" width="83.7109375" style="28" customWidth="1"/>
    <col min="14595" max="14595" width="11.28515625" style="28" customWidth="1"/>
    <col min="14596" max="14596" width="11" style="28" customWidth="1"/>
    <col min="14597" max="14597" width="10.42578125" style="28" customWidth="1"/>
    <col min="14598" max="14598" width="11" style="28" customWidth="1"/>
    <col min="14599" max="14599" width="9.140625" style="28"/>
    <col min="14600" max="14602" width="9.140625" style="28" customWidth="1"/>
    <col min="14603" max="14848" width="9.140625" style="28"/>
    <col min="14849" max="14849" width="0" style="28" hidden="1" customWidth="1"/>
    <col min="14850" max="14850" width="83.7109375" style="28" customWidth="1"/>
    <col min="14851" max="14851" width="11.28515625" style="28" customWidth="1"/>
    <col min="14852" max="14852" width="11" style="28" customWidth="1"/>
    <col min="14853" max="14853" width="10.42578125" style="28" customWidth="1"/>
    <col min="14854" max="14854" width="11" style="28" customWidth="1"/>
    <col min="14855" max="14855" width="9.140625" style="28"/>
    <col min="14856" max="14858" width="9.140625" style="28" customWidth="1"/>
    <col min="14859" max="15104" width="9.140625" style="28"/>
    <col min="15105" max="15105" width="0" style="28" hidden="1" customWidth="1"/>
    <col min="15106" max="15106" width="83.7109375" style="28" customWidth="1"/>
    <col min="15107" max="15107" width="11.28515625" style="28" customWidth="1"/>
    <col min="15108" max="15108" width="11" style="28" customWidth="1"/>
    <col min="15109" max="15109" width="10.42578125" style="28" customWidth="1"/>
    <col min="15110" max="15110" width="11" style="28" customWidth="1"/>
    <col min="15111" max="15111" width="9.140625" style="28"/>
    <col min="15112" max="15114" width="9.140625" style="28" customWidth="1"/>
    <col min="15115" max="15360" width="9.140625" style="28"/>
    <col min="15361" max="15361" width="0" style="28" hidden="1" customWidth="1"/>
    <col min="15362" max="15362" width="83.7109375" style="28" customWidth="1"/>
    <col min="15363" max="15363" width="11.28515625" style="28" customWidth="1"/>
    <col min="15364" max="15364" width="11" style="28" customWidth="1"/>
    <col min="15365" max="15365" width="10.42578125" style="28" customWidth="1"/>
    <col min="15366" max="15366" width="11" style="28" customWidth="1"/>
    <col min="15367" max="15367" width="9.140625" style="28"/>
    <col min="15368" max="15370" width="9.140625" style="28" customWidth="1"/>
    <col min="15371" max="15616" width="9.140625" style="28"/>
    <col min="15617" max="15617" width="0" style="28" hidden="1" customWidth="1"/>
    <col min="15618" max="15618" width="83.7109375" style="28" customWidth="1"/>
    <col min="15619" max="15619" width="11.28515625" style="28" customWidth="1"/>
    <col min="15620" max="15620" width="11" style="28" customWidth="1"/>
    <col min="15621" max="15621" width="10.42578125" style="28" customWidth="1"/>
    <col min="15622" max="15622" width="11" style="28" customWidth="1"/>
    <col min="15623" max="15623" width="9.140625" style="28"/>
    <col min="15624" max="15626" width="9.140625" style="28" customWidth="1"/>
    <col min="15627" max="15872" width="9.140625" style="28"/>
    <col min="15873" max="15873" width="0" style="28" hidden="1" customWidth="1"/>
    <col min="15874" max="15874" width="83.7109375" style="28" customWidth="1"/>
    <col min="15875" max="15875" width="11.28515625" style="28" customWidth="1"/>
    <col min="15876" max="15876" width="11" style="28" customWidth="1"/>
    <col min="15877" max="15877" width="10.42578125" style="28" customWidth="1"/>
    <col min="15878" max="15878" width="11" style="28" customWidth="1"/>
    <col min="15879" max="15879" width="9.140625" style="28"/>
    <col min="15880" max="15882" width="9.140625" style="28" customWidth="1"/>
    <col min="15883" max="16128" width="9.140625" style="28"/>
    <col min="16129" max="16129" width="0" style="28" hidden="1" customWidth="1"/>
    <col min="16130" max="16130" width="83.7109375" style="28" customWidth="1"/>
    <col min="16131" max="16131" width="11.28515625" style="28" customWidth="1"/>
    <col min="16132" max="16132" width="11" style="28" customWidth="1"/>
    <col min="16133" max="16133" width="10.42578125" style="28" customWidth="1"/>
    <col min="16134" max="16134" width="11" style="28" customWidth="1"/>
    <col min="16135" max="16135" width="9.140625" style="28"/>
    <col min="16136" max="16138" width="9.140625" style="28" customWidth="1"/>
    <col min="16139" max="16384" width="9.140625" style="28"/>
  </cols>
  <sheetData>
    <row r="1" spans="1:14" s="17" customFormat="1" ht="24.75" customHeight="1">
      <c r="A1" s="395" t="s">
        <v>9</v>
      </c>
      <c r="B1" s="395"/>
      <c r="C1" s="395"/>
      <c r="D1" s="395"/>
      <c r="E1" s="395"/>
      <c r="F1" s="395"/>
    </row>
    <row r="2" spans="1:14" s="17" customFormat="1" ht="26.25" customHeight="1">
      <c r="A2" s="18"/>
      <c r="B2" s="403" t="s">
        <v>11</v>
      </c>
      <c r="C2" s="403"/>
      <c r="D2" s="403"/>
      <c r="E2" s="403"/>
      <c r="F2" s="403"/>
    </row>
    <row r="3" spans="1:14" s="1" customFormat="1" ht="20.25" customHeight="1">
      <c r="A3" s="42"/>
      <c r="B3" s="392" t="s">
        <v>6</v>
      </c>
      <c r="C3" s="393"/>
      <c r="D3" s="393"/>
      <c r="E3" s="393"/>
      <c r="F3" s="393"/>
    </row>
    <row r="4" spans="1:14" s="1" customFormat="1" ht="21" customHeight="1">
      <c r="A4" s="42"/>
      <c r="B4" s="392" t="s">
        <v>7</v>
      </c>
      <c r="C4" s="393"/>
      <c r="D4" s="393"/>
      <c r="E4" s="393"/>
      <c r="F4" s="393"/>
    </row>
    <row r="5" spans="1:14" s="20" customFormat="1">
      <c r="A5" s="19"/>
      <c r="B5" s="19"/>
      <c r="C5" s="19"/>
      <c r="D5" s="19"/>
      <c r="E5" s="19"/>
      <c r="F5" s="3" t="s">
        <v>631</v>
      </c>
    </row>
    <row r="6" spans="1:14" s="4" customFormat="1" ht="27" customHeight="1">
      <c r="A6" s="43"/>
      <c r="B6" s="388"/>
      <c r="C6" s="399" t="s">
        <v>311</v>
      </c>
      <c r="D6" s="400" t="s">
        <v>313</v>
      </c>
      <c r="E6" s="387" t="s">
        <v>8</v>
      </c>
      <c r="F6" s="387"/>
    </row>
    <row r="7" spans="1:14" s="4" customFormat="1" ht="39" customHeight="1">
      <c r="A7" s="43"/>
      <c r="B7" s="388"/>
      <c r="C7" s="399"/>
      <c r="D7" s="401"/>
      <c r="E7" s="41" t="s">
        <v>0</v>
      </c>
      <c r="F7" s="41" t="s">
        <v>2</v>
      </c>
    </row>
    <row r="8" spans="1:14" s="21" customFormat="1" ht="22.15" customHeight="1">
      <c r="B8" s="22" t="s">
        <v>32</v>
      </c>
      <c r="C8" s="23">
        <v>4957</v>
      </c>
      <c r="D8" s="23">
        <v>832</v>
      </c>
      <c r="E8" s="24">
        <v>16.8</v>
      </c>
      <c r="F8" s="23">
        <v>-4125</v>
      </c>
      <c r="H8" s="9"/>
      <c r="I8" s="9"/>
      <c r="J8" s="25"/>
      <c r="L8" s="26"/>
      <c r="N8" s="26"/>
    </row>
    <row r="9" spans="1:14" s="21" customFormat="1" ht="22.15" customHeight="1">
      <c r="B9" s="29" t="s">
        <v>12</v>
      </c>
      <c r="C9" s="23"/>
      <c r="D9" s="23"/>
      <c r="E9" s="24"/>
      <c r="F9" s="23"/>
      <c r="H9" s="9"/>
      <c r="I9" s="9"/>
      <c r="J9" s="25"/>
      <c r="L9" s="26"/>
      <c r="N9" s="26"/>
    </row>
    <row r="10" spans="1:14" s="11" customFormat="1" ht="37.5">
      <c r="B10" s="27" t="s">
        <v>13</v>
      </c>
      <c r="C10" s="13">
        <v>1240</v>
      </c>
      <c r="D10" s="13">
        <v>153</v>
      </c>
      <c r="E10" s="77">
        <v>12.3</v>
      </c>
      <c r="F10" s="76">
        <v>-1087</v>
      </c>
      <c r="H10" s="9"/>
      <c r="I10" s="30"/>
      <c r="J10" s="25"/>
      <c r="K10" s="15"/>
      <c r="L10" s="26"/>
      <c r="N10" s="26"/>
    </row>
    <row r="11" spans="1:14" s="11" customFormat="1" ht="30.6" customHeight="1">
      <c r="B11" s="27" t="s">
        <v>14</v>
      </c>
      <c r="C11" s="13">
        <v>1140</v>
      </c>
      <c r="D11" s="13">
        <v>253</v>
      </c>
      <c r="E11" s="77">
        <v>22.2</v>
      </c>
      <c r="F11" s="76">
        <v>-887</v>
      </c>
      <c r="H11" s="9"/>
      <c r="I11" s="30"/>
      <c r="J11" s="25"/>
      <c r="K11" s="15"/>
      <c r="L11" s="26"/>
      <c r="N11" s="26"/>
    </row>
    <row r="12" spans="1:14" s="11" customFormat="1" ht="30.6" customHeight="1">
      <c r="B12" s="27" t="s">
        <v>15</v>
      </c>
      <c r="C12" s="13">
        <v>868</v>
      </c>
      <c r="D12" s="13">
        <v>181</v>
      </c>
      <c r="E12" s="77">
        <v>20.9</v>
      </c>
      <c r="F12" s="76">
        <v>-687</v>
      </c>
      <c r="H12" s="9"/>
      <c r="I12" s="30"/>
      <c r="J12" s="25"/>
      <c r="K12" s="15"/>
      <c r="L12" s="26"/>
      <c r="N12" s="26"/>
    </row>
    <row r="13" spans="1:14" s="11" customFormat="1" ht="30.6" customHeight="1">
      <c r="B13" s="27" t="s">
        <v>16</v>
      </c>
      <c r="C13" s="13">
        <v>771</v>
      </c>
      <c r="D13" s="13">
        <v>123</v>
      </c>
      <c r="E13" s="77">
        <v>16</v>
      </c>
      <c r="F13" s="76">
        <v>-648</v>
      </c>
      <c r="H13" s="9"/>
      <c r="I13" s="30"/>
      <c r="J13" s="25"/>
      <c r="K13" s="15"/>
      <c r="L13" s="26"/>
      <c r="N13" s="26"/>
    </row>
    <row r="14" spans="1:14" s="11" customFormat="1" ht="30.6" customHeight="1">
      <c r="B14" s="27" t="s">
        <v>17</v>
      </c>
      <c r="C14" s="13">
        <v>333</v>
      </c>
      <c r="D14" s="13">
        <v>21</v>
      </c>
      <c r="E14" s="77">
        <v>6.3</v>
      </c>
      <c r="F14" s="76">
        <v>-312</v>
      </c>
      <c r="H14" s="9"/>
      <c r="I14" s="30"/>
      <c r="J14" s="25"/>
      <c r="K14" s="15"/>
      <c r="L14" s="26"/>
      <c r="N14" s="26"/>
    </row>
    <row r="15" spans="1:14" s="11" customFormat="1" ht="37.5">
      <c r="B15" s="27" t="s">
        <v>18</v>
      </c>
      <c r="C15" s="13">
        <v>1</v>
      </c>
      <c r="D15" s="13">
        <v>0</v>
      </c>
      <c r="E15" s="77">
        <v>0</v>
      </c>
      <c r="F15" s="76">
        <v>-1</v>
      </c>
      <c r="H15" s="9"/>
      <c r="I15" s="30"/>
      <c r="J15" s="25"/>
      <c r="K15" s="15"/>
      <c r="L15" s="26"/>
      <c r="N15" s="26"/>
    </row>
    <row r="16" spans="1:14" s="11" customFormat="1" ht="30.6" customHeight="1">
      <c r="B16" s="27" t="s">
        <v>19</v>
      </c>
      <c r="C16" s="13">
        <v>226</v>
      </c>
      <c r="D16" s="13">
        <v>41</v>
      </c>
      <c r="E16" s="77">
        <v>18.100000000000001</v>
      </c>
      <c r="F16" s="76">
        <v>-185</v>
      </c>
      <c r="H16" s="9"/>
      <c r="I16" s="30"/>
      <c r="J16" s="25"/>
      <c r="K16" s="15"/>
      <c r="L16" s="26"/>
      <c r="N16" s="26"/>
    </row>
    <row r="17" spans="2:14" s="11" customFormat="1" ht="56.25">
      <c r="B17" s="27" t="s">
        <v>20</v>
      </c>
      <c r="C17" s="13">
        <v>174</v>
      </c>
      <c r="D17" s="13">
        <v>36</v>
      </c>
      <c r="E17" s="77">
        <v>20.7</v>
      </c>
      <c r="F17" s="76">
        <v>-138</v>
      </c>
      <c r="H17" s="9"/>
      <c r="I17" s="30"/>
      <c r="J17" s="25"/>
      <c r="K17" s="15"/>
      <c r="L17" s="26"/>
      <c r="N17" s="26"/>
    </row>
    <row r="18" spans="2:14" s="11" customFormat="1" ht="30.6" customHeight="1">
      <c r="B18" s="27" t="s">
        <v>21</v>
      </c>
      <c r="C18" s="13">
        <v>204</v>
      </c>
      <c r="D18" s="13">
        <v>24</v>
      </c>
      <c r="E18" s="77">
        <v>11.8</v>
      </c>
      <c r="F18" s="76">
        <v>-180</v>
      </c>
      <c r="H18" s="9"/>
      <c r="I18" s="30"/>
      <c r="J18" s="25"/>
      <c r="K18" s="15"/>
      <c r="L18" s="26"/>
      <c r="N18" s="26"/>
    </row>
  </sheetData>
  <mergeCells count="8">
    <mergeCell ref="A1:F1"/>
    <mergeCell ref="B2:F2"/>
    <mergeCell ref="B3:F3"/>
    <mergeCell ref="B4:F4"/>
    <mergeCell ref="B6:B7"/>
    <mergeCell ref="C6:C7"/>
    <mergeCell ref="D6:D7"/>
    <mergeCell ref="E6:F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54"/>
  <sheetViews>
    <sheetView view="pageBreakPreview" zoomScale="90" zoomScaleSheetLayoutView="90" workbookViewId="0">
      <selection sqref="A1:D1"/>
    </sheetView>
  </sheetViews>
  <sheetFormatPr defaultColWidth="9.140625" defaultRowHeight="15.75"/>
  <cols>
    <col min="1" max="1" width="3.140625" style="159" customWidth="1"/>
    <col min="2" max="2" width="52.42578125" style="160" customWidth="1"/>
    <col min="3" max="3" width="21.42578125" style="160" customWidth="1"/>
    <col min="4" max="4" width="22.140625" style="161" customWidth="1"/>
    <col min="5" max="16384" width="9.140625" style="161"/>
  </cols>
  <sheetData>
    <row r="1" spans="1:6" ht="62.45" customHeight="1">
      <c r="A1" s="410" t="s">
        <v>535</v>
      </c>
      <c r="B1" s="410"/>
      <c r="C1" s="410"/>
      <c r="D1" s="410"/>
    </row>
    <row r="2" spans="1:6" ht="20.25" customHeight="1">
      <c r="B2" s="410" t="s">
        <v>199</v>
      </c>
      <c r="C2" s="410"/>
      <c r="D2" s="410"/>
    </row>
    <row r="3" spans="1:6" ht="9.75" customHeight="1"/>
    <row r="4" spans="1:6" s="194" customFormat="1" ht="63.75" customHeight="1">
      <c r="A4" s="193"/>
      <c r="B4" s="267" t="s">
        <v>200</v>
      </c>
      <c r="C4" s="268" t="s">
        <v>536</v>
      </c>
      <c r="D4" s="269" t="s">
        <v>537</v>
      </c>
    </row>
    <row r="5" spans="1:6">
      <c r="A5" s="195">
        <v>1</v>
      </c>
      <c r="B5" s="366" t="s">
        <v>244</v>
      </c>
      <c r="C5" s="197">
        <v>79</v>
      </c>
      <c r="D5" s="367">
        <v>70.5</v>
      </c>
      <c r="F5" s="198"/>
    </row>
    <row r="6" spans="1:6">
      <c r="A6" s="195">
        <v>2</v>
      </c>
      <c r="B6" s="366" t="s">
        <v>245</v>
      </c>
      <c r="C6" s="197">
        <v>79</v>
      </c>
      <c r="D6" s="367">
        <v>70.5</v>
      </c>
      <c r="F6" s="198"/>
    </row>
    <row r="7" spans="1:6" ht="47.25">
      <c r="A7" s="195">
        <v>3</v>
      </c>
      <c r="B7" s="366" t="s">
        <v>246</v>
      </c>
      <c r="C7" s="197">
        <v>55</v>
      </c>
      <c r="D7" s="367">
        <v>67.900000000000006</v>
      </c>
      <c r="F7" s="198"/>
    </row>
    <row r="8" spans="1:6" s="199" customFormat="1">
      <c r="A8" s="195">
        <v>4</v>
      </c>
      <c r="B8" s="366" t="s">
        <v>255</v>
      </c>
      <c r="C8" s="197">
        <v>38</v>
      </c>
      <c r="D8" s="367">
        <v>86.4</v>
      </c>
      <c r="F8" s="198"/>
    </row>
    <row r="9" spans="1:6" s="199" customFormat="1">
      <c r="A9" s="195">
        <v>5</v>
      </c>
      <c r="B9" s="366" t="s">
        <v>247</v>
      </c>
      <c r="C9" s="197">
        <v>27</v>
      </c>
      <c r="D9" s="367">
        <v>50</v>
      </c>
      <c r="F9" s="198"/>
    </row>
    <row r="10" spans="1:6" s="199" customFormat="1">
      <c r="A10" s="195">
        <v>6</v>
      </c>
      <c r="B10" s="366" t="s">
        <v>251</v>
      </c>
      <c r="C10" s="197">
        <v>27</v>
      </c>
      <c r="D10" s="367">
        <v>77.099999999999994</v>
      </c>
      <c r="F10" s="198"/>
    </row>
    <row r="11" spans="1:6" s="199" customFormat="1">
      <c r="A11" s="195">
        <v>7</v>
      </c>
      <c r="B11" s="366" t="s">
        <v>500</v>
      </c>
      <c r="C11" s="197">
        <v>24</v>
      </c>
      <c r="D11" s="367">
        <v>96</v>
      </c>
      <c r="F11" s="198"/>
    </row>
    <row r="12" spans="1:6" s="199" customFormat="1">
      <c r="A12" s="195">
        <v>8</v>
      </c>
      <c r="B12" s="366" t="s">
        <v>499</v>
      </c>
      <c r="C12" s="197">
        <v>23</v>
      </c>
      <c r="D12" s="367">
        <v>82.1</v>
      </c>
      <c r="F12" s="198"/>
    </row>
    <row r="13" spans="1:6" s="199" customFormat="1">
      <c r="A13" s="195">
        <v>9</v>
      </c>
      <c r="B13" s="366" t="s">
        <v>265</v>
      </c>
      <c r="C13" s="197">
        <v>23</v>
      </c>
      <c r="D13" s="367">
        <v>95.8</v>
      </c>
      <c r="F13" s="198"/>
    </row>
    <row r="14" spans="1:6" s="199" customFormat="1">
      <c r="A14" s="195">
        <v>10</v>
      </c>
      <c r="B14" s="366" t="s">
        <v>252</v>
      </c>
      <c r="C14" s="197">
        <v>20</v>
      </c>
      <c r="D14" s="367">
        <v>51.3</v>
      </c>
      <c r="F14" s="198"/>
    </row>
    <row r="15" spans="1:6" s="199" customFormat="1" ht="31.5">
      <c r="A15" s="195">
        <v>11</v>
      </c>
      <c r="B15" s="366" t="s">
        <v>249</v>
      </c>
      <c r="C15" s="197">
        <v>18</v>
      </c>
      <c r="D15" s="367">
        <v>72</v>
      </c>
      <c r="F15" s="198"/>
    </row>
    <row r="16" spans="1:6" s="199" customFormat="1">
      <c r="A16" s="195">
        <v>12</v>
      </c>
      <c r="B16" s="366" t="s">
        <v>268</v>
      </c>
      <c r="C16" s="197">
        <v>16</v>
      </c>
      <c r="D16" s="367">
        <v>69.599999999999994</v>
      </c>
      <c r="F16" s="198"/>
    </row>
    <row r="17" spans="1:6" s="199" customFormat="1">
      <c r="A17" s="195">
        <v>13</v>
      </c>
      <c r="B17" s="366" t="s">
        <v>269</v>
      </c>
      <c r="C17" s="197">
        <v>16</v>
      </c>
      <c r="D17" s="367">
        <v>43.2</v>
      </c>
      <c r="F17" s="198"/>
    </row>
    <row r="18" spans="1:6" s="199" customFormat="1">
      <c r="A18" s="195">
        <v>14</v>
      </c>
      <c r="B18" s="366" t="s">
        <v>260</v>
      </c>
      <c r="C18" s="197">
        <v>16</v>
      </c>
      <c r="D18" s="367">
        <v>80</v>
      </c>
      <c r="F18" s="198"/>
    </row>
    <row r="19" spans="1:6" s="199" customFormat="1">
      <c r="A19" s="195">
        <v>15</v>
      </c>
      <c r="B19" s="366" t="s">
        <v>261</v>
      </c>
      <c r="C19" s="197">
        <v>16</v>
      </c>
      <c r="D19" s="367">
        <v>66.7</v>
      </c>
      <c r="F19" s="198"/>
    </row>
    <row r="20" spans="1:6" s="199" customFormat="1">
      <c r="A20" s="195">
        <v>16</v>
      </c>
      <c r="B20" s="366" t="s">
        <v>528</v>
      </c>
      <c r="C20" s="197">
        <v>15</v>
      </c>
      <c r="D20" s="367">
        <v>75</v>
      </c>
      <c r="F20" s="198"/>
    </row>
    <row r="21" spans="1:6" s="199" customFormat="1" ht="31.5">
      <c r="A21" s="195">
        <v>17</v>
      </c>
      <c r="B21" s="366" t="s">
        <v>263</v>
      </c>
      <c r="C21" s="197">
        <v>15</v>
      </c>
      <c r="D21" s="367">
        <v>60</v>
      </c>
      <c r="F21" s="198"/>
    </row>
    <row r="22" spans="1:6" s="199" customFormat="1" ht="47.25">
      <c r="A22" s="195">
        <v>18</v>
      </c>
      <c r="B22" s="366" t="s">
        <v>271</v>
      </c>
      <c r="C22" s="197">
        <v>15</v>
      </c>
      <c r="D22" s="367">
        <v>65.2</v>
      </c>
      <c r="F22" s="198"/>
    </row>
    <row r="23" spans="1:6" s="199" customFormat="1" ht="31.5">
      <c r="A23" s="195">
        <v>19</v>
      </c>
      <c r="B23" s="366" t="s">
        <v>272</v>
      </c>
      <c r="C23" s="197">
        <v>15</v>
      </c>
      <c r="D23" s="367">
        <v>71.400000000000006</v>
      </c>
      <c r="F23" s="198"/>
    </row>
    <row r="24" spans="1:6" s="199" customFormat="1">
      <c r="A24" s="195">
        <v>20</v>
      </c>
      <c r="B24" s="366" t="s">
        <v>274</v>
      </c>
      <c r="C24" s="197">
        <v>14</v>
      </c>
      <c r="D24" s="367">
        <v>82.4</v>
      </c>
      <c r="F24" s="198"/>
    </row>
    <row r="25" spans="1:6" s="199" customFormat="1" ht="31.5">
      <c r="A25" s="195">
        <v>21</v>
      </c>
      <c r="B25" s="366" t="s">
        <v>259</v>
      </c>
      <c r="C25" s="197">
        <v>13</v>
      </c>
      <c r="D25" s="367">
        <v>86.7</v>
      </c>
      <c r="F25" s="198"/>
    </row>
    <row r="26" spans="1:6" s="199" customFormat="1" ht="31.5">
      <c r="A26" s="195">
        <v>22</v>
      </c>
      <c r="B26" s="366" t="s">
        <v>262</v>
      </c>
      <c r="C26" s="197">
        <v>13</v>
      </c>
      <c r="D26" s="367">
        <v>92.9</v>
      </c>
      <c r="F26" s="198"/>
    </row>
    <row r="27" spans="1:6" s="199" customFormat="1">
      <c r="A27" s="195">
        <v>23</v>
      </c>
      <c r="B27" s="366" t="s">
        <v>254</v>
      </c>
      <c r="C27" s="197">
        <v>13</v>
      </c>
      <c r="D27" s="367">
        <v>56.5</v>
      </c>
      <c r="F27" s="198"/>
    </row>
    <row r="28" spans="1:6" s="199" customFormat="1" ht="31.5">
      <c r="A28" s="195">
        <v>24</v>
      </c>
      <c r="B28" s="366" t="s">
        <v>264</v>
      </c>
      <c r="C28" s="197">
        <v>13</v>
      </c>
      <c r="D28" s="367">
        <v>81.3</v>
      </c>
      <c r="F28" s="198"/>
    </row>
    <row r="29" spans="1:6" s="199" customFormat="1">
      <c r="A29" s="195">
        <v>25</v>
      </c>
      <c r="B29" s="366" t="s">
        <v>296</v>
      </c>
      <c r="C29" s="197">
        <v>13</v>
      </c>
      <c r="D29" s="367">
        <v>81.3</v>
      </c>
      <c r="F29" s="198"/>
    </row>
    <row r="30" spans="1:6" s="199" customFormat="1" ht="31.5">
      <c r="A30" s="195">
        <v>26</v>
      </c>
      <c r="B30" s="366" t="s">
        <v>250</v>
      </c>
      <c r="C30" s="197">
        <v>12</v>
      </c>
      <c r="D30" s="367">
        <v>75</v>
      </c>
      <c r="F30" s="198"/>
    </row>
    <row r="31" spans="1:6" s="199" customFormat="1" ht="31.5">
      <c r="A31" s="195">
        <v>27</v>
      </c>
      <c r="B31" s="366" t="s">
        <v>277</v>
      </c>
      <c r="C31" s="197">
        <v>12</v>
      </c>
      <c r="D31" s="367">
        <v>54.5</v>
      </c>
      <c r="F31" s="198"/>
    </row>
    <row r="32" spans="1:6" s="199" customFormat="1" ht="31.5">
      <c r="A32" s="195">
        <v>28</v>
      </c>
      <c r="B32" s="366" t="s">
        <v>531</v>
      </c>
      <c r="C32" s="197">
        <v>12</v>
      </c>
      <c r="D32" s="367">
        <v>92.3</v>
      </c>
      <c r="F32" s="198"/>
    </row>
    <row r="33" spans="1:6" s="199" customFormat="1">
      <c r="A33" s="195">
        <v>29</v>
      </c>
      <c r="B33" s="366" t="s">
        <v>281</v>
      </c>
      <c r="C33" s="197">
        <v>11</v>
      </c>
      <c r="D33" s="367">
        <v>61.1</v>
      </c>
      <c r="F33" s="198"/>
    </row>
    <row r="34" spans="1:6" s="199" customFormat="1" ht="47.25">
      <c r="A34" s="195">
        <v>30</v>
      </c>
      <c r="B34" s="366" t="s">
        <v>501</v>
      </c>
      <c r="C34" s="197">
        <v>11</v>
      </c>
      <c r="D34" s="367">
        <v>84.6</v>
      </c>
      <c r="F34" s="198"/>
    </row>
    <row r="35" spans="1:6" s="199" customFormat="1">
      <c r="A35" s="195">
        <v>31</v>
      </c>
      <c r="B35" s="366" t="s">
        <v>279</v>
      </c>
      <c r="C35" s="248">
        <v>11</v>
      </c>
      <c r="D35" s="367">
        <v>78.599999999999994</v>
      </c>
      <c r="F35" s="198"/>
    </row>
    <row r="36" spans="1:6" s="199" customFormat="1">
      <c r="A36" s="195">
        <v>32</v>
      </c>
      <c r="B36" s="366" t="s">
        <v>298</v>
      </c>
      <c r="C36" s="197">
        <v>10</v>
      </c>
      <c r="D36" s="367">
        <v>90.9</v>
      </c>
      <c r="F36" s="198"/>
    </row>
    <row r="37" spans="1:6" s="199" customFormat="1">
      <c r="A37" s="195">
        <v>33</v>
      </c>
      <c r="B37" s="366" t="s">
        <v>530</v>
      </c>
      <c r="C37" s="197">
        <v>10</v>
      </c>
      <c r="D37" s="367">
        <v>71.400000000000006</v>
      </c>
      <c r="F37" s="198"/>
    </row>
    <row r="38" spans="1:6" s="199" customFormat="1" ht="31.5">
      <c r="A38" s="195">
        <v>34</v>
      </c>
      <c r="B38" s="366" t="s">
        <v>291</v>
      </c>
      <c r="C38" s="197">
        <v>9</v>
      </c>
      <c r="D38" s="367">
        <v>100</v>
      </c>
      <c r="F38" s="198"/>
    </row>
    <row r="39" spans="1:6" s="199" customFormat="1">
      <c r="A39" s="195">
        <v>35</v>
      </c>
      <c r="B39" s="366" t="s">
        <v>532</v>
      </c>
      <c r="C39" s="197">
        <v>8</v>
      </c>
      <c r="D39" s="367">
        <v>66.7</v>
      </c>
      <c r="F39" s="198"/>
    </row>
    <row r="40" spans="1:6" s="199" customFormat="1" ht="31.5">
      <c r="A40" s="195">
        <v>36</v>
      </c>
      <c r="B40" s="366" t="s">
        <v>248</v>
      </c>
      <c r="C40" s="197">
        <v>8</v>
      </c>
      <c r="D40" s="367">
        <v>47.1</v>
      </c>
      <c r="F40" s="198"/>
    </row>
    <row r="41" spans="1:6">
      <c r="A41" s="195">
        <v>37</v>
      </c>
      <c r="B41" s="366" t="s">
        <v>285</v>
      </c>
      <c r="C41" s="197">
        <v>8</v>
      </c>
      <c r="D41" s="368">
        <v>100</v>
      </c>
      <c r="F41" s="198"/>
    </row>
    <row r="42" spans="1:6" ht="31.5">
      <c r="A42" s="195">
        <v>38</v>
      </c>
      <c r="B42" s="366" t="s">
        <v>278</v>
      </c>
      <c r="C42" s="197">
        <v>8</v>
      </c>
      <c r="D42" s="368">
        <v>53.3</v>
      </c>
      <c r="F42" s="198"/>
    </row>
    <row r="43" spans="1:6">
      <c r="A43" s="195">
        <v>39</v>
      </c>
      <c r="B43" s="366" t="s">
        <v>302</v>
      </c>
      <c r="C43" s="197">
        <v>8</v>
      </c>
      <c r="D43" s="368">
        <v>88.9</v>
      </c>
      <c r="F43" s="198"/>
    </row>
    <row r="44" spans="1:6">
      <c r="A44" s="195">
        <v>40</v>
      </c>
      <c r="B44" s="366" t="s">
        <v>266</v>
      </c>
      <c r="C44" s="197">
        <v>8</v>
      </c>
      <c r="D44" s="368">
        <v>100</v>
      </c>
      <c r="F44" s="198"/>
    </row>
    <row r="45" spans="1:6" ht="31.5">
      <c r="A45" s="195">
        <v>41</v>
      </c>
      <c r="B45" s="366" t="s">
        <v>538</v>
      </c>
      <c r="C45" s="197">
        <v>7</v>
      </c>
      <c r="D45" s="368">
        <v>87.5</v>
      </c>
      <c r="F45" s="198"/>
    </row>
    <row r="46" spans="1:6" ht="31.5">
      <c r="A46" s="195">
        <v>42</v>
      </c>
      <c r="B46" s="366" t="s">
        <v>539</v>
      </c>
      <c r="C46" s="197">
        <v>7</v>
      </c>
      <c r="D46" s="368">
        <v>100</v>
      </c>
      <c r="F46" s="198"/>
    </row>
    <row r="47" spans="1:6" ht="31.5">
      <c r="A47" s="195">
        <v>43</v>
      </c>
      <c r="B47" s="366" t="s">
        <v>273</v>
      </c>
      <c r="C47" s="197">
        <v>7</v>
      </c>
      <c r="D47" s="368">
        <v>46.7</v>
      </c>
      <c r="F47" s="198"/>
    </row>
    <row r="48" spans="1:6" ht="31.5">
      <c r="A48" s="195">
        <v>44</v>
      </c>
      <c r="B48" s="366" t="s">
        <v>299</v>
      </c>
      <c r="C48" s="197">
        <v>7</v>
      </c>
      <c r="D48" s="368">
        <v>77.8</v>
      </c>
      <c r="F48" s="198"/>
    </row>
    <row r="49" spans="1:6">
      <c r="A49" s="195">
        <v>45</v>
      </c>
      <c r="B49" s="366" t="s">
        <v>502</v>
      </c>
      <c r="C49" s="197">
        <v>7</v>
      </c>
      <c r="D49" s="368">
        <v>77.8</v>
      </c>
      <c r="F49" s="198"/>
    </row>
    <row r="50" spans="1:6">
      <c r="A50" s="195">
        <v>46</v>
      </c>
      <c r="B50" s="366" t="s">
        <v>276</v>
      </c>
      <c r="C50" s="197">
        <v>7</v>
      </c>
      <c r="D50" s="368">
        <v>46.7</v>
      </c>
      <c r="F50" s="198"/>
    </row>
    <row r="51" spans="1:6">
      <c r="A51" s="195">
        <v>47</v>
      </c>
      <c r="B51" s="366" t="s">
        <v>267</v>
      </c>
      <c r="C51" s="197">
        <v>7</v>
      </c>
      <c r="D51" s="368">
        <v>26.9</v>
      </c>
      <c r="F51" s="198"/>
    </row>
    <row r="52" spans="1:6" ht="31.5">
      <c r="A52" s="195">
        <v>48</v>
      </c>
      <c r="B52" s="366" t="s">
        <v>286</v>
      </c>
      <c r="C52" s="197">
        <v>6</v>
      </c>
      <c r="D52" s="368">
        <v>46.2</v>
      </c>
      <c r="F52" s="198"/>
    </row>
    <row r="53" spans="1:6" ht="47.25">
      <c r="A53" s="195">
        <v>49</v>
      </c>
      <c r="B53" s="366" t="s">
        <v>540</v>
      </c>
      <c r="C53" s="197">
        <v>6</v>
      </c>
      <c r="D53" s="368">
        <v>85.7</v>
      </c>
      <c r="F53" s="198"/>
    </row>
    <row r="54" spans="1:6" ht="31.5">
      <c r="A54" s="195">
        <v>50</v>
      </c>
      <c r="B54" s="366" t="s">
        <v>541</v>
      </c>
      <c r="C54" s="197">
        <v>6</v>
      </c>
      <c r="D54" s="368">
        <v>66.7</v>
      </c>
      <c r="F54" s="198"/>
    </row>
  </sheetData>
  <mergeCells count="2">
    <mergeCell ref="A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55"/>
  <sheetViews>
    <sheetView view="pageBreakPreview" zoomScale="90" zoomScaleSheetLayoutView="90" workbookViewId="0">
      <selection activeCell="G51" sqref="G51"/>
    </sheetView>
  </sheetViews>
  <sheetFormatPr defaultColWidth="9.140625" defaultRowHeight="15.75"/>
  <cols>
    <col min="1" max="1" width="3.140625" style="159" customWidth="1"/>
    <col min="2" max="2" width="52.42578125" style="160" customWidth="1"/>
    <col min="3" max="3" width="21.42578125" style="160" customWidth="1"/>
    <col min="4" max="4" width="22.140625" style="161" customWidth="1"/>
    <col min="5" max="6" width="9.140625" style="161"/>
    <col min="7" max="7" width="38.140625" style="161" customWidth="1"/>
    <col min="8" max="16384" width="9.140625" style="161"/>
  </cols>
  <sheetData>
    <row r="1" spans="1:6" ht="64.150000000000006" customHeight="1">
      <c r="A1" s="410" t="s">
        <v>542</v>
      </c>
      <c r="B1" s="410"/>
      <c r="C1" s="410"/>
      <c r="D1" s="410"/>
    </row>
    <row r="2" spans="1:6" ht="20.25" customHeight="1">
      <c r="B2" s="410" t="s">
        <v>199</v>
      </c>
      <c r="C2" s="410"/>
      <c r="D2" s="410"/>
    </row>
    <row r="4" spans="1:6" s="194" customFormat="1" ht="63.75" customHeight="1">
      <c r="A4" s="193"/>
      <c r="B4" s="310" t="s">
        <v>200</v>
      </c>
      <c r="C4" s="311" t="s">
        <v>543</v>
      </c>
      <c r="D4" s="312" t="s">
        <v>537</v>
      </c>
    </row>
    <row r="5" spans="1:6">
      <c r="A5" s="195">
        <v>1</v>
      </c>
      <c r="B5" s="196" t="s">
        <v>244</v>
      </c>
      <c r="C5" s="197">
        <v>33</v>
      </c>
      <c r="D5" s="367">
        <v>29.5</v>
      </c>
      <c r="F5" s="198"/>
    </row>
    <row r="6" spans="1:6">
      <c r="A6" s="195">
        <v>2</v>
      </c>
      <c r="B6" s="196" t="s">
        <v>245</v>
      </c>
      <c r="C6" s="197">
        <v>33</v>
      </c>
      <c r="D6" s="367">
        <v>29.5</v>
      </c>
      <c r="F6" s="198"/>
    </row>
    <row r="7" spans="1:6">
      <c r="A7" s="195">
        <v>3</v>
      </c>
      <c r="B7" s="196" t="s">
        <v>247</v>
      </c>
      <c r="C7" s="197">
        <v>27</v>
      </c>
      <c r="D7" s="367">
        <v>50</v>
      </c>
      <c r="F7" s="198"/>
    </row>
    <row r="8" spans="1:6" s="199" customFormat="1" ht="47.25">
      <c r="A8" s="195">
        <v>4</v>
      </c>
      <c r="B8" s="196" t="s">
        <v>246</v>
      </c>
      <c r="C8" s="197">
        <v>26</v>
      </c>
      <c r="D8" s="367">
        <v>32.1</v>
      </c>
      <c r="F8" s="198"/>
    </row>
    <row r="9" spans="1:6" s="199" customFormat="1">
      <c r="A9" s="195">
        <v>5</v>
      </c>
      <c r="B9" s="196" t="s">
        <v>269</v>
      </c>
      <c r="C9" s="197">
        <v>21</v>
      </c>
      <c r="D9" s="367">
        <v>56.8</v>
      </c>
      <c r="F9" s="198"/>
    </row>
    <row r="10" spans="1:6" s="199" customFormat="1">
      <c r="A10" s="195">
        <v>6</v>
      </c>
      <c r="B10" s="196" t="s">
        <v>252</v>
      </c>
      <c r="C10" s="197">
        <v>19</v>
      </c>
      <c r="D10" s="367">
        <v>48.7</v>
      </c>
      <c r="F10" s="198"/>
    </row>
    <row r="11" spans="1:6" s="199" customFormat="1">
      <c r="A11" s="195">
        <v>7</v>
      </c>
      <c r="B11" s="196" t="s">
        <v>267</v>
      </c>
      <c r="C11" s="197">
        <v>19</v>
      </c>
      <c r="D11" s="367">
        <v>73.099999999999994</v>
      </c>
      <c r="F11" s="198"/>
    </row>
    <row r="12" spans="1:6" s="199" customFormat="1">
      <c r="A12" s="195">
        <v>8</v>
      </c>
      <c r="B12" s="196" t="s">
        <v>284</v>
      </c>
      <c r="C12" s="197">
        <v>12</v>
      </c>
      <c r="D12" s="367">
        <v>75</v>
      </c>
      <c r="F12" s="198"/>
    </row>
    <row r="13" spans="1:6" s="199" customFormat="1">
      <c r="A13" s="195">
        <v>9</v>
      </c>
      <c r="B13" s="196" t="s">
        <v>283</v>
      </c>
      <c r="C13" s="197">
        <v>11</v>
      </c>
      <c r="D13" s="367">
        <v>73.3</v>
      </c>
      <c r="F13" s="198"/>
    </row>
    <row r="14" spans="1:6" s="199" customFormat="1">
      <c r="A14" s="195">
        <v>10</v>
      </c>
      <c r="B14" s="196" t="s">
        <v>529</v>
      </c>
      <c r="C14" s="197">
        <v>10</v>
      </c>
      <c r="D14" s="367">
        <v>66.7</v>
      </c>
      <c r="F14" s="198"/>
    </row>
    <row r="15" spans="1:6" s="199" customFormat="1">
      <c r="A15" s="195">
        <v>11</v>
      </c>
      <c r="B15" s="196" t="s">
        <v>254</v>
      </c>
      <c r="C15" s="197">
        <v>10</v>
      </c>
      <c r="D15" s="367">
        <v>43.5</v>
      </c>
      <c r="F15" s="198"/>
    </row>
    <row r="16" spans="1:6" s="199" customFormat="1" ht="31.5">
      <c r="A16" s="195">
        <v>12</v>
      </c>
      <c r="B16" s="196" t="s">
        <v>277</v>
      </c>
      <c r="C16" s="197">
        <v>10</v>
      </c>
      <c r="D16" s="367">
        <v>45.5</v>
      </c>
      <c r="F16" s="198"/>
    </row>
    <row r="17" spans="1:6" s="199" customFormat="1" ht="31.5">
      <c r="A17" s="195">
        <v>13</v>
      </c>
      <c r="B17" s="196" t="s">
        <v>263</v>
      </c>
      <c r="C17" s="197">
        <v>10</v>
      </c>
      <c r="D17" s="367">
        <v>40</v>
      </c>
      <c r="F17" s="198"/>
    </row>
    <row r="18" spans="1:6" s="199" customFormat="1" ht="31.5">
      <c r="A18" s="195">
        <v>14</v>
      </c>
      <c r="B18" s="196" t="s">
        <v>248</v>
      </c>
      <c r="C18" s="197">
        <v>9</v>
      </c>
      <c r="D18" s="367">
        <v>52.9</v>
      </c>
      <c r="F18" s="198"/>
    </row>
    <row r="19" spans="1:6" s="199" customFormat="1" ht="31.5">
      <c r="A19" s="195">
        <v>15</v>
      </c>
      <c r="B19" s="196" t="s">
        <v>273</v>
      </c>
      <c r="C19" s="197">
        <v>8</v>
      </c>
      <c r="D19" s="367">
        <v>53.3</v>
      </c>
      <c r="F19" s="198"/>
    </row>
    <row r="20" spans="1:6" s="199" customFormat="1">
      <c r="A20" s="195">
        <v>16</v>
      </c>
      <c r="B20" s="196" t="s">
        <v>276</v>
      </c>
      <c r="C20" s="197">
        <v>8</v>
      </c>
      <c r="D20" s="367">
        <v>53.3</v>
      </c>
      <c r="F20" s="198"/>
    </row>
    <row r="21" spans="1:6" s="199" customFormat="1" ht="47.25">
      <c r="A21" s="195">
        <v>17</v>
      </c>
      <c r="B21" s="196" t="s">
        <v>271</v>
      </c>
      <c r="C21" s="197">
        <v>8</v>
      </c>
      <c r="D21" s="367">
        <v>34.799999999999997</v>
      </c>
      <c r="F21" s="198"/>
    </row>
    <row r="22" spans="1:6" s="199" customFormat="1">
      <c r="A22" s="195">
        <v>18</v>
      </c>
      <c r="B22" s="196" t="s">
        <v>261</v>
      </c>
      <c r="C22" s="197">
        <v>8</v>
      </c>
      <c r="D22" s="367">
        <v>33.299999999999997</v>
      </c>
      <c r="F22" s="198"/>
    </row>
    <row r="23" spans="1:6" s="199" customFormat="1">
      <c r="A23" s="195">
        <v>19</v>
      </c>
      <c r="B23" s="196" t="s">
        <v>251</v>
      </c>
      <c r="C23" s="197">
        <v>8</v>
      </c>
      <c r="D23" s="367">
        <v>22.9</v>
      </c>
      <c r="F23" s="198"/>
    </row>
    <row r="24" spans="1:6" s="199" customFormat="1" ht="31.5">
      <c r="A24" s="195">
        <v>20</v>
      </c>
      <c r="B24" s="196" t="s">
        <v>280</v>
      </c>
      <c r="C24" s="197">
        <v>7</v>
      </c>
      <c r="D24" s="367">
        <v>58.3</v>
      </c>
      <c r="F24" s="198"/>
    </row>
    <row r="25" spans="1:6" s="199" customFormat="1">
      <c r="A25" s="195">
        <v>21</v>
      </c>
      <c r="B25" s="196" t="s">
        <v>268</v>
      </c>
      <c r="C25" s="197">
        <v>7</v>
      </c>
      <c r="D25" s="367">
        <v>30.4</v>
      </c>
      <c r="F25" s="198"/>
    </row>
    <row r="26" spans="1:6" s="199" customFormat="1" ht="31.5">
      <c r="A26" s="195">
        <v>22</v>
      </c>
      <c r="B26" s="196" t="s">
        <v>286</v>
      </c>
      <c r="C26" s="197">
        <v>7</v>
      </c>
      <c r="D26" s="367">
        <v>53.8</v>
      </c>
      <c r="F26" s="198"/>
    </row>
    <row r="27" spans="1:6" s="199" customFormat="1">
      <c r="A27" s="195">
        <v>23</v>
      </c>
      <c r="B27" s="196" t="s">
        <v>544</v>
      </c>
      <c r="C27" s="197">
        <v>7</v>
      </c>
      <c r="D27" s="367">
        <v>100</v>
      </c>
      <c r="F27" s="198"/>
    </row>
    <row r="28" spans="1:6" s="199" customFormat="1" ht="31.5">
      <c r="A28" s="195">
        <v>24</v>
      </c>
      <c r="B28" s="196" t="s">
        <v>249</v>
      </c>
      <c r="C28" s="197">
        <v>7</v>
      </c>
      <c r="D28" s="367">
        <v>28</v>
      </c>
      <c r="F28" s="198"/>
    </row>
    <row r="29" spans="1:6" s="199" customFormat="1">
      <c r="A29" s="195">
        <v>25</v>
      </c>
      <c r="B29" s="196" t="s">
        <v>281</v>
      </c>
      <c r="C29" s="197">
        <v>7</v>
      </c>
      <c r="D29" s="367">
        <v>38.9</v>
      </c>
      <c r="F29" s="198"/>
    </row>
    <row r="30" spans="1:6" s="199" customFormat="1" ht="31.5">
      <c r="A30" s="195">
        <v>26</v>
      </c>
      <c r="B30" s="196" t="s">
        <v>278</v>
      </c>
      <c r="C30" s="197">
        <v>7</v>
      </c>
      <c r="D30" s="367">
        <v>46.7</v>
      </c>
      <c r="F30" s="198"/>
    </row>
    <row r="31" spans="1:6" s="199" customFormat="1">
      <c r="A31" s="195">
        <v>27</v>
      </c>
      <c r="B31" s="196" t="s">
        <v>545</v>
      </c>
      <c r="C31" s="197">
        <v>6</v>
      </c>
      <c r="D31" s="367">
        <v>85.7</v>
      </c>
      <c r="F31" s="198"/>
    </row>
    <row r="32" spans="1:6" s="199" customFormat="1" ht="31.5">
      <c r="A32" s="195">
        <v>28</v>
      </c>
      <c r="B32" s="196" t="s">
        <v>272</v>
      </c>
      <c r="C32" s="197">
        <v>6</v>
      </c>
      <c r="D32" s="367">
        <v>28.6</v>
      </c>
      <c r="F32" s="198"/>
    </row>
    <row r="33" spans="1:6" s="199" customFormat="1">
      <c r="A33" s="195">
        <v>29</v>
      </c>
      <c r="B33" s="196" t="s">
        <v>282</v>
      </c>
      <c r="C33" s="197">
        <v>6</v>
      </c>
      <c r="D33" s="367">
        <v>75</v>
      </c>
      <c r="F33" s="198"/>
    </row>
    <row r="34" spans="1:6" s="199" customFormat="1" ht="31.5">
      <c r="A34" s="195">
        <v>30</v>
      </c>
      <c r="B34" s="196" t="s">
        <v>258</v>
      </c>
      <c r="C34" s="197">
        <v>6</v>
      </c>
      <c r="D34" s="367">
        <v>54.5</v>
      </c>
      <c r="F34" s="198"/>
    </row>
    <row r="35" spans="1:6" s="199" customFormat="1">
      <c r="A35" s="195">
        <v>31</v>
      </c>
      <c r="B35" s="200" t="s">
        <v>255</v>
      </c>
      <c r="C35" s="248">
        <v>6</v>
      </c>
      <c r="D35" s="367">
        <v>13.6</v>
      </c>
      <c r="F35" s="198"/>
    </row>
    <row r="36" spans="1:6" s="199" customFormat="1" ht="31.5">
      <c r="A36" s="195">
        <v>32</v>
      </c>
      <c r="B36" s="196" t="s">
        <v>546</v>
      </c>
      <c r="C36" s="197">
        <v>5</v>
      </c>
      <c r="D36" s="367">
        <v>62.5</v>
      </c>
      <c r="F36" s="198"/>
    </row>
    <row r="37" spans="1:6" s="199" customFormat="1" ht="47.25">
      <c r="A37" s="195">
        <v>33</v>
      </c>
      <c r="B37" s="196" t="s">
        <v>534</v>
      </c>
      <c r="C37" s="197">
        <v>5</v>
      </c>
      <c r="D37" s="367">
        <v>55.6</v>
      </c>
      <c r="F37" s="198"/>
    </row>
    <row r="38" spans="1:6" s="199" customFormat="1" ht="31.5">
      <c r="A38" s="195">
        <v>34</v>
      </c>
      <c r="B38" s="196" t="s">
        <v>308</v>
      </c>
      <c r="C38" s="197">
        <v>5</v>
      </c>
      <c r="D38" s="367">
        <v>71.400000000000006</v>
      </c>
      <c r="F38" s="198"/>
    </row>
    <row r="39" spans="1:6" s="199" customFormat="1" ht="31.5">
      <c r="A39" s="195">
        <v>35</v>
      </c>
      <c r="B39" s="196" t="s">
        <v>547</v>
      </c>
      <c r="C39" s="197">
        <v>5</v>
      </c>
      <c r="D39" s="367">
        <v>71.400000000000006</v>
      </c>
      <c r="F39" s="198"/>
    </row>
    <row r="40" spans="1:6" s="199" customFormat="1">
      <c r="A40" s="195">
        <v>36</v>
      </c>
      <c r="B40" s="196" t="s">
        <v>528</v>
      </c>
      <c r="C40" s="197">
        <v>5</v>
      </c>
      <c r="D40" s="367">
        <v>25</v>
      </c>
      <c r="F40" s="198"/>
    </row>
    <row r="41" spans="1:6">
      <c r="A41" s="195">
        <v>37</v>
      </c>
      <c r="B41" s="201" t="s">
        <v>499</v>
      </c>
      <c r="C41" s="197">
        <v>5</v>
      </c>
      <c r="D41" s="368">
        <v>17.899999999999999</v>
      </c>
      <c r="F41" s="198"/>
    </row>
    <row r="42" spans="1:6">
      <c r="A42" s="195">
        <v>38</v>
      </c>
      <c r="B42" s="203" t="s">
        <v>548</v>
      </c>
      <c r="C42" s="197">
        <v>5</v>
      </c>
      <c r="D42" s="368">
        <v>55.6</v>
      </c>
      <c r="F42" s="198"/>
    </row>
    <row r="43" spans="1:6" ht="21" customHeight="1">
      <c r="A43" s="195">
        <v>39</v>
      </c>
      <c r="B43" s="196" t="s">
        <v>288</v>
      </c>
      <c r="C43" s="197">
        <v>4</v>
      </c>
      <c r="D43" s="368">
        <v>44.4</v>
      </c>
      <c r="F43" s="198"/>
    </row>
    <row r="44" spans="1:6" ht="31.5">
      <c r="A44" s="195">
        <v>40</v>
      </c>
      <c r="B44" s="196" t="s">
        <v>549</v>
      </c>
      <c r="C44" s="197">
        <v>4</v>
      </c>
      <c r="D44" s="368">
        <v>57.1</v>
      </c>
      <c r="F44" s="198"/>
    </row>
    <row r="45" spans="1:6" ht="31.5">
      <c r="A45" s="195">
        <v>41</v>
      </c>
      <c r="B45" s="196" t="s">
        <v>305</v>
      </c>
      <c r="C45" s="197">
        <v>4</v>
      </c>
      <c r="D45" s="368">
        <v>66.7</v>
      </c>
      <c r="F45" s="198"/>
    </row>
    <row r="46" spans="1:6" ht="31.5">
      <c r="A46" s="195">
        <v>42</v>
      </c>
      <c r="B46" s="196" t="s">
        <v>533</v>
      </c>
      <c r="C46" s="197">
        <v>4</v>
      </c>
      <c r="D46" s="368">
        <v>44.4</v>
      </c>
      <c r="F46" s="198"/>
    </row>
    <row r="47" spans="1:6" ht="31.5">
      <c r="A47" s="195">
        <v>43</v>
      </c>
      <c r="B47" s="204" t="s">
        <v>550</v>
      </c>
      <c r="C47" s="197">
        <v>4</v>
      </c>
      <c r="D47" s="368">
        <v>100</v>
      </c>
      <c r="F47" s="198"/>
    </row>
    <row r="48" spans="1:6">
      <c r="A48" s="195">
        <v>44</v>
      </c>
      <c r="B48" s="204" t="s">
        <v>532</v>
      </c>
      <c r="C48" s="197">
        <v>4</v>
      </c>
      <c r="D48" s="368">
        <v>33.299999999999997</v>
      </c>
      <c r="F48" s="198"/>
    </row>
    <row r="49" spans="1:6" ht="31.5">
      <c r="A49" s="195">
        <v>45</v>
      </c>
      <c r="B49" s="204" t="s">
        <v>551</v>
      </c>
      <c r="C49" s="197">
        <v>4</v>
      </c>
      <c r="D49" s="368">
        <v>80</v>
      </c>
      <c r="F49" s="198"/>
    </row>
    <row r="50" spans="1:6" ht="47.25">
      <c r="A50" s="195">
        <v>46</v>
      </c>
      <c r="B50" s="204" t="s">
        <v>552</v>
      </c>
      <c r="C50" s="197">
        <v>4</v>
      </c>
      <c r="D50" s="368">
        <v>57.1</v>
      </c>
      <c r="F50" s="198"/>
    </row>
    <row r="51" spans="1:6" ht="31.5">
      <c r="A51" s="195">
        <v>47</v>
      </c>
      <c r="B51" s="204" t="s">
        <v>250</v>
      </c>
      <c r="C51" s="197">
        <v>4</v>
      </c>
      <c r="D51" s="368">
        <v>25</v>
      </c>
      <c r="F51" s="198"/>
    </row>
    <row r="52" spans="1:6">
      <c r="A52" s="195">
        <v>48</v>
      </c>
      <c r="B52" s="204" t="s">
        <v>260</v>
      </c>
      <c r="C52" s="197">
        <v>4</v>
      </c>
      <c r="D52" s="368">
        <v>20</v>
      </c>
      <c r="F52" s="198"/>
    </row>
    <row r="53" spans="1:6">
      <c r="A53" s="195">
        <v>49</v>
      </c>
      <c r="B53" s="204" t="s">
        <v>530</v>
      </c>
      <c r="C53" s="197">
        <v>4</v>
      </c>
      <c r="D53" s="368">
        <v>28.6</v>
      </c>
      <c r="F53" s="198"/>
    </row>
    <row r="54" spans="1:6" ht="22.5" customHeight="1">
      <c r="A54" s="195">
        <v>50</v>
      </c>
      <c r="B54" s="203" t="s">
        <v>553</v>
      </c>
      <c r="C54" s="197">
        <v>4</v>
      </c>
      <c r="D54" s="368">
        <v>66.7</v>
      </c>
      <c r="F54" s="198"/>
    </row>
    <row r="55" spans="1:6">
      <c r="C55" s="308"/>
      <c r="D55" s="369"/>
    </row>
  </sheetData>
  <mergeCells count="2">
    <mergeCell ref="A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58"/>
  <sheetViews>
    <sheetView view="pageBreakPreview" zoomScale="90" zoomScaleSheetLayoutView="90" workbookViewId="0">
      <selection activeCell="I14" sqref="I14"/>
    </sheetView>
  </sheetViews>
  <sheetFormatPr defaultRowHeight="15.75"/>
  <cols>
    <col min="1" max="1" width="4.28515625" style="376" customWidth="1"/>
    <col min="2" max="2" width="61.42578125" style="160" customWidth="1"/>
    <col min="3" max="3" width="24.7109375" style="194" customWidth="1"/>
    <col min="4" max="224" width="9.140625" style="161"/>
    <col min="225" max="225" width="4.28515625" style="161" customWidth="1"/>
    <col min="226" max="226" width="31.140625" style="161" customWidth="1"/>
    <col min="227" max="229" width="10" style="161" customWidth="1"/>
    <col min="230" max="230" width="10.28515625" style="161" customWidth="1"/>
    <col min="231" max="232" width="10" style="161" customWidth="1"/>
    <col min="233" max="480" width="9.140625" style="161"/>
    <col min="481" max="481" width="4.28515625" style="161" customWidth="1"/>
    <col min="482" max="482" width="31.140625" style="161" customWidth="1"/>
    <col min="483" max="485" width="10" style="161" customWidth="1"/>
    <col min="486" max="486" width="10.28515625" style="161" customWidth="1"/>
    <col min="487" max="488" width="10" style="161" customWidth="1"/>
    <col min="489" max="736" width="9.140625" style="161"/>
    <col min="737" max="737" width="4.28515625" style="161" customWidth="1"/>
    <col min="738" max="738" width="31.140625" style="161" customWidth="1"/>
    <col min="739" max="741" width="10" style="161" customWidth="1"/>
    <col min="742" max="742" width="10.28515625" style="161" customWidth="1"/>
    <col min="743" max="744" width="10" style="161" customWidth="1"/>
    <col min="745" max="992" width="9.140625" style="161"/>
    <col min="993" max="993" width="4.28515625" style="161" customWidth="1"/>
    <col min="994" max="994" width="31.140625" style="161" customWidth="1"/>
    <col min="995" max="997" width="10" style="161" customWidth="1"/>
    <col min="998" max="998" width="10.28515625" style="161" customWidth="1"/>
    <col min="999" max="1000" width="10" style="161" customWidth="1"/>
    <col min="1001" max="1248" width="9.140625" style="161"/>
    <col min="1249" max="1249" width="4.28515625" style="161" customWidth="1"/>
    <col min="1250" max="1250" width="31.140625" style="161" customWidth="1"/>
    <col min="1251" max="1253" width="10" style="161" customWidth="1"/>
    <col min="1254" max="1254" width="10.28515625" style="161" customWidth="1"/>
    <col min="1255" max="1256" width="10" style="161" customWidth="1"/>
    <col min="1257" max="1504" width="9.140625" style="161"/>
    <col min="1505" max="1505" width="4.28515625" style="161" customWidth="1"/>
    <col min="1506" max="1506" width="31.140625" style="161" customWidth="1"/>
    <col min="1507" max="1509" width="10" style="161" customWidth="1"/>
    <col min="1510" max="1510" width="10.28515625" style="161" customWidth="1"/>
    <col min="1511" max="1512" width="10" style="161" customWidth="1"/>
    <col min="1513" max="1760" width="9.140625" style="161"/>
    <col min="1761" max="1761" width="4.28515625" style="161" customWidth="1"/>
    <col min="1762" max="1762" width="31.140625" style="161" customWidth="1"/>
    <col min="1763" max="1765" width="10" style="161" customWidth="1"/>
    <col min="1766" max="1766" width="10.28515625" style="161" customWidth="1"/>
    <col min="1767" max="1768" width="10" style="161" customWidth="1"/>
    <col min="1769" max="2016" width="9.140625" style="161"/>
    <col min="2017" max="2017" width="4.28515625" style="161" customWidth="1"/>
    <col min="2018" max="2018" width="31.140625" style="161" customWidth="1"/>
    <col min="2019" max="2021" width="10" style="161" customWidth="1"/>
    <col min="2022" max="2022" width="10.28515625" style="161" customWidth="1"/>
    <col min="2023" max="2024" width="10" style="161" customWidth="1"/>
    <col min="2025" max="2272" width="9.140625" style="161"/>
    <col min="2273" max="2273" width="4.28515625" style="161" customWidth="1"/>
    <col min="2274" max="2274" width="31.140625" style="161" customWidth="1"/>
    <col min="2275" max="2277" width="10" style="161" customWidth="1"/>
    <col min="2278" max="2278" width="10.28515625" style="161" customWidth="1"/>
    <col min="2279" max="2280" width="10" style="161" customWidth="1"/>
    <col min="2281" max="2528" width="9.140625" style="161"/>
    <col min="2529" max="2529" width="4.28515625" style="161" customWidth="1"/>
    <col min="2530" max="2530" width="31.140625" style="161" customWidth="1"/>
    <col min="2531" max="2533" width="10" style="161" customWidth="1"/>
    <col min="2534" max="2534" width="10.28515625" style="161" customWidth="1"/>
    <col min="2535" max="2536" width="10" style="161" customWidth="1"/>
    <col min="2537" max="2784" width="9.140625" style="161"/>
    <col min="2785" max="2785" width="4.28515625" style="161" customWidth="1"/>
    <col min="2786" max="2786" width="31.140625" style="161" customWidth="1"/>
    <col min="2787" max="2789" width="10" style="161" customWidth="1"/>
    <col min="2790" max="2790" width="10.28515625" style="161" customWidth="1"/>
    <col min="2791" max="2792" width="10" style="161" customWidth="1"/>
    <col min="2793" max="3040" width="9.140625" style="161"/>
    <col min="3041" max="3041" width="4.28515625" style="161" customWidth="1"/>
    <col min="3042" max="3042" width="31.140625" style="161" customWidth="1"/>
    <col min="3043" max="3045" width="10" style="161" customWidth="1"/>
    <col min="3046" max="3046" width="10.28515625" style="161" customWidth="1"/>
    <col min="3047" max="3048" width="10" style="161" customWidth="1"/>
    <col min="3049" max="3296" width="9.140625" style="161"/>
    <col min="3297" max="3297" width="4.28515625" style="161" customWidth="1"/>
    <col min="3298" max="3298" width="31.140625" style="161" customWidth="1"/>
    <col min="3299" max="3301" width="10" style="161" customWidth="1"/>
    <col min="3302" max="3302" width="10.28515625" style="161" customWidth="1"/>
    <col min="3303" max="3304" width="10" style="161" customWidth="1"/>
    <col min="3305" max="3552" width="9.140625" style="161"/>
    <col min="3553" max="3553" width="4.28515625" style="161" customWidth="1"/>
    <col min="3554" max="3554" width="31.140625" style="161" customWidth="1"/>
    <col min="3555" max="3557" width="10" style="161" customWidth="1"/>
    <col min="3558" max="3558" width="10.28515625" style="161" customWidth="1"/>
    <col min="3559" max="3560" width="10" style="161" customWidth="1"/>
    <col min="3561" max="3808" width="9.140625" style="161"/>
    <col min="3809" max="3809" width="4.28515625" style="161" customWidth="1"/>
    <col min="3810" max="3810" width="31.140625" style="161" customWidth="1"/>
    <col min="3811" max="3813" width="10" style="161" customWidth="1"/>
    <col min="3814" max="3814" width="10.28515625" style="161" customWidth="1"/>
    <col min="3815" max="3816" width="10" style="161" customWidth="1"/>
    <col min="3817" max="4064" width="9.140625" style="161"/>
    <col min="4065" max="4065" width="4.28515625" style="161" customWidth="1"/>
    <col min="4066" max="4066" width="31.140625" style="161" customWidth="1"/>
    <col min="4067" max="4069" width="10" style="161" customWidth="1"/>
    <col min="4070" max="4070" width="10.28515625" style="161" customWidth="1"/>
    <col min="4071" max="4072" width="10" style="161" customWidth="1"/>
    <col min="4073" max="4320" width="9.140625" style="161"/>
    <col min="4321" max="4321" width="4.28515625" style="161" customWidth="1"/>
    <col min="4322" max="4322" width="31.140625" style="161" customWidth="1"/>
    <col min="4323" max="4325" width="10" style="161" customWidth="1"/>
    <col min="4326" max="4326" width="10.28515625" style="161" customWidth="1"/>
    <col min="4327" max="4328" width="10" style="161" customWidth="1"/>
    <col min="4329" max="4576" width="9.140625" style="161"/>
    <col min="4577" max="4577" width="4.28515625" style="161" customWidth="1"/>
    <col min="4578" max="4578" width="31.140625" style="161" customWidth="1"/>
    <col min="4579" max="4581" width="10" style="161" customWidth="1"/>
    <col min="4582" max="4582" width="10.28515625" style="161" customWidth="1"/>
    <col min="4583" max="4584" width="10" style="161" customWidth="1"/>
    <col min="4585" max="4832" width="9.140625" style="161"/>
    <col min="4833" max="4833" width="4.28515625" style="161" customWidth="1"/>
    <col min="4834" max="4834" width="31.140625" style="161" customWidth="1"/>
    <col min="4835" max="4837" width="10" style="161" customWidth="1"/>
    <col min="4838" max="4838" width="10.28515625" style="161" customWidth="1"/>
    <col min="4839" max="4840" width="10" style="161" customWidth="1"/>
    <col min="4841" max="5088" width="9.140625" style="161"/>
    <col min="5089" max="5089" width="4.28515625" style="161" customWidth="1"/>
    <col min="5090" max="5090" width="31.140625" style="161" customWidth="1"/>
    <col min="5091" max="5093" width="10" style="161" customWidth="1"/>
    <col min="5094" max="5094" width="10.28515625" style="161" customWidth="1"/>
    <col min="5095" max="5096" width="10" style="161" customWidth="1"/>
    <col min="5097" max="5344" width="9.140625" style="161"/>
    <col min="5345" max="5345" width="4.28515625" style="161" customWidth="1"/>
    <col min="5346" max="5346" width="31.140625" style="161" customWidth="1"/>
    <col min="5347" max="5349" width="10" style="161" customWidth="1"/>
    <col min="5350" max="5350" width="10.28515625" style="161" customWidth="1"/>
    <col min="5351" max="5352" width="10" style="161" customWidth="1"/>
    <col min="5353" max="5600" width="9.140625" style="161"/>
    <col min="5601" max="5601" width="4.28515625" style="161" customWidth="1"/>
    <col min="5602" max="5602" width="31.140625" style="161" customWidth="1"/>
    <col min="5603" max="5605" width="10" style="161" customWidth="1"/>
    <col min="5606" max="5606" width="10.28515625" style="161" customWidth="1"/>
    <col min="5607" max="5608" width="10" style="161" customWidth="1"/>
    <col min="5609" max="5856" width="9.140625" style="161"/>
    <col min="5857" max="5857" width="4.28515625" style="161" customWidth="1"/>
    <col min="5858" max="5858" width="31.140625" style="161" customWidth="1"/>
    <col min="5859" max="5861" width="10" style="161" customWidth="1"/>
    <col min="5862" max="5862" width="10.28515625" style="161" customWidth="1"/>
    <col min="5863" max="5864" width="10" style="161" customWidth="1"/>
    <col min="5865" max="6112" width="9.140625" style="161"/>
    <col min="6113" max="6113" width="4.28515625" style="161" customWidth="1"/>
    <col min="6114" max="6114" width="31.140625" style="161" customWidth="1"/>
    <col min="6115" max="6117" width="10" style="161" customWidth="1"/>
    <col min="6118" max="6118" width="10.28515625" style="161" customWidth="1"/>
    <col min="6119" max="6120" width="10" style="161" customWidth="1"/>
    <col min="6121" max="6368" width="9.140625" style="161"/>
    <col min="6369" max="6369" width="4.28515625" style="161" customWidth="1"/>
    <col min="6370" max="6370" width="31.140625" style="161" customWidth="1"/>
    <col min="6371" max="6373" width="10" style="161" customWidth="1"/>
    <col min="6374" max="6374" width="10.28515625" style="161" customWidth="1"/>
    <col min="6375" max="6376" width="10" style="161" customWidth="1"/>
    <col min="6377" max="6624" width="9.140625" style="161"/>
    <col min="6625" max="6625" width="4.28515625" style="161" customWidth="1"/>
    <col min="6626" max="6626" width="31.140625" style="161" customWidth="1"/>
    <col min="6627" max="6629" width="10" style="161" customWidth="1"/>
    <col min="6630" max="6630" width="10.28515625" style="161" customWidth="1"/>
    <col min="6631" max="6632" width="10" style="161" customWidth="1"/>
    <col min="6633" max="6880" width="9.140625" style="161"/>
    <col min="6881" max="6881" width="4.28515625" style="161" customWidth="1"/>
    <col min="6882" max="6882" width="31.140625" style="161" customWidth="1"/>
    <col min="6883" max="6885" width="10" style="161" customWidth="1"/>
    <col min="6886" max="6886" width="10.28515625" style="161" customWidth="1"/>
    <col min="6887" max="6888" width="10" style="161" customWidth="1"/>
    <col min="6889" max="7136" width="9.140625" style="161"/>
    <col min="7137" max="7137" width="4.28515625" style="161" customWidth="1"/>
    <col min="7138" max="7138" width="31.140625" style="161" customWidth="1"/>
    <col min="7139" max="7141" width="10" style="161" customWidth="1"/>
    <col min="7142" max="7142" width="10.28515625" style="161" customWidth="1"/>
    <col min="7143" max="7144" width="10" style="161" customWidth="1"/>
    <col min="7145" max="7392" width="9.140625" style="161"/>
    <col min="7393" max="7393" width="4.28515625" style="161" customWidth="1"/>
    <col min="7394" max="7394" width="31.140625" style="161" customWidth="1"/>
    <col min="7395" max="7397" width="10" style="161" customWidth="1"/>
    <col min="7398" max="7398" width="10.28515625" style="161" customWidth="1"/>
    <col min="7399" max="7400" width="10" style="161" customWidth="1"/>
    <col min="7401" max="7648" width="9.140625" style="161"/>
    <col min="7649" max="7649" width="4.28515625" style="161" customWidth="1"/>
    <col min="7650" max="7650" width="31.140625" style="161" customWidth="1"/>
    <col min="7651" max="7653" width="10" style="161" customWidth="1"/>
    <col min="7654" max="7654" width="10.28515625" style="161" customWidth="1"/>
    <col min="7655" max="7656" width="10" style="161" customWidth="1"/>
    <col min="7657" max="7904" width="9.140625" style="161"/>
    <col min="7905" max="7905" width="4.28515625" style="161" customWidth="1"/>
    <col min="7906" max="7906" width="31.140625" style="161" customWidth="1"/>
    <col min="7907" max="7909" width="10" style="161" customWidth="1"/>
    <col min="7910" max="7910" width="10.28515625" style="161" customWidth="1"/>
    <col min="7911" max="7912" width="10" style="161" customWidth="1"/>
    <col min="7913" max="8160" width="9.140625" style="161"/>
    <col min="8161" max="8161" width="4.28515625" style="161" customWidth="1"/>
    <col min="8162" max="8162" width="31.140625" style="161" customWidth="1"/>
    <col min="8163" max="8165" width="10" style="161" customWidth="1"/>
    <col min="8166" max="8166" width="10.28515625" style="161" customWidth="1"/>
    <col min="8167" max="8168" width="10" style="161" customWidth="1"/>
    <col min="8169" max="8416" width="9.140625" style="161"/>
    <col min="8417" max="8417" width="4.28515625" style="161" customWidth="1"/>
    <col min="8418" max="8418" width="31.140625" style="161" customWidth="1"/>
    <col min="8419" max="8421" width="10" style="161" customWidth="1"/>
    <col min="8422" max="8422" width="10.28515625" style="161" customWidth="1"/>
    <col min="8423" max="8424" width="10" style="161" customWidth="1"/>
    <col min="8425" max="8672" width="9.140625" style="161"/>
    <col min="8673" max="8673" width="4.28515625" style="161" customWidth="1"/>
    <col min="8674" max="8674" width="31.140625" style="161" customWidth="1"/>
    <col min="8675" max="8677" width="10" style="161" customWidth="1"/>
    <col min="8678" max="8678" width="10.28515625" style="161" customWidth="1"/>
    <col min="8679" max="8680" width="10" style="161" customWidth="1"/>
    <col min="8681" max="8928" width="9.140625" style="161"/>
    <col min="8929" max="8929" width="4.28515625" style="161" customWidth="1"/>
    <col min="8930" max="8930" width="31.140625" style="161" customWidth="1"/>
    <col min="8931" max="8933" width="10" style="161" customWidth="1"/>
    <col min="8934" max="8934" width="10.28515625" style="161" customWidth="1"/>
    <col min="8935" max="8936" width="10" style="161" customWidth="1"/>
    <col min="8937" max="9184" width="9.140625" style="161"/>
    <col min="9185" max="9185" width="4.28515625" style="161" customWidth="1"/>
    <col min="9186" max="9186" width="31.140625" style="161" customWidth="1"/>
    <col min="9187" max="9189" width="10" style="161" customWidth="1"/>
    <col min="9190" max="9190" width="10.28515625" style="161" customWidth="1"/>
    <col min="9191" max="9192" width="10" style="161" customWidth="1"/>
    <col min="9193" max="9440" width="9.140625" style="161"/>
    <col min="9441" max="9441" width="4.28515625" style="161" customWidth="1"/>
    <col min="9442" max="9442" width="31.140625" style="161" customWidth="1"/>
    <col min="9443" max="9445" width="10" style="161" customWidth="1"/>
    <col min="9446" max="9446" width="10.28515625" style="161" customWidth="1"/>
    <col min="9447" max="9448" width="10" style="161" customWidth="1"/>
    <col min="9449" max="9696" width="9.140625" style="161"/>
    <col min="9697" max="9697" width="4.28515625" style="161" customWidth="1"/>
    <col min="9698" max="9698" width="31.140625" style="161" customWidth="1"/>
    <col min="9699" max="9701" width="10" style="161" customWidth="1"/>
    <col min="9702" max="9702" width="10.28515625" style="161" customWidth="1"/>
    <col min="9703" max="9704" width="10" style="161" customWidth="1"/>
    <col min="9705" max="9952" width="9.140625" style="161"/>
    <col min="9953" max="9953" width="4.28515625" style="161" customWidth="1"/>
    <col min="9954" max="9954" width="31.140625" style="161" customWidth="1"/>
    <col min="9955" max="9957" width="10" style="161" customWidth="1"/>
    <col min="9958" max="9958" width="10.28515625" style="161" customWidth="1"/>
    <col min="9959" max="9960" width="10" style="161" customWidth="1"/>
    <col min="9961" max="10208" width="9.140625" style="161"/>
    <col min="10209" max="10209" width="4.28515625" style="161" customWidth="1"/>
    <col min="10210" max="10210" width="31.140625" style="161" customWidth="1"/>
    <col min="10211" max="10213" width="10" style="161" customWidth="1"/>
    <col min="10214" max="10214" width="10.28515625" style="161" customWidth="1"/>
    <col min="10215" max="10216" width="10" style="161" customWidth="1"/>
    <col min="10217" max="10464" width="9.140625" style="161"/>
    <col min="10465" max="10465" width="4.28515625" style="161" customWidth="1"/>
    <col min="10466" max="10466" width="31.140625" style="161" customWidth="1"/>
    <col min="10467" max="10469" width="10" style="161" customWidth="1"/>
    <col min="10470" max="10470" width="10.28515625" style="161" customWidth="1"/>
    <col min="10471" max="10472" width="10" style="161" customWidth="1"/>
    <col min="10473" max="10720" width="9.140625" style="161"/>
    <col min="10721" max="10721" width="4.28515625" style="161" customWidth="1"/>
    <col min="10722" max="10722" width="31.140625" style="161" customWidth="1"/>
    <col min="10723" max="10725" width="10" style="161" customWidth="1"/>
    <col min="10726" max="10726" width="10.28515625" style="161" customWidth="1"/>
    <col min="10727" max="10728" width="10" style="161" customWidth="1"/>
    <col min="10729" max="10976" width="9.140625" style="161"/>
    <col min="10977" max="10977" width="4.28515625" style="161" customWidth="1"/>
    <col min="10978" max="10978" width="31.140625" style="161" customWidth="1"/>
    <col min="10979" max="10981" width="10" style="161" customWidth="1"/>
    <col min="10982" max="10982" width="10.28515625" style="161" customWidth="1"/>
    <col min="10983" max="10984" width="10" style="161" customWidth="1"/>
    <col min="10985" max="11232" width="9.140625" style="161"/>
    <col min="11233" max="11233" width="4.28515625" style="161" customWidth="1"/>
    <col min="11234" max="11234" width="31.140625" style="161" customWidth="1"/>
    <col min="11235" max="11237" width="10" style="161" customWidth="1"/>
    <col min="11238" max="11238" width="10.28515625" style="161" customWidth="1"/>
    <col min="11239" max="11240" width="10" style="161" customWidth="1"/>
    <col min="11241" max="11488" width="9.140625" style="161"/>
    <col min="11489" max="11489" width="4.28515625" style="161" customWidth="1"/>
    <col min="11490" max="11490" width="31.140625" style="161" customWidth="1"/>
    <col min="11491" max="11493" width="10" style="161" customWidth="1"/>
    <col min="11494" max="11494" width="10.28515625" style="161" customWidth="1"/>
    <col min="11495" max="11496" width="10" style="161" customWidth="1"/>
    <col min="11497" max="11744" width="9.140625" style="161"/>
    <col min="11745" max="11745" width="4.28515625" style="161" customWidth="1"/>
    <col min="11746" max="11746" width="31.140625" style="161" customWidth="1"/>
    <col min="11747" max="11749" width="10" style="161" customWidth="1"/>
    <col min="11750" max="11750" width="10.28515625" style="161" customWidth="1"/>
    <col min="11751" max="11752" width="10" style="161" customWidth="1"/>
    <col min="11753" max="12000" width="9.140625" style="161"/>
    <col min="12001" max="12001" width="4.28515625" style="161" customWidth="1"/>
    <col min="12002" max="12002" width="31.140625" style="161" customWidth="1"/>
    <col min="12003" max="12005" width="10" style="161" customWidth="1"/>
    <col min="12006" max="12006" width="10.28515625" style="161" customWidth="1"/>
    <col min="12007" max="12008" width="10" style="161" customWidth="1"/>
    <col min="12009" max="12256" width="9.140625" style="161"/>
    <col min="12257" max="12257" width="4.28515625" style="161" customWidth="1"/>
    <col min="12258" max="12258" width="31.140625" style="161" customWidth="1"/>
    <col min="12259" max="12261" width="10" style="161" customWidth="1"/>
    <col min="12262" max="12262" width="10.28515625" style="161" customWidth="1"/>
    <col min="12263" max="12264" width="10" style="161" customWidth="1"/>
    <col min="12265" max="12512" width="9.140625" style="161"/>
    <col min="12513" max="12513" width="4.28515625" style="161" customWidth="1"/>
    <col min="12514" max="12514" width="31.140625" style="161" customWidth="1"/>
    <col min="12515" max="12517" width="10" style="161" customWidth="1"/>
    <col min="12518" max="12518" width="10.28515625" style="161" customWidth="1"/>
    <col min="12519" max="12520" width="10" style="161" customWidth="1"/>
    <col min="12521" max="12768" width="9.140625" style="161"/>
    <col min="12769" max="12769" width="4.28515625" style="161" customWidth="1"/>
    <col min="12770" max="12770" width="31.140625" style="161" customWidth="1"/>
    <col min="12771" max="12773" width="10" style="161" customWidth="1"/>
    <col min="12774" max="12774" width="10.28515625" style="161" customWidth="1"/>
    <col min="12775" max="12776" width="10" style="161" customWidth="1"/>
    <col min="12777" max="13024" width="9.140625" style="161"/>
    <col min="13025" max="13025" width="4.28515625" style="161" customWidth="1"/>
    <col min="13026" max="13026" width="31.140625" style="161" customWidth="1"/>
    <col min="13027" max="13029" width="10" style="161" customWidth="1"/>
    <col min="13030" max="13030" width="10.28515625" style="161" customWidth="1"/>
    <col min="13031" max="13032" width="10" style="161" customWidth="1"/>
    <col min="13033" max="13280" width="9.140625" style="161"/>
    <col min="13281" max="13281" width="4.28515625" style="161" customWidth="1"/>
    <col min="13282" max="13282" width="31.140625" style="161" customWidth="1"/>
    <col min="13283" max="13285" width="10" style="161" customWidth="1"/>
    <col min="13286" max="13286" width="10.28515625" style="161" customWidth="1"/>
    <col min="13287" max="13288" width="10" style="161" customWidth="1"/>
    <col min="13289" max="13536" width="9.140625" style="161"/>
    <col min="13537" max="13537" width="4.28515625" style="161" customWidth="1"/>
    <col min="13538" max="13538" width="31.140625" style="161" customWidth="1"/>
    <col min="13539" max="13541" width="10" style="161" customWidth="1"/>
    <col min="13542" max="13542" width="10.28515625" style="161" customWidth="1"/>
    <col min="13543" max="13544" width="10" style="161" customWidth="1"/>
    <col min="13545" max="13792" width="9.140625" style="161"/>
    <col min="13793" max="13793" width="4.28515625" style="161" customWidth="1"/>
    <col min="13794" max="13794" width="31.140625" style="161" customWidth="1"/>
    <col min="13795" max="13797" width="10" style="161" customWidth="1"/>
    <col min="13798" max="13798" width="10.28515625" style="161" customWidth="1"/>
    <col min="13799" max="13800" width="10" style="161" customWidth="1"/>
    <col min="13801" max="14048" width="9.140625" style="161"/>
    <col min="14049" max="14049" width="4.28515625" style="161" customWidth="1"/>
    <col min="14050" max="14050" width="31.140625" style="161" customWidth="1"/>
    <col min="14051" max="14053" width="10" style="161" customWidth="1"/>
    <col min="14054" max="14054" width="10.28515625" style="161" customWidth="1"/>
    <col min="14055" max="14056" width="10" style="161" customWidth="1"/>
    <col min="14057" max="14304" width="9.140625" style="161"/>
    <col min="14305" max="14305" width="4.28515625" style="161" customWidth="1"/>
    <col min="14306" max="14306" width="31.140625" style="161" customWidth="1"/>
    <col min="14307" max="14309" width="10" style="161" customWidth="1"/>
    <col min="14310" max="14310" width="10.28515625" style="161" customWidth="1"/>
    <col min="14311" max="14312" width="10" style="161" customWidth="1"/>
    <col min="14313" max="14560" width="9.140625" style="161"/>
    <col min="14561" max="14561" width="4.28515625" style="161" customWidth="1"/>
    <col min="14562" max="14562" width="31.140625" style="161" customWidth="1"/>
    <col min="14563" max="14565" width="10" style="161" customWidth="1"/>
    <col min="14566" max="14566" width="10.28515625" style="161" customWidth="1"/>
    <col min="14567" max="14568" width="10" style="161" customWidth="1"/>
    <col min="14569" max="14816" width="9.140625" style="161"/>
    <col min="14817" max="14817" width="4.28515625" style="161" customWidth="1"/>
    <col min="14818" max="14818" width="31.140625" style="161" customWidth="1"/>
    <col min="14819" max="14821" width="10" style="161" customWidth="1"/>
    <col min="14822" max="14822" width="10.28515625" style="161" customWidth="1"/>
    <col min="14823" max="14824" width="10" style="161" customWidth="1"/>
    <col min="14825" max="15072" width="9.140625" style="161"/>
    <col min="15073" max="15073" width="4.28515625" style="161" customWidth="1"/>
    <col min="15074" max="15074" width="31.140625" style="161" customWidth="1"/>
    <col min="15075" max="15077" width="10" style="161" customWidth="1"/>
    <col min="15078" max="15078" width="10.28515625" style="161" customWidth="1"/>
    <col min="15079" max="15080" width="10" style="161" customWidth="1"/>
    <col min="15081" max="15328" width="9.140625" style="161"/>
    <col min="15329" max="15329" width="4.28515625" style="161" customWidth="1"/>
    <col min="15330" max="15330" width="31.140625" style="161" customWidth="1"/>
    <col min="15331" max="15333" width="10" style="161" customWidth="1"/>
    <col min="15334" max="15334" width="10.28515625" style="161" customWidth="1"/>
    <col min="15335" max="15336" width="10" style="161" customWidth="1"/>
    <col min="15337" max="15584" width="9.140625" style="161"/>
    <col min="15585" max="15585" width="4.28515625" style="161" customWidth="1"/>
    <col min="15586" max="15586" width="31.140625" style="161" customWidth="1"/>
    <col min="15587" max="15589" width="10" style="161" customWidth="1"/>
    <col min="15590" max="15590" width="10.28515625" style="161" customWidth="1"/>
    <col min="15591" max="15592" width="10" style="161" customWidth="1"/>
    <col min="15593" max="15840" width="9.140625" style="161"/>
    <col min="15841" max="15841" width="4.28515625" style="161" customWidth="1"/>
    <col min="15842" max="15842" width="31.140625" style="161" customWidth="1"/>
    <col min="15843" max="15845" width="10" style="161" customWidth="1"/>
    <col min="15846" max="15846" width="10.28515625" style="161" customWidth="1"/>
    <col min="15847" max="15848" width="10" style="161" customWidth="1"/>
    <col min="15849" max="16096" width="9.140625" style="161"/>
    <col min="16097" max="16097" width="4.28515625" style="161" customWidth="1"/>
    <col min="16098" max="16098" width="31.140625" style="161" customWidth="1"/>
    <col min="16099" max="16101" width="10" style="161" customWidth="1"/>
    <col min="16102" max="16102" width="10.28515625" style="161" customWidth="1"/>
    <col min="16103" max="16104" width="10" style="161" customWidth="1"/>
    <col min="16105" max="16371" width="9.140625" style="161"/>
    <col min="16372" max="16384" width="9.140625" style="161" customWidth="1"/>
  </cols>
  <sheetData>
    <row r="1" spans="1:3" s="233" customFormat="1" ht="20.25">
      <c r="A1" s="410" t="s">
        <v>554</v>
      </c>
      <c r="B1" s="410"/>
      <c r="C1" s="410"/>
    </row>
    <row r="2" spans="1:3" s="233" customFormat="1" ht="20.25">
      <c r="A2" s="410" t="s">
        <v>555</v>
      </c>
      <c r="B2" s="410"/>
      <c r="C2" s="410"/>
    </row>
    <row r="3" spans="1:3" s="370" customFormat="1" ht="20.25">
      <c r="A3" s="488" t="s">
        <v>199</v>
      </c>
      <c r="B3" s="488"/>
      <c r="C3" s="488"/>
    </row>
    <row r="4" spans="1:3" s="170" customFormat="1" ht="14.25" customHeight="1">
      <c r="A4" s="371"/>
      <c r="B4" s="372"/>
      <c r="C4" s="373"/>
    </row>
    <row r="5" spans="1:3" ht="13.15" customHeight="1">
      <c r="A5" s="408" t="s">
        <v>104</v>
      </c>
      <c r="B5" s="414" t="s">
        <v>200</v>
      </c>
      <c r="C5" s="415" t="s">
        <v>556</v>
      </c>
    </row>
    <row r="6" spans="1:3" ht="13.15" customHeight="1">
      <c r="A6" s="408"/>
      <c r="B6" s="414"/>
      <c r="C6" s="415"/>
    </row>
    <row r="7" spans="1:3" ht="27" customHeight="1">
      <c r="A7" s="408"/>
      <c r="B7" s="414"/>
      <c r="C7" s="415"/>
    </row>
    <row r="8" spans="1:3">
      <c r="A8" s="313" t="s">
        <v>3</v>
      </c>
      <c r="B8" s="374" t="s">
        <v>557</v>
      </c>
      <c r="C8" s="313">
        <v>1</v>
      </c>
    </row>
    <row r="9" spans="1:3" s="199" customFormat="1" ht="24" customHeight="1">
      <c r="A9" s="309">
        <v>1</v>
      </c>
      <c r="B9" s="191" t="s">
        <v>558</v>
      </c>
      <c r="C9" s="375">
        <v>3</v>
      </c>
    </row>
    <row r="10" spans="1:3" s="199" customFormat="1" ht="24" customHeight="1">
      <c r="A10" s="309">
        <v>2</v>
      </c>
      <c r="B10" s="191" t="s">
        <v>559</v>
      </c>
      <c r="C10" s="375">
        <v>3</v>
      </c>
    </row>
    <row r="11" spans="1:3" s="199" customFormat="1" ht="24" customHeight="1">
      <c r="A11" s="309">
        <v>3</v>
      </c>
      <c r="B11" s="191" t="s">
        <v>560</v>
      </c>
      <c r="C11" s="375">
        <v>3</v>
      </c>
    </row>
    <row r="12" spans="1:3" s="199" customFormat="1" ht="24" customHeight="1">
      <c r="A12" s="309">
        <v>4</v>
      </c>
      <c r="B12" s="191" t="s">
        <v>561</v>
      </c>
      <c r="C12" s="375">
        <v>3</v>
      </c>
    </row>
    <row r="13" spans="1:3" s="199" customFormat="1" ht="24" customHeight="1">
      <c r="A13" s="309">
        <v>5</v>
      </c>
      <c r="B13" s="191" t="s">
        <v>562</v>
      </c>
      <c r="C13" s="375">
        <v>3</v>
      </c>
    </row>
    <row r="14" spans="1:3" s="199" customFormat="1" ht="24" customHeight="1">
      <c r="A14" s="309">
        <v>6</v>
      </c>
      <c r="B14" s="191" t="s">
        <v>563</v>
      </c>
      <c r="C14" s="375">
        <v>3</v>
      </c>
    </row>
    <row r="15" spans="1:3" s="199" customFormat="1" ht="24" customHeight="1">
      <c r="A15" s="309">
        <v>7</v>
      </c>
      <c r="B15" s="191" t="s">
        <v>564</v>
      </c>
      <c r="C15" s="375">
        <v>3</v>
      </c>
    </row>
    <row r="16" spans="1:3" s="199" customFormat="1" ht="24" customHeight="1">
      <c r="A16" s="309">
        <v>8</v>
      </c>
      <c r="B16" s="191" t="s">
        <v>565</v>
      </c>
      <c r="C16" s="375">
        <v>3</v>
      </c>
    </row>
    <row r="17" spans="1:3" s="199" customFormat="1" ht="24" customHeight="1">
      <c r="A17" s="309">
        <v>9</v>
      </c>
      <c r="B17" s="191" t="s">
        <v>566</v>
      </c>
      <c r="C17" s="375">
        <v>3</v>
      </c>
    </row>
    <row r="18" spans="1:3" s="199" customFormat="1" ht="24" customHeight="1">
      <c r="A18" s="309">
        <v>10</v>
      </c>
      <c r="B18" s="191" t="s">
        <v>434</v>
      </c>
      <c r="C18" s="375">
        <v>3</v>
      </c>
    </row>
    <row r="19" spans="1:3" s="199" customFormat="1" ht="24" customHeight="1">
      <c r="A19" s="309">
        <v>11</v>
      </c>
      <c r="B19" s="191" t="s">
        <v>567</v>
      </c>
      <c r="C19" s="375">
        <v>3</v>
      </c>
    </row>
    <row r="20" spans="1:3" s="199" customFormat="1" ht="24" customHeight="1">
      <c r="A20" s="309">
        <v>12</v>
      </c>
      <c r="B20" s="191" t="s">
        <v>219</v>
      </c>
      <c r="C20" s="375">
        <v>3</v>
      </c>
    </row>
    <row r="21" spans="1:3" s="199" customFormat="1" ht="24" customHeight="1">
      <c r="A21" s="309">
        <v>13</v>
      </c>
      <c r="B21" s="191" t="s">
        <v>568</v>
      </c>
      <c r="C21" s="375">
        <v>3</v>
      </c>
    </row>
    <row r="22" spans="1:3" s="199" customFormat="1" ht="24" customHeight="1">
      <c r="A22" s="309">
        <v>14</v>
      </c>
      <c r="B22" s="191" t="s">
        <v>569</v>
      </c>
      <c r="C22" s="375">
        <v>3</v>
      </c>
    </row>
    <row r="23" spans="1:3" s="199" customFormat="1">
      <c r="A23" s="309">
        <v>15</v>
      </c>
      <c r="B23" s="191" t="s">
        <v>570</v>
      </c>
      <c r="C23" s="375">
        <v>3</v>
      </c>
    </row>
    <row r="24" spans="1:3" s="199" customFormat="1" ht="24" customHeight="1">
      <c r="A24" s="309">
        <v>16</v>
      </c>
      <c r="B24" s="191" t="s">
        <v>571</v>
      </c>
      <c r="C24" s="375">
        <v>3</v>
      </c>
    </row>
    <row r="25" spans="1:3" s="199" customFormat="1" ht="24" customHeight="1">
      <c r="A25" s="309">
        <v>17</v>
      </c>
      <c r="B25" s="191" t="s">
        <v>572</v>
      </c>
      <c r="C25" s="375">
        <v>3</v>
      </c>
    </row>
    <row r="26" spans="1:3" s="199" customFormat="1" ht="24" customHeight="1">
      <c r="A26" s="309">
        <v>18</v>
      </c>
      <c r="B26" s="191" t="s">
        <v>573</v>
      </c>
      <c r="C26" s="375">
        <v>3</v>
      </c>
    </row>
    <row r="27" spans="1:3" s="199" customFormat="1" ht="24" customHeight="1">
      <c r="A27" s="309">
        <v>19</v>
      </c>
      <c r="B27" s="191" t="s">
        <v>574</v>
      </c>
      <c r="C27" s="375">
        <v>3</v>
      </c>
    </row>
    <row r="28" spans="1:3" s="199" customFormat="1" ht="24" customHeight="1">
      <c r="A28" s="309">
        <v>20</v>
      </c>
      <c r="B28" s="191" t="s">
        <v>575</v>
      </c>
      <c r="C28" s="375">
        <v>3</v>
      </c>
    </row>
    <row r="29" spans="1:3" s="199" customFormat="1" ht="24" customHeight="1">
      <c r="A29" s="309">
        <v>21</v>
      </c>
      <c r="B29" s="191" t="s">
        <v>576</v>
      </c>
      <c r="C29" s="375">
        <v>3</v>
      </c>
    </row>
    <row r="30" spans="1:3" s="199" customFormat="1" ht="24" customHeight="1">
      <c r="A30" s="309">
        <v>22</v>
      </c>
      <c r="B30" s="191" t="s">
        <v>577</v>
      </c>
      <c r="C30" s="375">
        <v>3</v>
      </c>
    </row>
    <row r="31" spans="1:3" s="199" customFormat="1" ht="24" customHeight="1">
      <c r="A31" s="309">
        <v>23</v>
      </c>
      <c r="B31" s="191" t="s">
        <v>578</v>
      </c>
      <c r="C31" s="375">
        <v>3</v>
      </c>
    </row>
    <row r="32" spans="1:3" s="199" customFormat="1" ht="24" customHeight="1">
      <c r="A32" s="309">
        <v>24</v>
      </c>
      <c r="B32" s="191" t="s">
        <v>579</v>
      </c>
      <c r="C32" s="375">
        <v>3</v>
      </c>
    </row>
    <row r="33" spans="1:3" s="199" customFormat="1" ht="24" customHeight="1">
      <c r="A33" s="309">
        <v>25</v>
      </c>
      <c r="B33" s="191" t="s">
        <v>133</v>
      </c>
      <c r="C33" s="375">
        <v>3</v>
      </c>
    </row>
    <row r="34" spans="1:3" s="199" customFormat="1" ht="24" customHeight="1">
      <c r="A34" s="309">
        <v>26</v>
      </c>
      <c r="B34" s="191" t="s">
        <v>580</v>
      </c>
      <c r="C34" s="375">
        <v>3</v>
      </c>
    </row>
    <row r="35" spans="1:3" s="199" customFormat="1">
      <c r="A35" s="309">
        <v>27</v>
      </c>
      <c r="B35" s="191" t="s">
        <v>581</v>
      </c>
      <c r="C35" s="375">
        <v>3</v>
      </c>
    </row>
    <row r="36" spans="1:3" s="199" customFormat="1" ht="22.9" customHeight="1">
      <c r="A36" s="309">
        <v>28</v>
      </c>
      <c r="B36" s="191" t="s">
        <v>582</v>
      </c>
      <c r="C36" s="375">
        <v>3</v>
      </c>
    </row>
    <row r="37" spans="1:3" s="199" customFormat="1" ht="22.9" customHeight="1">
      <c r="A37" s="309">
        <v>29</v>
      </c>
      <c r="B37" s="191" t="s">
        <v>583</v>
      </c>
      <c r="C37" s="375">
        <v>3</v>
      </c>
    </row>
    <row r="38" spans="1:3" s="199" customFormat="1" ht="22.9" customHeight="1">
      <c r="A38" s="309">
        <v>30</v>
      </c>
      <c r="B38" s="191" t="s">
        <v>437</v>
      </c>
      <c r="C38" s="375">
        <v>3</v>
      </c>
    </row>
    <row r="39" spans="1:3" s="199" customFormat="1" ht="22.9" customHeight="1">
      <c r="A39" s="309">
        <v>31</v>
      </c>
      <c r="B39" s="191" t="s">
        <v>223</v>
      </c>
      <c r="C39" s="375">
        <v>3</v>
      </c>
    </row>
    <row r="40" spans="1:3" s="199" customFormat="1" ht="22.9" customHeight="1">
      <c r="A40" s="309">
        <v>32</v>
      </c>
      <c r="B40" s="191" t="s">
        <v>584</v>
      </c>
      <c r="C40" s="375">
        <v>3</v>
      </c>
    </row>
    <row r="41" spans="1:3" s="199" customFormat="1" ht="22.9" customHeight="1">
      <c r="A41" s="309">
        <v>33</v>
      </c>
      <c r="B41" s="191" t="s">
        <v>179</v>
      </c>
      <c r="C41" s="375">
        <v>3</v>
      </c>
    </row>
    <row r="42" spans="1:3" s="199" customFormat="1" ht="22.9" customHeight="1">
      <c r="A42" s="309">
        <v>34</v>
      </c>
      <c r="B42" s="191" t="s">
        <v>181</v>
      </c>
      <c r="C42" s="375">
        <v>3</v>
      </c>
    </row>
    <row r="43" spans="1:3" s="199" customFormat="1" ht="22.9" customHeight="1">
      <c r="A43" s="309">
        <v>35</v>
      </c>
      <c r="B43" s="191" t="s">
        <v>345</v>
      </c>
      <c r="C43" s="375">
        <v>2</v>
      </c>
    </row>
    <row r="44" spans="1:3" s="199" customFormat="1" ht="22.9" customHeight="1">
      <c r="A44" s="309">
        <v>36</v>
      </c>
      <c r="B44" s="191" t="s">
        <v>585</v>
      </c>
      <c r="C44" s="375">
        <v>2</v>
      </c>
    </row>
    <row r="45" spans="1:3" s="199" customFormat="1" ht="22.9" customHeight="1">
      <c r="A45" s="309">
        <v>37</v>
      </c>
      <c r="B45" s="191" t="s">
        <v>586</v>
      </c>
      <c r="C45" s="375">
        <v>2</v>
      </c>
    </row>
    <row r="46" spans="1:3" s="199" customFormat="1" ht="22.9" customHeight="1">
      <c r="A46" s="309">
        <v>38</v>
      </c>
      <c r="B46" s="191" t="s">
        <v>587</v>
      </c>
      <c r="C46" s="375">
        <v>2</v>
      </c>
    </row>
    <row r="47" spans="1:3" s="199" customFormat="1" ht="22.9" customHeight="1">
      <c r="A47" s="309">
        <v>39</v>
      </c>
      <c r="B47" s="191" t="s">
        <v>108</v>
      </c>
      <c r="C47" s="375">
        <v>2</v>
      </c>
    </row>
    <row r="48" spans="1:3" s="199" customFormat="1" ht="22.9" customHeight="1">
      <c r="A48" s="309">
        <v>40</v>
      </c>
      <c r="B48" s="191" t="s">
        <v>109</v>
      </c>
      <c r="C48" s="375">
        <v>2</v>
      </c>
    </row>
    <row r="49" spans="1:3" s="199" customFormat="1">
      <c r="A49" s="309">
        <v>41</v>
      </c>
      <c r="B49" s="191" t="s">
        <v>588</v>
      </c>
      <c r="C49" s="375">
        <v>2</v>
      </c>
    </row>
    <row r="50" spans="1:3" s="199" customFormat="1" ht="22.9" customHeight="1">
      <c r="A50" s="309">
        <v>42</v>
      </c>
      <c r="B50" s="191" t="s">
        <v>589</v>
      </c>
      <c r="C50" s="375">
        <v>2</v>
      </c>
    </row>
    <row r="51" spans="1:3" s="199" customFormat="1">
      <c r="A51" s="309">
        <v>43</v>
      </c>
      <c r="B51" s="191" t="s">
        <v>590</v>
      </c>
      <c r="C51" s="375">
        <v>2</v>
      </c>
    </row>
    <row r="52" spans="1:3" s="199" customFormat="1">
      <c r="A52" s="309">
        <v>44</v>
      </c>
      <c r="B52" s="191" t="s">
        <v>591</v>
      </c>
      <c r="C52" s="375">
        <v>2</v>
      </c>
    </row>
    <row r="53" spans="1:3" s="199" customFormat="1" ht="22.9" customHeight="1">
      <c r="A53" s="309">
        <v>45</v>
      </c>
      <c r="B53" s="191" t="s">
        <v>592</v>
      </c>
      <c r="C53" s="375">
        <v>2</v>
      </c>
    </row>
    <row r="54" spans="1:3" s="199" customFormat="1" ht="22.9" customHeight="1">
      <c r="A54" s="309">
        <v>46</v>
      </c>
      <c r="B54" s="191" t="s">
        <v>593</v>
      </c>
      <c r="C54" s="375">
        <v>2</v>
      </c>
    </row>
    <row r="55" spans="1:3" s="199" customFormat="1" ht="22.9" customHeight="1">
      <c r="A55" s="309">
        <v>47</v>
      </c>
      <c r="B55" s="191" t="s">
        <v>110</v>
      </c>
      <c r="C55" s="375">
        <v>2</v>
      </c>
    </row>
    <row r="56" spans="1:3" s="199" customFormat="1" ht="22.9" customHeight="1">
      <c r="A56" s="309">
        <v>48</v>
      </c>
      <c r="B56" s="191" t="s">
        <v>594</v>
      </c>
      <c r="C56" s="375">
        <v>2</v>
      </c>
    </row>
    <row r="57" spans="1:3" s="199" customFormat="1" ht="22.9" customHeight="1">
      <c r="A57" s="309">
        <v>49</v>
      </c>
      <c r="B57" s="191" t="s">
        <v>360</v>
      </c>
      <c r="C57" s="375">
        <v>2</v>
      </c>
    </row>
    <row r="58" spans="1:3" s="199" customFormat="1" ht="22.9" customHeight="1">
      <c r="A58" s="309">
        <v>50</v>
      </c>
      <c r="B58" s="191" t="s">
        <v>595</v>
      </c>
      <c r="C58" s="375">
        <v>2</v>
      </c>
    </row>
  </sheetData>
  <mergeCells count="6">
    <mergeCell ref="A1:C1"/>
    <mergeCell ref="A2:C2"/>
    <mergeCell ref="A3:C3"/>
    <mergeCell ref="A5:A7"/>
    <mergeCell ref="B5:B7"/>
    <mergeCell ref="C5:C7"/>
  </mergeCells>
  <printOptions horizontalCentered="1"/>
  <pageMargins left="0.27559055118110237" right="0.27559055118110237" top="0.39370078740157483" bottom="0.28000000000000003" header="0.51181102362204722" footer="0.3"/>
  <pageSetup paperSize="9" orientation="portrait" r:id="rId1"/>
  <headerFooter alignWithMargins="0"/>
  <rowBreaks count="1" manualBreakCount="1">
    <brk id="33" max="2" man="1"/>
  </rowBreak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136"/>
  <sheetViews>
    <sheetView view="pageBreakPreview" zoomScale="90" zoomScaleNormal="90" zoomScaleSheetLayoutView="90" workbookViewId="0">
      <selection activeCell="L93" sqref="L93"/>
    </sheetView>
  </sheetViews>
  <sheetFormatPr defaultColWidth="8.85546875" defaultRowHeight="15.75"/>
  <cols>
    <col min="1" max="1" width="4.28515625" style="376" customWidth="1"/>
    <col min="2" max="2" width="61.42578125" style="384" customWidth="1"/>
    <col min="3" max="3" width="24.7109375" style="161" customWidth="1"/>
    <col min="4" max="216" width="8.85546875" style="161"/>
    <col min="217" max="217" width="4.28515625" style="161" customWidth="1"/>
    <col min="218" max="218" width="28.42578125" style="161" customWidth="1"/>
    <col min="219" max="221" width="10" style="161" customWidth="1"/>
    <col min="222" max="222" width="11.42578125" style="161" customWidth="1"/>
    <col min="223" max="224" width="11" style="161" customWidth="1"/>
    <col min="225" max="472" width="8.85546875" style="161"/>
    <col min="473" max="473" width="4.28515625" style="161" customWidth="1"/>
    <col min="474" max="474" width="28.42578125" style="161" customWidth="1"/>
    <col min="475" max="477" width="10" style="161" customWidth="1"/>
    <col min="478" max="478" width="11.42578125" style="161" customWidth="1"/>
    <col min="479" max="480" width="11" style="161" customWidth="1"/>
    <col min="481" max="728" width="8.85546875" style="161"/>
    <col min="729" max="729" width="4.28515625" style="161" customWidth="1"/>
    <col min="730" max="730" width="28.42578125" style="161" customWidth="1"/>
    <col min="731" max="733" width="10" style="161" customWidth="1"/>
    <col min="734" max="734" width="11.42578125" style="161" customWidth="1"/>
    <col min="735" max="736" width="11" style="161" customWidth="1"/>
    <col min="737" max="984" width="8.85546875" style="161"/>
    <col min="985" max="985" width="4.28515625" style="161" customWidth="1"/>
    <col min="986" max="986" width="28.42578125" style="161" customWidth="1"/>
    <col min="987" max="989" width="10" style="161" customWidth="1"/>
    <col min="990" max="990" width="11.42578125" style="161" customWidth="1"/>
    <col min="991" max="992" width="11" style="161" customWidth="1"/>
    <col min="993" max="1240" width="8.85546875" style="161"/>
    <col min="1241" max="1241" width="4.28515625" style="161" customWidth="1"/>
    <col min="1242" max="1242" width="28.42578125" style="161" customWidth="1"/>
    <col min="1243" max="1245" width="10" style="161" customWidth="1"/>
    <col min="1246" max="1246" width="11.42578125" style="161" customWidth="1"/>
    <col min="1247" max="1248" width="11" style="161" customWidth="1"/>
    <col min="1249" max="1496" width="8.85546875" style="161"/>
    <col min="1497" max="1497" width="4.28515625" style="161" customWidth="1"/>
    <col min="1498" max="1498" width="28.42578125" style="161" customWidth="1"/>
    <col min="1499" max="1501" width="10" style="161" customWidth="1"/>
    <col min="1502" max="1502" width="11.42578125" style="161" customWidth="1"/>
    <col min="1503" max="1504" width="11" style="161" customWidth="1"/>
    <col min="1505" max="1752" width="8.85546875" style="161"/>
    <col min="1753" max="1753" width="4.28515625" style="161" customWidth="1"/>
    <col min="1754" max="1754" width="28.42578125" style="161" customWidth="1"/>
    <col min="1755" max="1757" width="10" style="161" customWidth="1"/>
    <col min="1758" max="1758" width="11.42578125" style="161" customWidth="1"/>
    <col min="1759" max="1760" width="11" style="161" customWidth="1"/>
    <col min="1761" max="2008" width="8.85546875" style="161"/>
    <col min="2009" max="2009" width="4.28515625" style="161" customWidth="1"/>
    <col min="2010" max="2010" width="28.42578125" style="161" customWidth="1"/>
    <col min="2011" max="2013" width="10" style="161" customWidth="1"/>
    <col min="2014" max="2014" width="11.42578125" style="161" customWidth="1"/>
    <col min="2015" max="2016" width="11" style="161" customWidth="1"/>
    <col min="2017" max="2264" width="8.85546875" style="161"/>
    <col min="2265" max="2265" width="4.28515625" style="161" customWidth="1"/>
    <col min="2266" max="2266" width="28.42578125" style="161" customWidth="1"/>
    <col min="2267" max="2269" width="10" style="161" customWidth="1"/>
    <col min="2270" max="2270" width="11.42578125" style="161" customWidth="1"/>
    <col min="2271" max="2272" width="11" style="161" customWidth="1"/>
    <col min="2273" max="2520" width="8.85546875" style="161"/>
    <col min="2521" max="2521" width="4.28515625" style="161" customWidth="1"/>
    <col min="2522" max="2522" width="28.42578125" style="161" customWidth="1"/>
    <col min="2523" max="2525" width="10" style="161" customWidth="1"/>
    <col min="2526" max="2526" width="11.42578125" style="161" customWidth="1"/>
    <col min="2527" max="2528" width="11" style="161" customWidth="1"/>
    <col min="2529" max="2776" width="8.85546875" style="161"/>
    <col min="2777" max="2777" width="4.28515625" style="161" customWidth="1"/>
    <col min="2778" max="2778" width="28.42578125" style="161" customWidth="1"/>
    <col min="2779" max="2781" width="10" style="161" customWidth="1"/>
    <col min="2782" max="2782" width="11.42578125" style="161" customWidth="1"/>
    <col min="2783" max="2784" width="11" style="161" customWidth="1"/>
    <col min="2785" max="3032" width="8.85546875" style="161"/>
    <col min="3033" max="3033" width="4.28515625" style="161" customWidth="1"/>
    <col min="3034" max="3034" width="28.42578125" style="161" customWidth="1"/>
    <col min="3035" max="3037" width="10" style="161" customWidth="1"/>
    <col min="3038" max="3038" width="11.42578125" style="161" customWidth="1"/>
    <col min="3039" max="3040" width="11" style="161" customWidth="1"/>
    <col min="3041" max="3288" width="8.85546875" style="161"/>
    <col min="3289" max="3289" width="4.28515625" style="161" customWidth="1"/>
    <col min="3290" max="3290" width="28.42578125" style="161" customWidth="1"/>
    <col min="3291" max="3293" width="10" style="161" customWidth="1"/>
    <col min="3294" max="3294" width="11.42578125" style="161" customWidth="1"/>
    <col min="3295" max="3296" width="11" style="161" customWidth="1"/>
    <col min="3297" max="3544" width="8.85546875" style="161"/>
    <col min="3545" max="3545" width="4.28515625" style="161" customWidth="1"/>
    <col min="3546" max="3546" width="28.42578125" style="161" customWidth="1"/>
    <col min="3547" max="3549" width="10" style="161" customWidth="1"/>
    <col min="3550" max="3550" width="11.42578125" style="161" customWidth="1"/>
    <col min="3551" max="3552" width="11" style="161" customWidth="1"/>
    <col min="3553" max="3800" width="8.85546875" style="161"/>
    <col min="3801" max="3801" width="4.28515625" style="161" customWidth="1"/>
    <col min="3802" max="3802" width="28.42578125" style="161" customWidth="1"/>
    <col min="3803" max="3805" width="10" style="161" customWidth="1"/>
    <col min="3806" max="3806" width="11.42578125" style="161" customWidth="1"/>
    <col min="3807" max="3808" width="11" style="161" customWidth="1"/>
    <col min="3809" max="4056" width="8.85546875" style="161"/>
    <col min="4057" max="4057" width="4.28515625" style="161" customWidth="1"/>
    <col min="4058" max="4058" width="28.42578125" style="161" customWidth="1"/>
    <col min="4059" max="4061" width="10" style="161" customWidth="1"/>
    <col min="4062" max="4062" width="11.42578125" style="161" customWidth="1"/>
    <col min="4063" max="4064" width="11" style="161" customWidth="1"/>
    <col min="4065" max="4312" width="8.85546875" style="161"/>
    <col min="4313" max="4313" width="4.28515625" style="161" customWidth="1"/>
    <col min="4314" max="4314" width="28.42578125" style="161" customWidth="1"/>
    <col min="4315" max="4317" width="10" style="161" customWidth="1"/>
    <col min="4318" max="4318" width="11.42578125" style="161" customWidth="1"/>
    <col min="4319" max="4320" width="11" style="161" customWidth="1"/>
    <col min="4321" max="4568" width="8.85546875" style="161"/>
    <col min="4569" max="4569" width="4.28515625" style="161" customWidth="1"/>
    <col min="4570" max="4570" width="28.42578125" style="161" customWidth="1"/>
    <col min="4571" max="4573" width="10" style="161" customWidth="1"/>
    <col min="4574" max="4574" width="11.42578125" style="161" customWidth="1"/>
    <col min="4575" max="4576" width="11" style="161" customWidth="1"/>
    <col min="4577" max="4824" width="8.85546875" style="161"/>
    <col min="4825" max="4825" width="4.28515625" style="161" customWidth="1"/>
    <col min="4826" max="4826" width="28.42578125" style="161" customWidth="1"/>
    <col min="4827" max="4829" width="10" style="161" customWidth="1"/>
    <col min="4830" max="4830" width="11.42578125" style="161" customWidth="1"/>
    <col min="4831" max="4832" width="11" style="161" customWidth="1"/>
    <col min="4833" max="5080" width="8.85546875" style="161"/>
    <col min="5081" max="5081" width="4.28515625" style="161" customWidth="1"/>
    <col min="5082" max="5082" width="28.42578125" style="161" customWidth="1"/>
    <col min="5083" max="5085" width="10" style="161" customWidth="1"/>
    <col min="5086" max="5086" width="11.42578125" style="161" customWidth="1"/>
    <col min="5087" max="5088" width="11" style="161" customWidth="1"/>
    <col min="5089" max="5336" width="8.85546875" style="161"/>
    <col min="5337" max="5337" width="4.28515625" style="161" customWidth="1"/>
    <col min="5338" max="5338" width="28.42578125" style="161" customWidth="1"/>
    <col min="5339" max="5341" width="10" style="161" customWidth="1"/>
    <col min="5342" max="5342" width="11.42578125" style="161" customWidth="1"/>
    <col min="5343" max="5344" width="11" style="161" customWidth="1"/>
    <col min="5345" max="5592" width="8.85546875" style="161"/>
    <col min="5593" max="5593" width="4.28515625" style="161" customWidth="1"/>
    <col min="5594" max="5594" width="28.42578125" style="161" customWidth="1"/>
    <col min="5595" max="5597" width="10" style="161" customWidth="1"/>
    <col min="5598" max="5598" width="11.42578125" style="161" customWidth="1"/>
    <col min="5599" max="5600" width="11" style="161" customWidth="1"/>
    <col min="5601" max="5848" width="8.85546875" style="161"/>
    <col min="5849" max="5849" width="4.28515625" style="161" customWidth="1"/>
    <col min="5850" max="5850" width="28.42578125" style="161" customWidth="1"/>
    <col min="5851" max="5853" width="10" style="161" customWidth="1"/>
    <col min="5854" max="5854" width="11.42578125" style="161" customWidth="1"/>
    <col min="5855" max="5856" width="11" style="161" customWidth="1"/>
    <col min="5857" max="6104" width="8.85546875" style="161"/>
    <col min="6105" max="6105" width="4.28515625" style="161" customWidth="1"/>
    <col min="6106" max="6106" width="28.42578125" style="161" customWidth="1"/>
    <col min="6107" max="6109" width="10" style="161" customWidth="1"/>
    <col min="6110" max="6110" width="11.42578125" style="161" customWidth="1"/>
    <col min="6111" max="6112" width="11" style="161" customWidth="1"/>
    <col min="6113" max="6360" width="8.85546875" style="161"/>
    <col min="6361" max="6361" width="4.28515625" style="161" customWidth="1"/>
    <col min="6362" max="6362" width="28.42578125" style="161" customWidth="1"/>
    <col min="6363" max="6365" width="10" style="161" customWidth="1"/>
    <col min="6366" max="6366" width="11.42578125" style="161" customWidth="1"/>
    <col min="6367" max="6368" width="11" style="161" customWidth="1"/>
    <col min="6369" max="6616" width="8.85546875" style="161"/>
    <col min="6617" max="6617" width="4.28515625" style="161" customWidth="1"/>
    <col min="6618" max="6618" width="28.42578125" style="161" customWidth="1"/>
    <col min="6619" max="6621" width="10" style="161" customWidth="1"/>
    <col min="6622" max="6622" width="11.42578125" style="161" customWidth="1"/>
    <col min="6623" max="6624" width="11" style="161" customWidth="1"/>
    <col min="6625" max="6872" width="8.85546875" style="161"/>
    <col min="6873" max="6873" width="4.28515625" style="161" customWidth="1"/>
    <col min="6874" max="6874" width="28.42578125" style="161" customWidth="1"/>
    <col min="6875" max="6877" width="10" style="161" customWidth="1"/>
    <col min="6878" max="6878" width="11.42578125" style="161" customWidth="1"/>
    <col min="6879" max="6880" width="11" style="161" customWidth="1"/>
    <col min="6881" max="7128" width="8.85546875" style="161"/>
    <col min="7129" max="7129" width="4.28515625" style="161" customWidth="1"/>
    <col min="7130" max="7130" width="28.42578125" style="161" customWidth="1"/>
    <col min="7131" max="7133" width="10" style="161" customWidth="1"/>
    <col min="7134" max="7134" width="11.42578125" style="161" customWidth="1"/>
    <col min="7135" max="7136" width="11" style="161" customWidth="1"/>
    <col min="7137" max="7384" width="8.85546875" style="161"/>
    <col min="7385" max="7385" width="4.28515625" style="161" customWidth="1"/>
    <col min="7386" max="7386" width="28.42578125" style="161" customWidth="1"/>
    <col min="7387" max="7389" width="10" style="161" customWidth="1"/>
    <col min="7390" max="7390" width="11.42578125" style="161" customWidth="1"/>
    <col min="7391" max="7392" width="11" style="161" customWidth="1"/>
    <col min="7393" max="7640" width="8.85546875" style="161"/>
    <col min="7641" max="7641" width="4.28515625" style="161" customWidth="1"/>
    <col min="7642" max="7642" width="28.42578125" style="161" customWidth="1"/>
    <col min="7643" max="7645" width="10" style="161" customWidth="1"/>
    <col min="7646" max="7646" width="11.42578125" style="161" customWidth="1"/>
    <col min="7647" max="7648" width="11" style="161" customWidth="1"/>
    <col min="7649" max="7896" width="8.85546875" style="161"/>
    <col min="7897" max="7897" width="4.28515625" style="161" customWidth="1"/>
    <col min="7898" max="7898" width="28.42578125" style="161" customWidth="1"/>
    <col min="7899" max="7901" width="10" style="161" customWidth="1"/>
    <col min="7902" max="7902" width="11.42578125" style="161" customWidth="1"/>
    <col min="7903" max="7904" width="11" style="161" customWidth="1"/>
    <col min="7905" max="8152" width="8.85546875" style="161"/>
    <col min="8153" max="8153" width="4.28515625" style="161" customWidth="1"/>
    <col min="8154" max="8154" width="28.42578125" style="161" customWidth="1"/>
    <col min="8155" max="8157" width="10" style="161" customWidth="1"/>
    <col min="8158" max="8158" width="11.42578125" style="161" customWidth="1"/>
    <col min="8159" max="8160" width="11" style="161" customWidth="1"/>
    <col min="8161" max="8408" width="8.85546875" style="161"/>
    <col min="8409" max="8409" width="4.28515625" style="161" customWidth="1"/>
    <col min="8410" max="8410" width="28.42578125" style="161" customWidth="1"/>
    <col min="8411" max="8413" width="10" style="161" customWidth="1"/>
    <col min="8414" max="8414" width="11.42578125" style="161" customWidth="1"/>
    <col min="8415" max="8416" width="11" style="161" customWidth="1"/>
    <col min="8417" max="8664" width="8.85546875" style="161"/>
    <col min="8665" max="8665" width="4.28515625" style="161" customWidth="1"/>
    <col min="8666" max="8666" width="28.42578125" style="161" customWidth="1"/>
    <col min="8667" max="8669" width="10" style="161" customWidth="1"/>
    <col min="8670" max="8670" width="11.42578125" style="161" customWidth="1"/>
    <col min="8671" max="8672" width="11" style="161" customWidth="1"/>
    <col min="8673" max="8920" width="8.85546875" style="161"/>
    <col min="8921" max="8921" width="4.28515625" style="161" customWidth="1"/>
    <col min="8922" max="8922" width="28.42578125" style="161" customWidth="1"/>
    <col min="8923" max="8925" width="10" style="161" customWidth="1"/>
    <col min="8926" max="8926" width="11.42578125" style="161" customWidth="1"/>
    <col min="8927" max="8928" width="11" style="161" customWidth="1"/>
    <col min="8929" max="9176" width="8.85546875" style="161"/>
    <col min="9177" max="9177" width="4.28515625" style="161" customWidth="1"/>
    <col min="9178" max="9178" width="28.42578125" style="161" customWidth="1"/>
    <col min="9179" max="9181" width="10" style="161" customWidth="1"/>
    <col min="9182" max="9182" width="11.42578125" style="161" customWidth="1"/>
    <col min="9183" max="9184" width="11" style="161" customWidth="1"/>
    <col min="9185" max="9432" width="8.85546875" style="161"/>
    <col min="9433" max="9433" width="4.28515625" style="161" customWidth="1"/>
    <col min="9434" max="9434" width="28.42578125" style="161" customWidth="1"/>
    <col min="9435" max="9437" width="10" style="161" customWidth="1"/>
    <col min="9438" max="9438" width="11.42578125" style="161" customWidth="1"/>
    <col min="9439" max="9440" width="11" style="161" customWidth="1"/>
    <col min="9441" max="9688" width="8.85546875" style="161"/>
    <col min="9689" max="9689" width="4.28515625" style="161" customWidth="1"/>
    <col min="9690" max="9690" width="28.42578125" style="161" customWidth="1"/>
    <col min="9691" max="9693" width="10" style="161" customWidth="1"/>
    <col min="9694" max="9694" width="11.42578125" style="161" customWidth="1"/>
    <col min="9695" max="9696" width="11" style="161" customWidth="1"/>
    <col min="9697" max="9944" width="8.85546875" style="161"/>
    <col min="9945" max="9945" width="4.28515625" style="161" customWidth="1"/>
    <col min="9946" max="9946" width="28.42578125" style="161" customWidth="1"/>
    <col min="9947" max="9949" width="10" style="161" customWidth="1"/>
    <col min="9950" max="9950" width="11.42578125" style="161" customWidth="1"/>
    <col min="9951" max="9952" width="11" style="161" customWidth="1"/>
    <col min="9953" max="10200" width="8.85546875" style="161"/>
    <col min="10201" max="10201" width="4.28515625" style="161" customWidth="1"/>
    <col min="10202" max="10202" width="28.42578125" style="161" customWidth="1"/>
    <col min="10203" max="10205" width="10" style="161" customWidth="1"/>
    <col min="10206" max="10206" width="11.42578125" style="161" customWidth="1"/>
    <col min="10207" max="10208" width="11" style="161" customWidth="1"/>
    <col min="10209" max="10456" width="8.85546875" style="161"/>
    <col min="10457" max="10457" width="4.28515625" style="161" customWidth="1"/>
    <col min="10458" max="10458" width="28.42578125" style="161" customWidth="1"/>
    <col min="10459" max="10461" width="10" style="161" customWidth="1"/>
    <col min="10462" max="10462" width="11.42578125" style="161" customWidth="1"/>
    <col min="10463" max="10464" width="11" style="161" customWidth="1"/>
    <col min="10465" max="10712" width="8.85546875" style="161"/>
    <col min="10713" max="10713" width="4.28515625" style="161" customWidth="1"/>
    <col min="10714" max="10714" width="28.42578125" style="161" customWidth="1"/>
    <col min="10715" max="10717" width="10" style="161" customWidth="1"/>
    <col min="10718" max="10718" width="11.42578125" style="161" customWidth="1"/>
    <col min="10719" max="10720" width="11" style="161" customWidth="1"/>
    <col min="10721" max="10968" width="8.85546875" style="161"/>
    <col min="10969" max="10969" width="4.28515625" style="161" customWidth="1"/>
    <col min="10970" max="10970" width="28.42578125" style="161" customWidth="1"/>
    <col min="10971" max="10973" width="10" style="161" customWidth="1"/>
    <col min="10974" max="10974" width="11.42578125" style="161" customWidth="1"/>
    <col min="10975" max="10976" width="11" style="161" customWidth="1"/>
    <col min="10977" max="11224" width="8.85546875" style="161"/>
    <col min="11225" max="11225" width="4.28515625" style="161" customWidth="1"/>
    <col min="11226" max="11226" width="28.42578125" style="161" customWidth="1"/>
    <col min="11227" max="11229" width="10" style="161" customWidth="1"/>
    <col min="11230" max="11230" width="11.42578125" style="161" customWidth="1"/>
    <col min="11231" max="11232" width="11" style="161" customWidth="1"/>
    <col min="11233" max="11480" width="8.85546875" style="161"/>
    <col min="11481" max="11481" width="4.28515625" style="161" customWidth="1"/>
    <col min="11482" max="11482" width="28.42578125" style="161" customWidth="1"/>
    <col min="11483" max="11485" width="10" style="161" customWidth="1"/>
    <col min="11486" max="11486" width="11.42578125" style="161" customWidth="1"/>
    <col min="11487" max="11488" width="11" style="161" customWidth="1"/>
    <col min="11489" max="11736" width="8.85546875" style="161"/>
    <col min="11737" max="11737" width="4.28515625" style="161" customWidth="1"/>
    <col min="11738" max="11738" width="28.42578125" style="161" customWidth="1"/>
    <col min="11739" max="11741" width="10" style="161" customWidth="1"/>
    <col min="11742" max="11742" width="11.42578125" style="161" customWidth="1"/>
    <col min="11743" max="11744" width="11" style="161" customWidth="1"/>
    <col min="11745" max="11992" width="8.85546875" style="161"/>
    <col min="11993" max="11993" width="4.28515625" style="161" customWidth="1"/>
    <col min="11994" max="11994" width="28.42578125" style="161" customWidth="1"/>
    <col min="11995" max="11997" width="10" style="161" customWidth="1"/>
    <col min="11998" max="11998" width="11.42578125" style="161" customWidth="1"/>
    <col min="11999" max="12000" width="11" style="161" customWidth="1"/>
    <col min="12001" max="12248" width="8.85546875" style="161"/>
    <col min="12249" max="12249" width="4.28515625" style="161" customWidth="1"/>
    <col min="12250" max="12250" width="28.42578125" style="161" customWidth="1"/>
    <col min="12251" max="12253" width="10" style="161" customWidth="1"/>
    <col min="12254" max="12254" width="11.42578125" style="161" customWidth="1"/>
    <col min="12255" max="12256" width="11" style="161" customWidth="1"/>
    <col min="12257" max="12504" width="8.85546875" style="161"/>
    <col min="12505" max="12505" width="4.28515625" style="161" customWidth="1"/>
    <col min="12506" max="12506" width="28.42578125" style="161" customWidth="1"/>
    <col min="12507" max="12509" width="10" style="161" customWidth="1"/>
    <col min="12510" max="12510" width="11.42578125" style="161" customWidth="1"/>
    <col min="12511" max="12512" width="11" style="161" customWidth="1"/>
    <col min="12513" max="12760" width="8.85546875" style="161"/>
    <col min="12761" max="12761" width="4.28515625" style="161" customWidth="1"/>
    <col min="12762" max="12762" width="28.42578125" style="161" customWidth="1"/>
    <col min="12763" max="12765" width="10" style="161" customWidth="1"/>
    <col min="12766" max="12766" width="11.42578125" style="161" customWidth="1"/>
    <col min="12767" max="12768" width="11" style="161" customWidth="1"/>
    <col min="12769" max="13016" width="8.85546875" style="161"/>
    <col min="13017" max="13017" width="4.28515625" style="161" customWidth="1"/>
    <col min="13018" max="13018" width="28.42578125" style="161" customWidth="1"/>
    <col min="13019" max="13021" width="10" style="161" customWidth="1"/>
    <col min="13022" max="13022" width="11.42578125" style="161" customWidth="1"/>
    <col min="13023" max="13024" width="11" style="161" customWidth="1"/>
    <col min="13025" max="13272" width="8.85546875" style="161"/>
    <col min="13273" max="13273" width="4.28515625" style="161" customWidth="1"/>
    <col min="13274" max="13274" width="28.42578125" style="161" customWidth="1"/>
    <col min="13275" max="13277" width="10" style="161" customWidth="1"/>
    <col min="13278" max="13278" width="11.42578125" style="161" customWidth="1"/>
    <col min="13279" max="13280" width="11" style="161" customWidth="1"/>
    <col min="13281" max="13528" width="8.85546875" style="161"/>
    <col min="13529" max="13529" width="4.28515625" style="161" customWidth="1"/>
    <col min="13530" max="13530" width="28.42578125" style="161" customWidth="1"/>
    <col min="13531" max="13533" width="10" style="161" customWidth="1"/>
    <col min="13534" max="13534" width="11.42578125" style="161" customWidth="1"/>
    <col min="13535" max="13536" width="11" style="161" customWidth="1"/>
    <col min="13537" max="13784" width="8.85546875" style="161"/>
    <col min="13785" max="13785" width="4.28515625" style="161" customWidth="1"/>
    <col min="13786" max="13786" width="28.42578125" style="161" customWidth="1"/>
    <col min="13787" max="13789" width="10" style="161" customWidth="1"/>
    <col min="13790" max="13790" width="11.42578125" style="161" customWidth="1"/>
    <col min="13791" max="13792" width="11" style="161" customWidth="1"/>
    <col min="13793" max="14040" width="8.85546875" style="161"/>
    <col min="14041" max="14041" width="4.28515625" style="161" customWidth="1"/>
    <col min="14042" max="14042" width="28.42578125" style="161" customWidth="1"/>
    <col min="14043" max="14045" width="10" style="161" customWidth="1"/>
    <col min="14046" max="14046" width="11.42578125" style="161" customWidth="1"/>
    <col min="14047" max="14048" width="11" style="161" customWidth="1"/>
    <col min="14049" max="14296" width="8.85546875" style="161"/>
    <col min="14297" max="14297" width="4.28515625" style="161" customWidth="1"/>
    <col min="14298" max="14298" width="28.42578125" style="161" customWidth="1"/>
    <col min="14299" max="14301" width="10" style="161" customWidth="1"/>
    <col min="14302" max="14302" width="11.42578125" style="161" customWidth="1"/>
    <col min="14303" max="14304" width="11" style="161" customWidth="1"/>
    <col min="14305" max="14552" width="8.85546875" style="161"/>
    <col min="14553" max="14553" width="4.28515625" style="161" customWidth="1"/>
    <col min="14554" max="14554" width="28.42578125" style="161" customWidth="1"/>
    <col min="14555" max="14557" width="10" style="161" customWidth="1"/>
    <col min="14558" max="14558" width="11.42578125" style="161" customWidth="1"/>
    <col min="14559" max="14560" width="11" style="161" customWidth="1"/>
    <col min="14561" max="14808" width="8.85546875" style="161"/>
    <col min="14809" max="14809" width="4.28515625" style="161" customWidth="1"/>
    <col min="14810" max="14810" width="28.42578125" style="161" customWidth="1"/>
    <col min="14811" max="14813" width="10" style="161" customWidth="1"/>
    <col min="14814" max="14814" width="11.42578125" style="161" customWidth="1"/>
    <col min="14815" max="14816" width="11" style="161" customWidth="1"/>
    <col min="14817" max="15064" width="8.85546875" style="161"/>
    <col min="15065" max="15065" width="4.28515625" style="161" customWidth="1"/>
    <col min="15066" max="15066" width="28.42578125" style="161" customWidth="1"/>
    <col min="15067" max="15069" width="10" style="161" customWidth="1"/>
    <col min="15070" max="15070" width="11.42578125" style="161" customWidth="1"/>
    <col min="15071" max="15072" width="11" style="161" customWidth="1"/>
    <col min="15073" max="15320" width="8.85546875" style="161"/>
    <col min="15321" max="15321" width="4.28515625" style="161" customWidth="1"/>
    <col min="15322" max="15322" width="28.42578125" style="161" customWidth="1"/>
    <col min="15323" max="15325" width="10" style="161" customWidth="1"/>
    <col min="15326" max="15326" width="11.42578125" style="161" customWidth="1"/>
    <col min="15327" max="15328" width="11" style="161" customWidth="1"/>
    <col min="15329" max="15576" width="8.85546875" style="161"/>
    <col min="15577" max="15577" width="4.28515625" style="161" customWidth="1"/>
    <col min="15578" max="15578" width="28.42578125" style="161" customWidth="1"/>
    <col min="15579" max="15581" width="10" style="161" customWidth="1"/>
    <col min="15582" max="15582" width="11.42578125" style="161" customWidth="1"/>
    <col min="15583" max="15584" width="11" style="161" customWidth="1"/>
    <col min="15585" max="15832" width="8.85546875" style="161"/>
    <col min="15833" max="15833" width="4.28515625" style="161" customWidth="1"/>
    <col min="15834" max="15834" width="28.42578125" style="161" customWidth="1"/>
    <col min="15835" max="15837" width="10" style="161" customWidth="1"/>
    <col min="15838" max="15838" width="11.42578125" style="161" customWidth="1"/>
    <col min="15839" max="15840" width="11" style="161" customWidth="1"/>
    <col min="15841" max="16088" width="8.85546875" style="161"/>
    <col min="16089" max="16089" width="4.28515625" style="161" customWidth="1"/>
    <col min="16090" max="16090" width="28.42578125" style="161" customWidth="1"/>
    <col min="16091" max="16093" width="10" style="161" customWidth="1"/>
    <col min="16094" max="16094" width="11.42578125" style="161" customWidth="1"/>
    <col min="16095" max="16096" width="11" style="161" customWidth="1"/>
    <col min="16097" max="16384" width="8.85546875" style="161"/>
  </cols>
  <sheetData>
    <row r="1" spans="1:6" s="233" customFormat="1" ht="20.25">
      <c r="A1" s="410" t="s">
        <v>554</v>
      </c>
      <c r="B1" s="410"/>
      <c r="C1" s="410"/>
      <c r="D1" s="377"/>
      <c r="E1" s="377"/>
      <c r="F1" s="377"/>
    </row>
    <row r="2" spans="1:6" s="233" customFormat="1" ht="20.25">
      <c r="A2" s="410" t="s">
        <v>555</v>
      </c>
      <c r="B2" s="410"/>
      <c r="C2" s="410"/>
      <c r="D2" s="377"/>
      <c r="E2" s="377"/>
      <c r="F2" s="377"/>
    </row>
    <row r="3" spans="1:6" s="233" customFormat="1" ht="20.25">
      <c r="A3" s="417" t="s">
        <v>205</v>
      </c>
      <c r="B3" s="417"/>
      <c r="C3" s="417"/>
    </row>
    <row r="4" spans="1:6" s="170" customFormat="1" ht="12.75">
      <c r="A4" s="371"/>
      <c r="B4" s="378"/>
    </row>
    <row r="5" spans="1:6" ht="13.15" customHeight="1">
      <c r="A5" s="408" t="s">
        <v>104</v>
      </c>
      <c r="B5" s="408" t="s">
        <v>200</v>
      </c>
      <c r="C5" s="415" t="s">
        <v>556</v>
      </c>
    </row>
    <row r="6" spans="1:6" ht="22.9" customHeight="1">
      <c r="A6" s="408"/>
      <c r="B6" s="408"/>
      <c r="C6" s="415"/>
    </row>
    <row r="7" spans="1:6" ht="13.9" customHeight="1">
      <c r="A7" s="408"/>
      <c r="B7" s="408"/>
      <c r="C7" s="415"/>
    </row>
    <row r="8" spans="1:6">
      <c r="A8" s="309" t="s">
        <v>3</v>
      </c>
      <c r="B8" s="309" t="s">
        <v>557</v>
      </c>
      <c r="C8" s="309">
        <v>1</v>
      </c>
    </row>
    <row r="9" spans="1:6" s="233" customFormat="1" ht="34.9" customHeight="1">
      <c r="A9" s="419" t="s">
        <v>209</v>
      </c>
      <c r="B9" s="419"/>
      <c r="C9" s="419"/>
    </row>
    <row r="10" spans="1:6" ht="18" customHeight="1">
      <c r="A10" s="309">
        <v>1</v>
      </c>
      <c r="B10" s="379" t="s">
        <v>112</v>
      </c>
      <c r="C10" s="380">
        <v>69</v>
      </c>
    </row>
    <row r="11" spans="1:6" ht="18" customHeight="1">
      <c r="A11" s="309">
        <v>2</v>
      </c>
      <c r="B11" s="379" t="s">
        <v>113</v>
      </c>
      <c r="C11" s="380">
        <v>39</v>
      </c>
    </row>
    <row r="12" spans="1:6" ht="18" customHeight="1">
      <c r="A12" s="309">
        <v>3</v>
      </c>
      <c r="B12" s="381" t="s">
        <v>329</v>
      </c>
      <c r="C12" s="380">
        <v>36</v>
      </c>
    </row>
    <row r="13" spans="1:6" ht="18" customHeight="1">
      <c r="A13" s="309">
        <v>4</v>
      </c>
      <c r="B13" s="381" t="s">
        <v>106</v>
      </c>
      <c r="C13" s="380">
        <v>36</v>
      </c>
    </row>
    <row r="14" spans="1:6" ht="18" customHeight="1">
      <c r="A14" s="309">
        <v>5</v>
      </c>
      <c r="B14" s="381" t="s">
        <v>111</v>
      </c>
      <c r="C14" s="380">
        <v>27</v>
      </c>
    </row>
    <row r="15" spans="1:6" ht="18" customHeight="1">
      <c r="A15" s="309">
        <v>6</v>
      </c>
      <c r="B15" s="381" t="s">
        <v>333</v>
      </c>
      <c r="C15" s="380">
        <v>24</v>
      </c>
    </row>
    <row r="16" spans="1:6" ht="18" customHeight="1">
      <c r="A16" s="309">
        <v>7</v>
      </c>
      <c r="B16" s="381" t="s">
        <v>330</v>
      </c>
      <c r="C16" s="380">
        <v>18</v>
      </c>
    </row>
    <row r="17" spans="1:3" ht="18" customHeight="1">
      <c r="A17" s="309">
        <v>8</v>
      </c>
      <c r="B17" s="381" t="s">
        <v>348</v>
      </c>
      <c r="C17" s="380">
        <v>15</v>
      </c>
    </row>
    <row r="18" spans="1:3" ht="18" customHeight="1">
      <c r="A18" s="309">
        <v>9</v>
      </c>
      <c r="B18" s="381" t="s">
        <v>334</v>
      </c>
      <c r="C18" s="380">
        <v>14</v>
      </c>
    </row>
    <row r="19" spans="1:3" ht="18" customHeight="1">
      <c r="A19" s="309">
        <v>10</v>
      </c>
      <c r="B19" s="381" t="s">
        <v>335</v>
      </c>
      <c r="C19" s="380">
        <v>11</v>
      </c>
    </row>
    <row r="20" spans="1:3" ht="18" customHeight="1">
      <c r="A20" s="309">
        <v>11</v>
      </c>
      <c r="B20" s="381" t="s">
        <v>343</v>
      </c>
      <c r="C20" s="380">
        <v>11</v>
      </c>
    </row>
    <row r="21" spans="1:3" ht="18" customHeight="1">
      <c r="A21" s="309">
        <v>12</v>
      </c>
      <c r="B21" s="381" t="s">
        <v>338</v>
      </c>
      <c r="C21" s="380">
        <v>11</v>
      </c>
    </row>
    <row r="22" spans="1:3" ht="18" customHeight="1">
      <c r="A22" s="309">
        <v>13</v>
      </c>
      <c r="B22" s="381" t="s">
        <v>220</v>
      </c>
      <c r="C22" s="380">
        <v>10</v>
      </c>
    </row>
    <row r="23" spans="1:3" ht="18" customHeight="1">
      <c r="A23" s="309">
        <v>14</v>
      </c>
      <c r="B23" s="381" t="s">
        <v>352</v>
      </c>
      <c r="C23" s="380">
        <v>10</v>
      </c>
    </row>
    <row r="24" spans="1:3" ht="18" customHeight="1">
      <c r="A24" s="309">
        <v>15</v>
      </c>
      <c r="B24" s="379" t="s">
        <v>341</v>
      </c>
      <c r="C24" s="380">
        <v>9</v>
      </c>
    </row>
    <row r="25" spans="1:3" s="233" customFormat="1" ht="34.9" customHeight="1">
      <c r="A25" s="419" t="s">
        <v>14</v>
      </c>
      <c r="B25" s="419"/>
      <c r="C25" s="419"/>
    </row>
    <row r="26" spans="1:3" ht="18" customHeight="1">
      <c r="A26" s="309">
        <v>1</v>
      </c>
      <c r="B26" s="381" t="s">
        <v>114</v>
      </c>
      <c r="C26" s="309">
        <v>47</v>
      </c>
    </row>
    <row r="27" spans="1:3" ht="18" customHeight="1">
      <c r="A27" s="309">
        <v>2</v>
      </c>
      <c r="B27" s="382" t="s">
        <v>121</v>
      </c>
      <c r="C27" s="309">
        <v>23</v>
      </c>
    </row>
    <row r="28" spans="1:3" ht="18" customHeight="1">
      <c r="A28" s="309">
        <v>3</v>
      </c>
      <c r="B28" s="382" t="s">
        <v>340</v>
      </c>
      <c r="C28" s="309">
        <v>18</v>
      </c>
    </row>
    <row r="29" spans="1:3" ht="18" customHeight="1">
      <c r="A29" s="309">
        <v>4</v>
      </c>
      <c r="B29" s="382" t="s">
        <v>339</v>
      </c>
      <c r="C29" s="309">
        <v>15</v>
      </c>
    </row>
    <row r="30" spans="1:3" ht="18" customHeight="1">
      <c r="A30" s="309">
        <v>5</v>
      </c>
      <c r="B30" s="382" t="s">
        <v>336</v>
      </c>
      <c r="C30" s="309">
        <v>15</v>
      </c>
    </row>
    <row r="31" spans="1:3" ht="18" customHeight="1">
      <c r="A31" s="309">
        <v>6</v>
      </c>
      <c r="B31" s="382" t="s">
        <v>349</v>
      </c>
      <c r="C31" s="309">
        <v>11</v>
      </c>
    </row>
    <row r="32" spans="1:3" ht="18" customHeight="1">
      <c r="A32" s="309">
        <v>7</v>
      </c>
      <c r="B32" s="382" t="s">
        <v>430</v>
      </c>
      <c r="C32" s="309">
        <v>10</v>
      </c>
    </row>
    <row r="33" spans="1:3" ht="18" customHeight="1">
      <c r="A33" s="309">
        <v>8</v>
      </c>
      <c r="B33" s="382" t="s">
        <v>119</v>
      </c>
      <c r="C33" s="309">
        <v>10</v>
      </c>
    </row>
    <row r="34" spans="1:3" ht="18" customHeight="1">
      <c r="A34" s="309">
        <v>9</v>
      </c>
      <c r="B34" s="240" t="s">
        <v>117</v>
      </c>
      <c r="C34" s="309">
        <v>8</v>
      </c>
    </row>
    <row r="35" spans="1:3" ht="18" customHeight="1">
      <c r="A35" s="309">
        <v>10</v>
      </c>
      <c r="B35" s="382" t="s">
        <v>596</v>
      </c>
      <c r="C35" s="309">
        <v>7</v>
      </c>
    </row>
    <row r="36" spans="1:3" ht="18" customHeight="1">
      <c r="A36" s="309">
        <v>11</v>
      </c>
      <c r="B36" s="382" t="s">
        <v>367</v>
      </c>
      <c r="C36" s="309">
        <v>7</v>
      </c>
    </row>
    <row r="37" spans="1:3" ht="18" customHeight="1">
      <c r="A37" s="309">
        <v>12</v>
      </c>
      <c r="B37" s="382" t="s">
        <v>597</v>
      </c>
      <c r="C37" s="309">
        <v>6</v>
      </c>
    </row>
    <row r="38" spans="1:3" ht="18" customHeight="1">
      <c r="A38" s="309">
        <v>13</v>
      </c>
      <c r="B38" s="382" t="s">
        <v>598</v>
      </c>
      <c r="C38" s="309">
        <v>6</v>
      </c>
    </row>
    <row r="39" spans="1:3" ht="18" customHeight="1">
      <c r="A39" s="309">
        <v>14</v>
      </c>
      <c r="B39" s="382" t="s">
        <v>599</v>
      </c>
      <c r="C39" s="309">
        <v>5</v>
      </c>
    </row>
    <row r="40" spans="1:3" ht="18" customHeight="1">
      <c r="A40" s="309">
        <v>15</v>
      </c>
      <c r="B40" s="382" t="s">
        <v>600</v>
      </c>
      <c r="C40" s="309">
        <v>5</v>
      </c>
    </row>
    <row r="41" spans="1:3" s="233" customFormat="1" ht="34.9" customHeight="1">
      <c r="A41" s="419" t="s">
        <v>15</v>
      </c>
      <c r="B41" s="419"/>
      <c r="C41" s="419"/>
    </row>
    <row r="42" spans="1:3" ht="18.600000000000001" customHeight="1">
      <c r="A42" s="309">
        <v>1</v>
      </c>
      <c r="B42" s="383" t="s">
        <v>130</v>
      </c>
      <c r="C42" s="314">
        <v>206</v>
      </c>
    </row>
    <row r="43" spans="1:3" ht="18.600000000000001" customHeight="1">
      <c r="A43" s="309">
        <v>2</v>
      </c>
      <c r="B43" s="383" t="s">
        <v>129</v>
      </c>
      <c r="C43" s="314">
        <v>120</v>
      </c>
    </row>
    <row r="44" spans="1:3" ht="18.600000000000001" customHeight="1">
      <c r="A44" s="309">
        <v>3</v>
      </c>
      <c r="B44" s="383" t="s">
        <v>356</v>
      </c>
      <c r="C44" s="314">
        <v>17</v>
      </c>
    </row>
    <row r="45" spans="1:3" ht="18.600000000000001" customHeight="1">
      <c r="A45" s="309">
        <v>4</v>
      </c>
      <c r="B45" s="383" t="s">
        <v>125</v>
      </c>
      <c r="C45" s="314">
        <v>11</v>
      </c>
    </row>
    <row r="46" spans="1:3" ht="18.600000000000001" customHeight="1">
      <c r="A46" s="309">
        <v>5</v>
      </c>
      <c r="B46" s="383" t="s">
        <v>344</v>
      </c>
      <c r="C46" s="314">
        <v>9</v>
      </c>
    </row>
    <row r="47" spans="1:3" ht="18.600000000000001" customHeight="1">
      <c r="A47" s="309">
        <v>6</v>
      </c>
      <c r="B47" s="383" t="s">
        <v>407</v>
      </c>
      <c r="C47" s="314">
        <v>7</v>
      </c>
    </row>
    <row r="48" spans="1:3" ht="18.600000000000001" customHeight="1">
      <c r="A48" s="309">
        <v>7</v>
      </c>
      <c r="B48" s="383" t="s">
        <v>346</v>
      </c>
      <c r="C48" s="314">
        <v>6</v>
      </c>
    </row>
    <row r="49" spans="1:3" ht="18.600000000000001" customHeight="1">
      <c r="A49" s="309">
        <v>8</v>
      </c>
      <c r="B49" s="383" t="s">
        <v>371</v>
      </c>
      <c r="C49" s="314">
        <v>5</v>
      </c>
    </row>
    <row r="50" spans="1:3" ht="18.600000000000001" customHeight="1">
      <c r="A50" s="309">
        <v>9</v>
      </c>
      <c r="B50" s="383" t="s">
        <v>127</v>
      </c>
      <c r="C50" s="314">
        <v>4</v>
      </c>
    </row>
    <row r="51" spans="1:3" ht="18.600000000000001" customHeight="1">
      <c r="A51" s="309">
        <v>10</v>
      </c>
      <c r="B51" s="383" t="s">
        <v>601</v>
      </c>
      <c r="C51" s="314">
        <v>4</v>
      </c>
    </row>
    <row r="52" spans="1:3" ht="18.600000000000001" customHeight="1">
      <c r="A52" s="309">
        <v>11</v>
      </c>
      <c r="B52" s="383" t="s">
        <v>602</v>
      </c>
      <c r="C52" s="314">
        <v>4</v>
      </c>
    </row>
    <row r="53" spans="1:3" ht="18.600000000000001" customHeight="1">
      <c r="A53" s="309">
        <v>12</v>
      </c>
      <c r="B53" s="383" t="s">
        <v>603</v>
      </c>
      <c r="C53" s="314">
        <v>4</v>
      </c>
    </row>
    <row r="54" spans="1:3" ht="18.600000000000001" customHeight="1">
      <c r="A54" s="309">
        <v>13</v>
      </c>
      <c r="B54" s="383" t="s">
        <v>578</v>
      </c>
      <c r="C54" s="314">
        <v>3</v>
      </c>
    </row>
    <row r="55" spans="1:3" ht="18.600000000000001" customHeight="1">
      <c r="A55" s="309">
        <v>14</v>
      </c>
      <c r="B55" s="383" t="s">
        <v>579</v>
      </c>
      <c r="C55" s="314">
        <v>3</v>
      </c>
    </row>
    <row r="56" spans="1:3" ht="18.600000000000001" customHeight="1">
      <c r="A56" s="309">
        <v>15</v>
      </c>
      <c r="B56" s="383" t="s">
        <v>604</v>
      </c>
      <c r="C56" s="314">
        <v>2</v>
      </c>
    </row>
    <row r="57" spans="1:3" s="233" customFormat="1" ht="34.9" customHeight="1">
      <c r="A57" s="419" t="s">
        <v>16</v>
      </c>
      <c r="B57" s="419"/>
      <c r="C57" s="419"/>
    </row>
    <row r="58" spans="1:3" ht="18.600000000000001" customHeight="1">
      <c r="A58" s="314">
        <v>1</v>
      </c>
      <c r="B58" s="379" t="s">
        <v>139</v>
      </c>
      <c r="C58" s="309">
        <v>29</v>
      </c>
    </row>
    <row r="59" spans="1:3" ht="18.600000000000001" customHeight="1">
      <c r="A59" s="314">
        <v>2</v>
      </c>
      <c r="B59" s="379" t="s">
        <v>138</v>
      </c>
      <c r="C59" s="309">
        <v>16</v>
      </c>
    </row>
    <row r="60" spans="1:3" ht="18.600000000000001" customHeight="1">
      <c r="A60" s="314">
        <v>3</v>
      </c>
      <c r="B60" s="379" t="s">
        <v>132</v>
      </c>
      <c r="C60" s="309">
        <v>15</v>
      </c>
    </row>
    <row r="61" spans="1:3" ht="18.600000000000001" customHeight="1">
      <c r="A61" s="314">
        <v>4</v>
      </c>
      <c r="B61" s="379" t="s">
        <v>353</v>
      </c>
      <c r="C61" s="309">
        <v>11</v>
      </c>
    </row>
    <row r="62" spans="1:3" ht="18.600000000000001" customHeight="1">
      <c r="A62" s="314">
        <v>5</v>
      </c>
      <c r="B62" s="379" t="s">
        <v>141</v>
      </c>
      <c r="C62" s="309">
        <v>8</v>
      </c>
    </row>
    <row r="63" spans="1:3" ht="18.600000000000001" customHeight="1">
      <c r="A63" s="314">
        <v>6</v>
      </c>
      <c r="B63" s="379" t="s">
        <v>135</v>
      </c>
      <c r="C63" s="309">
        <v>7</v>
      </c>
    </row>
    <row r="64" spans="1:3" ht="18.600000000000001" customHeight="1">
      <c r="A64" s="314">
        <v>7</v>
      </c>
      <c r="B64" s="379" t="s">
        <v>357</v>
      </c>
      <c r="C64" s="309">
        <v>7</v>
      </c>
    </row>
    <row r="65" spans="1:3" ht="18.600000000000001" customHeight="1">
      <c r="A65" s="314">
        <v>8</v>
      </c>
      <c r="B65" s="379" t="s">
        <v>375</v>
      </c>
      <c r="C65" s="309">
        <v>5</v>
      </c>
    </row>
    <row r="66" spans="1:3" ht="18.600000000000001" customHeight="1">
      <c r="A66" s="314">
        <v>9</v>
      </c>
      <c r="B66" s="379" t="s">
        <v>605</v>
      </c>
      <c r="C66" s="309">
        <v>5</v>
      </c>
    </row>
    <row r="67" spans="1:3" ht="18.600000000000001" customHeight="1">
      <c r="A67" s="314">
        <v>10</v>
      </c>
      <c r="B67" s="379" t="s">
        <v>376</v>
      </c>
      <c r="C67" s="309">
        <v>4</v>
      </c>
    </row>
    <row r="68" spans="1:3" ht="18.600000000000001" customHeight="1">
      <c r="A68" s="314">
        <v>11</v>
      </c>
      <c r="B68" s="379" t="s">
        <v>446</v>
      </c>
      <c r="C68" s="309">
        <v>4</v>
      </c>
    </row>
    <row r="69" spans="1:3" ht="18.600000000000001" customHeight="1">
      <c r="A69" s="314">
        <v>12</v>
      </c>
      <c r="B69" s="379" t="s">
        <v>447</v>
      </c>
      <c r="C69" s="309">
        <v>4</v>
      </c>
    </row>
    <row r="70" spans="1:3" ht="18.600000000000001" customHeight="1">
      <c r="A70" s="314">
        <v>13</v>
      </c>
      <c r="B70" s="379" t="s">
        <v>133</v>
      </c>
      <c r="C70" s="309">
        <v>3</v>
      </c>
    </row>
    <row r="71" spans="1:3" ht="18.600000000000001" customHeight="1">
      <c r="A71" s="314">
        <v>14</v>
      </c>
      <c r="B71" s="379" t="s">
        <v>580</v>
      </c>
      <c r="C71" s="309">
        <v>3</v>
      </c>
    </row>
    <row r="72" spans="1:3" ht="18.600000000000001" customHeight="1">
      <c r="A72" s="314">
        <v>15</v>
      </c>
      <c r="B72" s="379" t="s">
        <v>581</v>
      </c>
      <c r="C72" s="309">
        <v>3</v>
      </c>
    </row>
    <row r="73" spans="1:3" s="233" customFormat="1" ht="34.9" customHeight="1">
      <c r="A73" s="419" t="s">
        <v>17</v>
      </c>
      <c r="B73" s="419"/>
      <c r="C73" s="419"/>
    </row>
    <row r="74" spans="1:3" ht="18.600000000000001" customHeight="1">
      <c r="A74" s="309">
        <v>1</v>
      </c>
      <c r="B74" s="247" t="s">
        <v>150</v>
      </c>
      <c r="C74" s="309">
        <v>38</v>
      </c>
    </row>
    <row r="75" spans="1:3" ht="18.600000000000001" customHeight="1">
      <c r="A75" s="309">
        <v>2</v>
      </c>
      <c r="B75" s="247" t="s">
        <v>149</v>
      </c>
      <c r="C75" s="309">
        <v>18</v>
      </c>
    </row>
    <row r="76" spans="1:3" ht="18.600000000000001" customHeight="1">
      <c r="A76" s="309">
        <v>3</v>
      </c>
      <c r="B76" s="247" t="s">
        <v>142</v>
      </c>
      <c r="C76" s="309">
        <v>17</v>
      </c>
    </row>
    <row r="77" spans="1:3" ht="18.600000000000001" customHeight="1">
      <c r="A77" s="309">
        <v>4</v>
      </c>
      <c r="B77" s="247" t="s">
        <v>331</v>
      </c>
      <c r="C77" s="309">
        <v>16</v>
      </c>
    </row>
    <row r="78" spans="1:3" ht="18.600000000000001" customHeight="1">
      <c r="A78" s="309">
        <v>5</v>
      </c>
      <c r="B78" s="247" t="s">
        <v>144</v>
      </c>
      <c r="C78" s="309">
        <v>14</v>
      </c>
    </row>
    <row r="79" spans="1:3">
      <c r="A79" s="314">
        <v>6</v>
      </c>
      <c r="B79" s="379" t="s">
        <v>151</v>
      </c>
      <c r="C79" s="309">
        <v>12</v>
      </c>
    </row>
    <row r="80" spans="1:3">
      <c r="A80" s="314">
        <v>7</v>
      </c>
      <c r="B80" s="379" t="s">
        <v>380</v>
      </c>
      <c r="C80" s="309">
        <v>7</v>
      </c>
    </row>
    <row r="81" spans="1:3" ht="18.600000000000001" customHeight="1">
      <c r="A81" s="314">
        <v>8</v>
      </c>
      <c r="B81" s="379" t="s">
        <v>583</v>
      </c>
      <c r="C81" s="309">
        <v>3</v>
      </c>
    </row>
    <row r="82" spans="1:3">
      <c r="A82" s="314">
        <v>9</v>
      </c>
      <c r="B82" s="379" t="s">
        <v>437</v>
      </c>
      <c r="C82" s="309">
        <v>3</v>
      </c>
    </row>
    <row r="83" spans="1:3" ht="18.600000000000001" customHeight="1">
      <c r="A83" s="314">
        <v>10</v>
      </c>
      <c r="B83" s="379" t="s">
        <v>145</v>
      </c>
      <c r="C83" s="309">
        <v>2</v>
      </c>
    </row>
    <row r="84" spans="1:3" ht="18.600000000000001" customHeight="1">
      <c r="A84" s="314">
        <v>11</v>
      </c>
      <c r="B84" s="379" t="s">
        <v>416</v>
      </c>
      <c r="C84" s="309">
        <v>2</v>
      </c>
    </row>
    <row r="85" spans="1:3">
      <c r="A85" s="314">
        <v>12</v>
      </c>
      <c r="B85" s="379" t="s">
        <v>414</v>
      </c>
      <c r="C85" s="309">
        <v>2</v>
      </c>
    </row>
    <row r="86" spans="1:3" ht="18.600000000000001" customHeight="1">
      <c r="A86" s="314">
        <v>13</v>
      </c>
      <c r="B86" s="379" t="s">
        <v>148</v>
      </c>
      <c r="C86" s="309">
        <v>2</v>
      </c>
    </row>
    <row r="87" spans="1:3" ht="18.600000000000001" customHeight="1">
      <c r="A87" s="314">
        <v>14</v>
      </c>
      <c r="B87" s="379" t="s">
        <v>415</v>
      </c>
      <c r="C87" s="309">
        <v>1</v>
      </c>
    </row>
    <row r="88" spans="1:3" ht="18.600000000000001" customHeight="1">
      <c r="A88" s="314">
        <v>15</v>
      </c>
      <c r="B88" s="379" t="s">
        <v>337</v>
      </c>
      <c r="C88" s="309">
        <v>1</v>
      </c>
    </row>
    <row r="89" spans="1:3" s="233" customFormat="1" ht="34.9" customHeight="1">
      <c r="A89" s="431" t="s">
        <v>19</v>
      </c>
      <c r="B89" s="432"/>
      <c r="C89" s="433"/>
    </row>
    <row r="90" spans="1:3" ht="18" customHeight="1">
      <c r="A90" s="309">
        <v>1</v>
      </c>
      <c r="B90" s="247" t="s">
        <v>158</v>
      </c>
      <c r="C90" s="309">
        <v>8</v>
      </c>
    </row>
    <row r="91" spans="1:3" ht="18" customHeight="1">
      <c r="A91" s="309">
        <v>2</v>
      </c>
      <c r="B91" s="247" t="s">
        <v>389</v>
      </c>
      <c r="C91" s="309">
        <v>4</v>
      </c>
    </row>
    <row r="92" spans="1:3" ht="18" customHeight="1">
      <c r="A92" s="309">
        <v>3</v>
      </c>
      <c r="B92" s="247" t="s">
        <v>606</v>
      </c>
      <c r="C92" s="309">
        <v>4</v>
      </c>
    </row>
    <row r="93" spans="1:3" ht="31.5">
      <c r="A93" s="309">
        <v>4</v>
      </c>
      <c r="B93" s="247" t="s">
        <v>166</v>
      </c>
      <c r="C93" s="309">
        <v>4</v>
      </c>
    </row>
    <row r="94" spans="1:3">
      <c r="A94" s="309">
        <v>5</v>
      </c>
      <c r="B94" s="247" t="s">
        <v>223</v>
      </c>
      <c r="C94" s="309">
        <v>3</v>
      </c>
    </row>
    <row r="95" spans="1:3" ht="18" customHeight="1">
      <c r="A95" s="309">
        <v>6</v>
      </c>
      <c r="B95" s="247" t="s">
        <v>584</v>
      </c>
      <c r="C95" s="309">
        <v>3</v>
      </c>
    </row>
    <row r="96" spans="1:3">
      <c r="A96" s="309">
        <v>7</v>
      </c>
      <c r="B96" s="247" t="s">
        <v>160</v>
      </c>
      <c r="C96" s="309">
        <v>2</v>
      </c>
    </row>
    <row r="97" spans="1:3" ht="18" customHeight="1">
      <c r="A97" s="309">
        <v>8</v>
      </c>
      <c r="B97" s="247" t="s">
        <v>387</v>
      </c>
      <c r="C97" s="309">
        <v>2</v>
      </c>
    </row>
    <row r="98" spans="1:3" ht="18" customHeight="1">
      <c r="A98" s="309">
        <v>9</v>
      </c>
      <c r="B98" s="247" t="s">
        <v>607</v>
      </c>
      <c r="C98" s="309">
        <v>1</v>
      </c>
    </row>
    <row r="99" spans="1:3" ht="18" customHeight="1">
      <c r="A99" s="309">
        <v>10</v>
      </c>
      <c r="B99" s="247" t="s">
        <v>608</v>
      </c>
      <c r="C99" s="309">
        <v>1</v>
      </c>
    </row>
    <row r="100" spans="1:3" ht="18" customHeight="1">
      <c r="A100" s="309">
        <v>11</v>
      </c>
      <c r="B100" s="247" t="s">
        <v>159</v>
      </c>
      <c r="C100" s="309">
        <v>1</v>
      </c>
    </row>
    <row r="101" spans="1:3" ht="18" customHeight="1">
      <c r="A101" s="309">
        <v>12</v>
      </c>
      <c r="B101" s="247" t="s">
        <v>609</v>
      </c>
      <c r="C101" s="309">
        <v>1</v>
      </c>
    </row>
    <row r="102" spans="1:3" ht="18" customHeight="1">
      <c r="A102" s="309">
        <v>13</v>
      </c>
      <c r="B102" s="247" t="s">
        <v>610</v>
      </c>
      <c r="C102" s="309">
        <v>1</v>
      </c>
    </row>
    <row r="103" spans="1:3" ht="18" customHeight="1">
      <c r="A103" s="309">
        <v>14</v>
      </c>
      <c r="B103" s="247" t="s">
        <v>611</v>
      </c>
      <c r="C103" s="309">
        <v>1</v>
      </c>
    </row>
    <row r="104" spans="1:3" ht="18" customHeight="1">
      <c r="A104" s="309">
        <v>15</v>
      </c>
      <c r="B104" s="247" t="s">
        <v>612</v>
      </c>
      <c r="C104" s="309">
        <v>1</v>
      </c>
    </row>
    <row r="105" spans="1:3" s="233" customFormat="1" ht="43.5" customHeight="1">
      <c r="A105" s="431" t="s">
        <v>20</v>
      </c>
      <c r="B105" s="432"/>
      <c r="C105" s="433"/>
    </row>
    <row r="106" spans="1:3" ht="20.45" customHeight="1">
      <c r="A106" s="309">
        <v>1</v>
      </c>
      <c r="B106" s="247" t="s">
        <v>171</v>
      </c>
      <c r="C106" s="309">
        <v>34</v>
      </c>
    </row>
    <row r="107" spans="1:3">
      <c r="A107" s="309">
        <v>2</v>
      </c>
      <c r="B107" s="247" t="s">
        <v>394</v>
      </c>
      <c r="C107" s="309">
        <v>4</v>
      </c>
    </row>
    <row r="108" spans="1:3" ht="18" customHeight="1">
      <c r="A108" s="309">
        <v>3</v>
      </c>
      <c r="B108" s="247" t="s">
        <v>399</v>
      </c>
      <c r="C108" s="309">
        <v>2</v>
      </c>
    </row>
    <row r="109" spans="1:3" ht="18" customHeight="1">
      <c r="A109" s="309">
        <v>4</v>
      </c>
      <c r="B109" s="247" t="s">
        <v>395</v>
      </c>
      <c r="C109" s="309">
        <v>2</v>
      </c>
    </row>
    <row r="110" spans="1:3" ht="18" customHeight="1">
      <c r="A110" s="309">
        <v>5</v>
      </c>
      <c r="B110" s="247" t="s">
        <v>613</v>
      </c>
      <c r="C110" s="309">
        <v>2</v>
      </c>
    </row>
    <row r="111" spans="1:3" ht="18" customHeight="1">
      <c r="A111" s="309">
        <v>6</v>
      </c>
      <c r="B111" s="247" t="s">
        <v>170</v>
      </c>
      <c r="C111" s="309">
        <v>2</v>
      </c>
    </row>
    <row r="112" spans="1:3" ht="18" customHeight="1">
      <c r="A112" s="309">
        <v>7</v>
      </c>
      <c r="B112" s="247" t="s">
        <v>614</v>
      </c>
      <c r="C112" s="309">
        <v>1</v>
      </c>
    </row>
    <row r="113" spans="1:3" ht="18" customHeight="1">
      <c r="A113" s="309">
        <v>8</v>
      </c>
      <c r="B113" s="247" t="s">
        <v>615</v>
      </c>
      <c r="C113" s="309">
        <v>1</v>
      </c>
    </row>
    <row r="114" spans="1:3" ht="18" customHeight="1">
      <c r="A114" s="309">
        <v>9</v>
      </c>
      <c r="B114" s="247" t="s">
        <v>616</v>
      </c>
      <c r="C114" s="309">
        <v>1</v>
      </c>
    </row>
    <row r="115" spans="1:3" ht="18" customHeight="1">
      <c r="A115" s="309">
        <v>10</v>
      </c>
      <c r="B115" s="247" t="s">
        <v>168</v>
      </c>
      <c r="C115" s="309">
        <v>1</v>
      </c>
    </row>
    <row r="116" spans="1:3" ht="18" customHeight="1">
      <c r="A116" s="309">
        <v>11</v>
      </c>
      <c r="B116" s="247" t="s">
        <v>617</v>
      </c>
      <c r="C116" s="309">
        <v>1</v>
      </c>
    </row>
    <row r="117" spans="1:3" ht="18" customHeight="1">
      <c r="A117" s="309">
        <v>12</v>
      </c>
      <c r="B117" s="247" t="s">
        <v>618</v>
      </c>
      <c r="C117" s="309">
        <v>1</v>
      </c>
    </row>
    <row r="118" spans="1:3" ht="18" customHeight="1">
      <c r="A118" s="309">
        <v>13</v>
      </c>
      <c r="B118" s="247" t="s">
        <v>619</v>
      </c>
      <c r="C118" s="309">
        <v>1</v>
      </c>
    </row>
    <row r="119" spans="1:3" ht="18" customHeight="1">
      <c r="A119" s="309">
        <v>14</v>
      </c>
      <c r="B119" s="247" t="s">
        <v>620</v>
      </c>
      <c r="C119" s="309">
        <v>1</v>
      </c>
    </row>
    <row r="120" spans="1:3" ht="18" customHeight="1">
      <c r="A120" s="309">
        <v>15</v>
      </c>
      <c r="B120" s="247" t="s">
        <v>401</v>
      </c>
      <c r="C120" s="309">
        <v>1</v>
      </c>
    </row>
    <row r="121" spans="1:3" s="233" customFormat="1" ht="34.9" customHeight="1">
      <c r="A121" s="431" t="s">
        <v>105</v>
      </c>
      <c r="B121" s="432"/>
      <c r="C121" s="433"/>
    </row>
    <row r="122" spans="1:3" ht="19.149999999999999" customHeight="1">
      <c r="A122" s="309">
        <v>1</v>
      </c>
      <c r="B122" s="247" t="s">
        <v>187</v>
      </c>
      <c r="C122" s="309">
        <v>23</v>
      </c>
    </row>
    <row r="123" spans="1:3" ht="19.149999999999999" customHeight="1">
      <c r="A123" s="309">
        <v>2</v>
      </c>
      <c r="B123" s="247" t="s">
        <v>180</v>
      </c>
      <c r="C123" s="309">
        <v>13</v>
      </c>
    </row>
    <row r="124" spans="1:3" ht="19.149999999999999" customHeight="1">
      <c r="A124" s="309">
        <v>3</v>
      </c>
      <c r="B124" s="247" t="s">
        <v>186</v>
      </c>
      <c r="C124" s="309">
        <v>7</v>
      </c>
    </row>
    <row r="125" spans="1:3" ht="19.149999999999999" customHeight="1">
      <c r="A125" s="309">
        <v>4</v>
      </c>
      <c r="B125" s="247" t="s">
        <v>404</v>
      </c>
      <c r="C125" s="309">
        <v>6</v>
      </c>
    </row>
    <row r="126" spans="1:3" ht="19.149999999999999" customHeight="1">
      <c r="A126" s="309">
        <v>5</v>
      </c>
      <c r="B126" s="247" t="s">
        <v>184</v>
      </c>
      <c r="C126" s="309">
        <v>5</v>
      </c>
    </row>
    <row r="127" spans="1:3" ht="19.149999999999999" customHeight="1">
      <c r="A127" s="309">
        <v>6</v>
      </c>
      <c r="B127" s="247" t="s">
        <v>178</v>
      </c>
      <c r="C127" s="309">
        <v>4</v>
      </c>
    </row>
    <row r="128" spans="1:3" ht="19.149999999999999" customHeight="1">
      <c r="A128" s="309">
        <v>7</v>
      </c>
      <c r="B128" s="247" t="s">
        <v>403</v>
      </c>
      <c r="C128" s="309">
        <v>4</v>
      </c>
    </row>
    <row r="129" spans="1:3" ht="19.149999999999999" customHeight="1">
      <c r="A129" s="309">
        <v>8</v>
      </c>
      <c r="B129" s="247" t="s">
        <v>427</v>
      </c>
      <c r="C129" s="309">
        <v>4</v>
      </c>
    </row>
    <row r="130" spans="1:3" ht="19.149999999999999" customHeight="1">
      <c r="A130" s="309">
        <v>9</v>
      </c>
      <c r="B130" s="247" t="s">
        <v>182</v>
      </c>
      <c r="C130" s="309">
        <v>4</v>
      </c>
    </row>
    <row r="131" spans="1:3" ht="19.149999999999999" customHeight="1">
      <c r="A131" s="309">
        <v>10</v>
      </c>
      <c r="B131" s="247" t="s">
        <v>179</v>
      </c>
      <c r="C131" s="309">
        <v>3</v>
      </c>
    </row>
    <row r="132" spans="1:3" ht="19.149999999999999" customHeight="1">
      <c r="A132" s="309">
        <v>11</v>
      </c>
      <c r="B132" s="247" t="s">
        <v>181</v>
      </c>
      <c r="C132" s="309">
        <v>3</v>
      </c>
    </row>
    <row r="133" spans="1:3" ht="19.149999999999999" customHeight="1">
      <c r="A133" s="309">
        <v>12</v>
      </c>
      <c r="B133" s="247" t="s">
        <v>621</v>
      </c>
      <c r="C133" s="309">
        <v>2</v>
      </c>
    </row>
    <row r="134" spans="1:3" ht="19.149999999999999" customHeight="1">
      <c r="A134" s="309">
        <v>13</v>
      </c>
      <c r="B134" s="247" t="s">
        <v>185</v>
      </c>
      <c r="C134" s="309">
        <v>2</v>
      </c>
    </row>
    <row r="135" spans="1:3" ht="19.149999999999999" customHeight="1">
      <c r="A135" s="309">
        <v>14</v>
      </c>
      <c r="B135" s="247" t="s">
        <v>426</v>
      </c>
      <c r="C135" s="309">
        <v>1</v>
      </c>
    </row>
    <row r="136" spans="1:3" ht="19.149999999999999" customHeight="1">
      <c r="A136" s="309">
        <v>15</v>
      </c>
      <c r="B136" s="247" t="s">
        <v>622</v>
      </c>
      <c r="C136" s="309">
        <v>1</v>
      </c>
    </row>
  </sheetData>
  <mergeCells count="14">
    <mergeCell ref="A1:C1"/>
    <mergeCell ref="A2:C2"/>
    <mergeCell ref="A3:C3"/>
    <mergeCell ref="A5:A7"/>
    <mergeCell ref="B5:B7"/>
    <mergeCell ref="C5:C7"/>
    <mergeCell ref="A89:C89"/>
    <mergeCell ref="A105:C105"/>
    <mergeCell ref="A121:C121"/>
    <mergeCell ref="A9:C9"/>
    <mergeCell ref="A25:C25"/>
    <mergeCell ref="A41:C41"/>
    <mergeCell ref="A57:C57"/>
    <mergeCell ref="A73:C73"/>
  </mergeCells>
  <printOptions horizontalCentered="1"/>
  <pageMargins left="0.23622047244094491" right="0.27559055118110237" top="0.24" bottom="3.937007874015748E-2" header="0.27559055118110237" footer="0.15748031496062992"/>
  <pageSetup paperSize="9" scale="98" orientation="portrait" r:id="rId1"/>
  <headerFooter alignWithMargins="0"/>
  <rowBreaks count="4" manualBreakCount="4">
    <brk id="40" max="16383" man="1"/>
    <brk id="72" max="7" man="1"/>
    <brk id="88" max="7" man="1"/>
    <brk id="120" max="7" man="1"/>
  </rowBreak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54"/>
  <sheetViews>
    <sheetView view="pageBreakPreview" zoomScale="90" zoomScaleSheetLayoutView="90" workbookViewId="0">
      <selection activeCell="F38" sqref="F38"/>
    </sheetView>
  </sheetViews>
  <sheetFormatPr defaultColWidth="9.140625" defaultRowHeight="15.75"/>
  <cols>
    <col min="1" max="1" width="3.140625" style="159" customWidth="1"/>
    <col min="2" max="2" width="45.7109375" style="160" customWidth="1"/>
    <col min="3" max="3" width="22.140625" style="161" customWidth="1"/>
    <col min="4" max="4" width="22.7109375" style="161" customWidth="1"/>
    <col min="5" max="5" width="9.140625" style="161"/>
    <col min="6" max="6" width="66.140625" style="161" customWidth="1"/>
    <col min="7" max="16384" width="9.140625" style="161"/>
  </cols>
  <sheetData>
    <row r="1" spans="1:6" ht="45" customHeight="1">
      <c r="B1" s="410" t="s">
        <v>624</v>
      </c>
      <c r="C1" s="410"/>
      <c r="D1" s="410"/>
    </row>
    <row r="2" spans="1:6" ht="20.25" customHeight="1">
      <c r="B2" s="410" t="s">
        <v>199</v>
      </c>
      <c r="C2" s="410"/>
      <c r="D2" s="410"/>
    </row>
    <row r="4" spans="1:6" s="194" customFormat="1" ht="66" customHeight="1">
      <c r="A4" s="193"/>
      <c r="B4" s="310" t="s">
        <v>200</v>
      </c>
      <c r="C4" s="311" t="s">
        <v>536</v>
      </c>
      <c r="D4" s="312" t="s">
        <v>537</v>
      </c>
    </row>
    <row r="5" spans="1:6">
      <c r="A5" s="195">
        <v>1</v>
      </c>
      <c r="B5" s="191" t="s">
        <v>130</v>
      </c>
      <c r="C5" s="197">
        <v>139</v>
      </c>
      <c r="D5" s="367">
        <v>67.5</v>
      </c>
      <c r="F5" s="198"/>
    </row>
    <row r="6" spans="1:6">
      <c r="A6" s="195">
        <v>2</v>
      </c>
      <c r="B6" s="191" t="s">
        <v>129</v>
      </c>
      <c r="C6" s="197">
        <v>116</v>
      </c>
      <c r="D6" s="367">
        <v>96.7</v>
      </c>
      <c r="F6" s="198"/>
    </row>
    <row r="7" spans="1:6">
      <c r="A7" s="195">
        <v>3</v>
      </c>
      <c r="B7" s="191" t="s">
        <v>112</v>
      </c>
      <c r="C7" s="197">
        <v>37</v>
      </c>
      <c r="D7" s="367">
        <v>53.6</v>
      </c>
      <c r="F7" s="198"/>
    </row>
    <row r="8" spans="1:6" s="199" customFormat="1">
      <c r="A8" s="195">
        <v>4</v>
      </c>
      <c r="B8" s="191" t="s">
        <v>150</v>
      </c>
      <c r="C8" s="197">
        <v>33</v>
      </c>
      <c r="D8" s="367">
        <v>86.8</v>
      </c>
      <c r="F8" s="198"/>
    </row>
    <row r="9" spans="1:6" s="199" customFormat="1">
      <c r="A9" s="195">
        <v>5</v>
      </c>
      <c r="B9" s="191" t="s">
        <v>111</v>
      </c>
      <c r="C9" s="197">
        <v>27</v>
      </c>
      <c r="D9" s="367">
        <v>100</v>
      </c>
      <c r="F9" s="198"/>
    </row>
    <row r="10" spans="1:6" s="199" customFormat="1">
      <c r="A10" s="195">
        <v>6</v>
      </c>
      <c r="B10" s="191" t="s">
        <v>139</v>
      </c>
      <c r="C10" s="197">
        <v>26</v>
      </c>
      <c r="D10" s="367">
        <v>89.7</v>
      </c>
      <c r="F10" s="198"/>
    </row>
    <row r="11" spans="1:6" s="199" customFormat="1">
      <c r="A11" s="195">
        <v>7</v>
      </c>
      <c r="B11" s="191" t="s">
        <v>333</v>
      </c>
      <c r="C11" s="197">
        <v>24</v>
      </c>
      <c r="D11" s="367">
        <v>100</v>
      </c>
      <c r="F11" s="198"/>
    </row>
    <row r="12" spans="1:6" s="199" customFormat="1">
      <c r="A12" s="195">
        <v>8</v>
      </c>
      <c r="B12" s="191" t="s">
        <v>113</v>
      </c>
      <c r="C12" s="197">
        <v>23</v>
      </c>
      <c r="D12" s="367">
        <v>59</v>
      </c>
      <c r="F12" s="198"/>
    </row>
    <row r="13" spans="1:6" s="199" customFormat="1">
      <c r="A13" s="195">
        <v>9</v>
      </c>
      <c r="B13" s="191" t="s">
        <v>106</v>
      </c>
      <c r="C13" s="197">
        <v>21</v>
      </c>
      <c r="D13" s="367">
        <v>58.3</v>
      </c>
      <c r="F13" s="198"/>
    </row>
    <row r="14" spans="1:6" s="199" customFormat="1">
      <c r="A14" s="195">
        <v>10</v>
      </c>
      <c r="B14" s="191" t="s">
        <v>114</v>
      </c>
      <c r="C14" s="197">
        <v>20</v>
      </c>
      <c r="D14" s="367">
        <v>42.6</v>
      </c>
      <c r="F14" s="198"/>
    </row>
    <row r="15" spans="1:6" s="199" customFormat="1">
      <c r="A15" s="195">
        <v>11</v>
      </c>
      <c r="B15" s="191" t="s">
        <v>121</v>
      </c>
      <c r="C15" s="197">
        <v>20</v>
      </c>
      <c r="D15" s="367">
        <v>87</v>
      </c>
      <c r="F15" s="198"/>
    </row>
    <row r="16" spans="1:6" s="199" customFormat="1" ht="31.5">
      <c r="A16" s="195">
        <v>12</v>
      </c>
      <c r="B16" s="385" t="s">
        <v>329</v>
      </c>
      <c r="C16" s="197">
        <v>18</v>
      </c>
      <c r="D16" s="367">
        <v>50</v>
      </c>
      <c r="F16" s="198"/>
    </row>
    <row r="17" spans="1:6" s="199" customFormat="1">
      <c r="A17" s="195">
        <v>13</v>
      </c>
      <c r="B17" s="191" t="s">
        <v>356</v>
      </c>
      <c r="C17" s="197">
        <v>15</v>
      </c>
      <c r="D17" s="367">
        <v>88.2</v>
      </c>
      <c r="F17" s="198"/>
    </row>
    <row r="18" spans="1:6" s="199" customFormat="1">
      <c r="A18" s="195">
        <v>14</v>
      </c>
      <c r="B18" s="191" t="s">
        <v>132</v>
      </c>
      <c r="C18" s="197">
        <v>15</v>
      </c>
      <c r="D18" s="367">
        <v>100</v>
      </c>
      <c r="F18" s="198"/>
    </row>
    <row r="19" spans="1:6" s="199" customFormat="1">
      <c r="A19" s="195">
        <v>15</v>
      </c>
      <c r="B19" s="191" t="s">
        <v>334</v>
      </c>
      <c r="C19" s="197">
        <v>14</v>
      </c>
      <c r="D19" s="367">
        <v>100</v>
      </c>
      <c r="F19" s="198"/>
    </row>
    <row r="20" spans="1:6" s="199" customFormat="1">
      <c r="A20" s="195">
        <v>16</v>
      </c>
      <c r="B20" s="191" t="s">
        <v>340</v>
      </c>
      <c r="C20" s="197">
        <v>14</v>
      </c>
      <c r="D20" s="367">
        <v>77.8</v>
      </c>
      <c r="F20" s="198"/>
    </row>
    <row r="21" spans="1:6" s="199" customFormat="1">
      <c r="A21" s="195">
        <v>17</v>
      </c>
      <c r="B21" s="191" t="s">
        <v>142</v>
      </c>
      <c r="C21" s="197">
        <v>14</v>
      </c>
      <c r="D21" s="367">
        <v>82.4</v>
      </c>
      <c r="F21" s="198"/>
    </row>
    <row r="22" spans="1:6" s="199" customFormat="1">
      <c r="A22" s="195">
        <v>18</v>
      </c>
      <c r="B22" s="191" t="s">
        <v>144</v>
      </c>
      <c r="C22" s="197">
        <v>14</v>
      </c>
      <c r="D22" s="367">
        <v>100</v>
      </c>
      <c r="F22" s="198"/>
    </row>
    <row r="23" spans="1:6" s="199" customFormat="1">
      <c r="A23" s="195">
        <v>19</v>
      </c>
      <c r="B23" s="191" t="s">
        <v>331</v>
      </c>
      <c r="C23" s="197">
        <v>14</v>
      </c>
      <c r="D23" s="367">
        <v>87.5</v>
      </c>
      <c r="F23" s="198"/>
    </row>
    <row r="24" spans="1:6" s="199" customFormat="1">
      <c r="A24" s="195">
        <v>20</v>
      </c>
      <c r="B24" s="191" t="s">
        <v>138</v>
      </c>
      <c r="C24" s="197">
        <v>13</v>
      </c>
      <c r="D24" s="367">
        <v>81.3</v>
      </c>
      <c r="F24" s="198"/>
    </row>
    <row r="25" spans="1:6" s="199" customFormat="1">
      <c r="A25" s="195">
        <v>21</v>
      </c>
      <c r="B25" s="191" t="s">
        <v>180</v>
      </c>
      <c r="C25" s="197">
        <v>13</v>
      </c>
      <c r="D25" s="367">
        <v>100</v>
      </c>
      <c r="F25" s="198"/>
    </row>
    <row r="26" spans="1:6" s="199" customFormat="1">
      <c r="A26" s="195">
        <v>22</v>
      </c>
      <c r="B26" s="191" t="s">
        <v>151</v>
      </c>
      <c r="C26" s="197">
        <v>11</v>
      </c>
      <c r="D26" s="367">
        <v>91.7</v>
      </c>
      <c r="F26" s="198"/>
    </row>
    <row r="27" spans="1:6" s="199" customFormat="1">
      <c r="A27" s="195">
        <v>23</v>
      </c>
      <c r="B27" s="191" t="s">
        <v>338</v>
      </c>
      <c r="C27" s="197">
        <v>10</v>
      </c>
      <c r="D27" s="367">
        <v>90.9</v>
      </c>
      <c r="F27" s="198"/>
    </row>
    <row r="28" spans="1:6" s="199" customFormat="1">
      <c r="A28" s="195">
        <v>24</v>
      </c>
      <c r="B28" s="191" t="s">
        <v>125</v>
      </c>
      <c r="C28" s="197">
        <v>10</v>
      </c>
      <c r="D28" s="367">
        <v>90.9</v>
      </c>
      <c r="F28" s="198"/>
    </row>
    <row r="29" spans="1:6" s="199" customFormat="1">
      <c r="A29" s="195">
        <v>25</v>
      </c>
      <c r="B29" s="191" t="s">
        <v>330</v>
      </c>
      <c r="C29" s="197">
        <v>9</v>
      </c>
      <c r="D29" s="367">
        <v>50</v>
      </c>
      <c r="F29" s="198"/>
    </row>
    <row r="30" spans="1:6" s="199" customFormat="1" ht="31.5">
      <c r="A30" s="195">
        <v>26</v>
      </c>
      <c r="B30" s="385" t="s">
        <v>339</v>
      </c>
      <c r="C30" s="197">
        <v>9</v>
      </c>
      <c r="D30" s="367">
        <v>60</v>
      </c>
      <c r="F30" s="198"/>
    </row>
    <row r="31" spans="1:6" s="199" customFormat="1" ht="31.5">
      <c r="A31" s="195">
        <v>27</v>
      </c>
      <c r="B31" s="385" t="s">
        <v>119</v>
      </c>
      <c r="C31" s="197">
        <v>9</v>
      </c>
      <c r="D31" s="367">
        <v>90</v>
      </c>
      <c r="F31" s="198"/>
    </row>
    <row r="32" spans="1:6" s="199" customFormat="1" ht="31.5">
      <c r="A32" s="195">
        <v>28</v>
      </c>
      <c r="B32" s="385" t="s">
        <v>353</v>
      </c>
      <c r="C32" s="197">
        <v>9</v>
      </c>
      <c r="D32" s="367">
        <v>81.8</v>
      </c>
      <c r="F32" s="198"/>
    </row>
    <row r="33" spans="1:6" s="199" customFormat="1" ht="18" customHeight="1">
      <c r="A33" s="195">
        <v>29</v>
      </c>
      <c r="B33" s="385" t="s">
        <v>348</v>
      </c>
      <c r="C33" s="197">
        <v>8</v>
      </c>
      <c r="D33" s="367">
        <v>53.3</v>
      </c>
      <c r="F33" s="198"/>
    </row>
    <row r="34" spans="1:6" s="199" customFormat="1">
      <c r="A34" s="195">
        <v>30</v>
      </c>
      <c r="B34" s="191" t="s">
        <v>332</v>
      </c>
      <c r="C34" s="197">
        <v>8</v>
      </c>
      <c r="D34" s="367">
        <v>100</v>
      </c>
      <c r="F34" s="198"/>
    </row>
    <row r="35" spans="1:6" s="199" customFormat="1" ht="31.5">
      <c r="A35" s="195">
        <v>31</v>
      </c>
      <c r="B35" s="385" t="s">
        <v>341</v>
      </c>
      <c r="C35" s="197">
        <v>8</v>
      </c>
      <c r="D35" s="367">
        <v>88.9</v>
      </c>
      <c r="F35" s="198"/>
    </row>
    <row r="36" spans="1:6" s="199" customFormat="1">
      <c r="A36" s="195">
        <v>32</v>
      </c>
      <c r="B36" s="191" t="s">
        <v>349</v>
      </c>
      <c r="C36" s="197">
        <v>8</v>
      </c>
      <c r="D36" s="367">
        <v>72.7</v>
      </c>
      <c r="F36" s="198"/>
    </row>
    <row r="37" spans="1:6" s="199" customFormat="1">
      <c r="A37" s="195">
        <v>33</v>
      </c>
      <c r="B37" s="191" t="s">
        <v>336</v>
      </c>
      <c r="C37" s="197">
        <v>8</v>
      </c>
      <c r="D37" s="367">
        <v>53.3</v>
      </c>
      <c r="F37" s="198"/>
    </row>
    <row r="38" spans="1:6" s="199" customFormat="1" ht="31.5">
      <c r="A38" s="195">
        <v>34</v>
      </c>
      <c r="B38" s="385" t="s">
        <v>344</v>
      </c>
      <c r="C38" s="197">
        <v>8</v>
      </c>
      <c r="D38" s="367">
        <v>88.9</v>
      </c>
      <c r="F38" s="198"/>
    </row>
    <row r="39" spans="1:6" s="199" customFormat="1">
      <c r="A39" s="195">
        <v>35</v>
      </c>
      <c r="B39" s="385" t="s">
        <v>335</v>
      </c>
      <c r="C39" s="197">
        <v>7</v>
      </c>
      <c r="D39" s="367">
        <v>63.6</v>
      </c>
      <c r="F39" s="198"/>
    </row>
    <row r="40" spans="1:6" s="199" customFormat="1">
      <c r="A40" s="195">
        <v>36</v>
      </c>
      <c r="B40" s="385" t="s">
        <v>135</v>
      </c>
      <c r="C40" s="197">
        <v>7</v>
      </c>
      <c r="D40" s="367">
        <v>100</v>
      </c>
      <c r="F40" s="198"/>
    </row>
    <row r="41" spans="1:6">
      <c r="A41" s="195">
        <v>37</v>
      </c>
      <c r="B41" s="385" t="s">
        <v>357</v>
      </c>
      <c r="C41" s="202">
        <v>7</v>
      </c>
      <c r="D41" s="368">
        <v>100</v>
      </c>
      <c r="F41" s="198"/>
    </row>
    <row r="42" spans="1:6">
      <c r="A42" s="195">
        <v>38</v>
      </c>
      <c r="B42" s="385" t="s">
        <v>141</v>
      </c>
      <c r="C42" s="202">
        <v>7</v>
      </c>
      <c r="D42" s="368">
        <v>87.5</v>
      </c>
      <c r="F42" s="198"/>
    </row>
    <row r="43" spans="1:6" ht="31.5">
      <c r="A43" s="195">
        <v>39</v>
      </c>
      <c r="B43" s="385" t="s">
        <v>352</v>
      </c>
      <c r="C43" s="202">
        <v>6</v>
      </c>
      <c r="D43" s="368">
        <v>60</v>
      </c>
      <c r="F43" s="198"/>
    </row>
    <row r="44" spans="1:6">
      <c r="A44" s="195">
        <v>40</v>
      </c>
      <c r="B44" s="385" t="s">
        <v>367</v>
      </c>
      <c r="C44" s="202">
        <v>6</v>
      </c>
      <c r="D44" s="368">
        <v>85.7</v>
      </c>
      <c r="F44" s="198"/>
    </row>
    <row r="45" spans="1:6">
      <c r="A45" s="195">
        <v>41</v>
      </c>
      <c r="B45" s="385" t="s">
        <v>407</v>
      </c>
      <c r="C45" s="202">
        <v>6</v>
      </c>
      <c r="D45" s="368">
        <v>85.7</v>
      </c>
      <c r="F45" s="198"/>
    </row>
    <row r="46" spans="1:6">
      <c r="A46" s="195">
        <v>42</v>
      </c>
      <c r="B46" s="191" t="s">
        <v>360</v>
      </c>
      <c r="C46" s="202">
        <v>5</v>
      </c>
      <c r="D46" s="368">
        <v>71.400000000000006</v>
      </c>
      <c r="F46" s="198"/>
    </row>
    <row r="47" spans="1:6">
      <c r="A47" s="195">
        <v>43</v>
      </c>
      <c r="B47" s="191" t="s">
        <v>117</v>
      </c>
      <c r="C47" s="202">
        <v>5</v>
      </c>
      <c r="D47" s="368">
        <v>62.5</v>
      </c>
      <c r="F47" s="198"/>
    </row>
    <row r="48" spans="1:6">
      <c r="A48" s="195">
        <v>44</v>
      </c>
      <c r="B48" s="191" t="s">
        <v>118</v>
      </c>
      <c r="C48" s="202">
        <v>5</v>
      </c>
      <c r="D48" s="368">
        <v>100</v>
      </c>
      <c r="F48" s="198"/>
    </row>
    <row r="49" spans="1:6">
      <c r="A49" s="195">
        <v>45</v>
      </c>
      <c r="B49" s="191" t="s">
        <v>623</v>
      </c>
      <c r="C49" s="202">
        <v>5</v>
      </c>
      <c r="D49" s="368">
        <v>100</v>
      </c>
      <c r="F49" s="198"/>
    </row>
    <row r="50" spans="1:6">
      <c r="A50" s="195">
        <v>46</v>
      </c>
      <c r="B50" s="191" t="s">
        <v>371</v>
      </c>
      <c r="C50" s="202">
        <v>5</v>
      </c>
      <c r="D50" s="368">
        <v>100</v>
      </c>
      <c r="F50" s="198"/>
    </row>
    <row r="51" spans="1:6">
      <c r="A51" s="195">
        <v>47</v>
      </c>
      <c r="B51" s="191" t="s">
        <v>375</v>
      </c>
      <c r="C51" s="202">
        <v>5</v>
      </c>
      <c r="D51" s="368">
        <v>100</v>
      </c>
      <c r="F51" s="198"/>
    </row>
    <row r="52" spans="1:6">
      <c r="A52" s="195">
        <v>48</v>
      </c>
      <c r="B52" s="191" t="s">
        <v>605</v>
      </c>
      <c r="C52" s="202">
        <v>5</v>
      </c>
      <c r="D52" s="368">
        <v>100</v>
      </c>
      <c r="F52" s="198"/>
    </row>
    <row r="53" spans="1:6">
      <c r="A53" s="195">
        <v>49</v>
      </c>
      <c r="B53" s="191" t="s">
        <v>187</v>
      </c>
      <c r="C53" s="202">
        <v>5</v>
      </c>
      <c r="D53" s="368">
        <v>21.7</v>
      </c>
      <c r="F53" s="198"/>
    </row>
    <row r="54" spans="1:6" ht="22.5" customHeight="1">
      <c r="A54" s="195">
        <v>50</v>
      </c>
      <c r="B54" s="191" t="s">
        <v>587</v>
      </c>
      <c r="C54" s="202">
        <v>4</v>
      </c>
      <c r="D54" s="368">
        <v>66.7</v>
      </c>
      <c r="F54" s="198"/>
    </row>
  </sheetData>
  <mergeCells count="2">
    <mergeCell ref="B1:D1"/>
    <mergeCell ref="B2:D2"/>
  </mergeCells>
  <printOptions horizontalCentered="1"/>
  <pageMargins left="0.17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54"/>
  <sheetViews>
    <sheetView tabSelected="1" view="pageBreakPreview" zoomScale="90" zoomScaleSheetLayoutView="90" workbookViewId="0">
      <selection activeCell="F54" sqref="F54"/>
    </sheetView>
  </sheetViews>
  <sheetFormatPr defaultColWidth="9.140625" defaultRowHeight="15.75"/>
  <cols>
    <col min="1" max="1" width="3.140625" style="159" customWidth="1"/>
    <col min="2" max="2" width="42" style="160" customWidth="1"/>
    <col min="3" max="3" width="22.140625" style="161" customWidth="1"/>
    <col min="4" max="4" width="23.28515625" style="161" customWidth="1"/>
    <col min="5" max="5" width="9.140625" style="161"/>
    <col min="6" max="6" width="66.140625" style="161" customWidth="1"/>
    <col min="7" max="16384" width="9.140625" style="161"/>
  </cols>
  <sheetData>
    <row r="1" spans="1:6" ht="45" customHeight="1">
      <c r="B1" s="410" t="s">
        <v>629</v>
      </c>
      <c r="C1" s="410"/>
      <c r="D1" s="410"/>
    </row>
    <row r="2" spans="1:6" ht="20.25" customHeight="1">
      <c r="B2" s="410" t="s">
        <v>199</v>
      </c>
      <c r="C2" s="410"/>
      <c r="D2" s="410"/>
    </row>
    <row r="4" spans="1:6" s="194" customFormat="1" ht="66" customHeight="1">
      <c r="A4" s="193"/>
      <c r="B4" s="310" t="s">
        <v>200</v>
      </c>
      <c r="C4" s="311" t="s">
        <v>543</v>
      </c>
      <c r="D4" s="312" t="s">
        <v>537</v>
      </c>
    </row>
    <row r="5" spans="1:6">
      <c r="A5" s="195">
        <v>1</v>
      </c>
      <c r="B5" s="196" t="s">
        <v>130</v>
      </c>
      <c r="C5" s="197">
        <v>67</v>
      </c>
      <c r="D5" s="367">
        <v>32.5</v>
      </c>
      <c r="F5" s="198"/>
    </row>
    <row r="6" spans="1:6">
      <c r="A6" s="195">
        <v>2</v>
      </c>
      <c r="B6" s="196" t="s">
        <v>171</v>
      </c>
      <c r="C6" s="197">
        <v>34</v>
      </c>
      <c r="D6" s="367">
        <v>100</v>
      </c>
      <c r="F6" s="198"/>
    </row>
    <row r="7" spans="1:6">
      <c r="A7" s="195">
        <v>3</v>
      </c>
      <c r="B7" s="196" t="s">
        <v>112</v>
      </c>
      <c r="C7" s="197">
        <v>32</v>
      </c>
      <c r="D7" s="367">
        <v>46.4</v>
      </c>
      <c r="F7" s="198"/>
    </row>
    <row r="8" spans="1:6" s="199" customFormat="1">
      <c r="A8" s="195">
        <v>4</v>
      </c>
      <c r="B8" s="196" t="s">
        <v>114</v>
      </c>
      <c r="C8" s="197">
        <v>27</v>
      </c>
      <c r="D8" s="367">
        <v>57.4</v>
      </c>
      <c r="F8" s="198"/>
    </row>
    <row r="9" spans="1:6" s="199" customFormat="1" ht="31.5">
      <c r="A9" s="195">
        <v>5</v>
      </c>
      <c r="B9" s="196" t="s">
        <v>329</v>
      </c>
      <c r="C9" s="197">
        <v>18</v>
      </c>
      <c r="D9" s="367">
        <v>50</v>
      </c>
      <c r="F9" s="198"/>
    </row>
    <row r="10" spans="1:6" s="199" customFormat="1">
      <c r="A10" s="195">
        <v>6</v>
      </c>
      <c r="B10" s="196" t="s">
        <v>187</v>
      </c>
      <c r="C10" s="197">
        <v>18</v>
      </c>
      <c r="D10" s="367">
        <v>78.3</v>
      </c>
      <c r="F10" s="198"/>
    </row>
    <row r="11" spans="1:6" s="199" customFormat="1">
      <c r="A11" s="195">
        <v>7</v>
      </c>
      <c r="B11" s="196" t="s">
        <v>149</v>
      </c>
      <c r="C11" s="197">
        <v>17</v>
      </c>
      <c r="D11" s="367">
        <v>94.4</v>
      </c>
      <c r="F11" s="198"/>
    </row>
    <row r="12" spans="1:6" s="199" customFormat="1">
      <c r="A12" s="195">
        <v>8</v>
      </c>
      <c r="B12" s="196" t="s">
        <v>113</v>
      </c>
      <c r="C12" s="197">
        <v>16</v>
      </c>
      <c r="D12" s="367">
        <v>41</v>
      </c>
      <c r="F12" s="198"/>
    </row>
    <row r="13" spans="1:6" s="199" customFormat="1">
      <c r="A13" s="195">
        <v>9</v>
      </c>
      <c r="B13" s="196" t="s">
        <v>106</v>
      </c>
      <c r="C13" s="197">
        <v>15</v>
      </c>
      <c r="D13" s="367">
        <v>41.7</v>
      </c>
      <c r="F13" s="198"/>
    </row>
    <row r="14" spans="1:6" s="199" customFormat="1">
      <c r="A14" s="195">
        <v>10</v>
      </c>
      <c r="B14" s="196" t="s">
        <v>430</v>
      </c>
      <c r="C14" s="197">
        <v>10</v>
      </c>
      <c r="D14" s="367">
        <v>100</v>
      </c>
      <c r="F14" s="198"/>
    </row>
    <row r="15" spans="1:6" s="199" customFormat="1">
      <c r="A15" s="195">
        <v>11</v>
      </c>
      <c r="B15" s="196" t="s">
        <v>330</v>
      </c>
      <c r="C15" s="197">
        <v>9</v>
      </c>
      <c r="D15" s="367">
        <v>50</v>
      </c>
      <c r="F15" s="198"/>
    </row>
    <row r="16" spans="1:6" s="199" customFormat="1">
      <c r="A16" s="195">
        <v>12</v>
      </c>
      <c r="B16" s="196" t="s">
        <v>158</v>
      </c>
      <c r="C16" s="197">
        <v>8</v>
      </c>
      <c r="D16" s="367">
        <v>100</v>
      </c>
      <c r="F16" s="198"/>
    </row>
    <row r="17" spans="1:6" s="199" customFormat="1">
      <c r="A17" s="195">
        <v>13</v>
      </c>
      <c r="B17" s="196" t="s">
        <v>439</v>
      </c>
      <c r="C17" s="197">
        <v>7</v>
      </c>
      <c r="D17" s="367">
        <v>87.5</v>
      </c>
      <c r="F17" s="198"/>
    </row>
    <row r="18" spans="1:6" s="199" customFormat="1" ht="31.5">
      <c r="A18" s="195">
        <v>14</v>
      </c>
      <c r="B18" s="196" t="s">
        <v>348</v>
      </c>
      <c r="C18" s="197">
        <v>7</v>
      </c>
      <c r="D18" s="367">
        <v>46.7</v>
      </c>
      <c r="F18" s="198"/>
    </row>
    <row r="19" spans="1:6" s="199" customFormat="1" ht="31.5">
      <c r="A19" s="195">
        <v>15</v>
      </c>
      <c r="B19" s="196" t="s">
        <v>220</v>
      </c>
      <c r="C19" s="197">
        <v>7</v>
      </c>
      <c r="D19" s="367">
        <v>70</v>
      </c>
      <c r="F19" s="198"/>
    </row>
    <row r="20" spans="1:6" s="199" customFormat="1">
      <c r="A20" s="195">
        <v>16</v>
      </c>
      <c r="B20" s="196" t="s">
        <v>343</v>
      </c>
      <c r="C20" s="197">
        <v>7</v>
      </c>
      <c r="D20" s="367">
        <v>63.6</v>
      </c>
      <c r="F20" s="198"/>
    </row>
    <row r="21" spans="1:6" s="199" customFormat="1">
      <c r="A21" s="195">
        <v>17</v>
      </c>
      <c r="B21" s="196" t="s">
        <v>336</v>
      </c>
      <c r="C21" s="197">
        <v>7</v>
      </c>
      <c r="D21" s="367">
        <v>46.7</v>
      </c>
      <c r="F21" s="198"/>
    </row>
    <row r="22" spans="1:6" s="199" customFormat="1">
      <c r="A22" s="195">
        <v>18</v>
      </c>
      <c r="B22" s="196" t="s">
        <v>186</v>
      </c>
      <c r="C22" s="197">
        <v>7</v>
      </c>
      <c r="D22" s="367">
        <v>100</v>
      </c>
      <c r="F22" s="198"/>
    </row>
    <row r="23" spans="1:6" s="199" customFormat="1">
      <c r="A23" s="195">
        <v>19</v>
      </c>
      <c r="B23" s="196" t="s">
        <v>350</v>
      </c>
      <c r="C23" s="197">
        <v>6</v>
      </c>
      <c r="D23" s="367">
        <v>75</v>
      </c>
      <c r="F23" s="198"/>
    </row>
    <row r="24" spans="1:6" s="199" customFormat="1" ht="31.5">
      <c r="A24" s="195">
        <v>20</v>
      </c>
      <c r="B24" s="196" t="s">
        <v>339</v>
      </c>
      <c r="C24" s="197">
        <v>6</v>
      </c>
      <c r="D24" s="367">
        <v>40</v>
      </c>
      <c r="F24" s="198"/>
    </row>
    <row r="25" spans="1:6" s="199" customFormat="1">
      <c r="A25" s="195">
        <v>21</v>
      </c>
      <c r="B25" s="196" t="s">
        <v>380</v>
      </c>
      <c r="C25" s="197">
        <v>6</v>
      </c>
      <c r="D25" s="367">
        <v>85.7</v>
      </c>
      <c r="F25" s="198"/>
    </row>
    <row r="26" spans="1:6" s="199" customFormat="1">
      <c r="A26" s="195">
        <v>22</v>
      </c>
      <c r="B26" s="196" t="s">
        <v>431</v>
      </c>
      <c r="C26" s="197">
        <v>5</v>
      </c>
      <c r="D26" s="367">
        <v>83.3</v>
      </c>
      <c r="F26" s="198"/>
    </row>
    <row r="27" spans="1:6" s="199" customFormat="1">
      <c r="A27" s="195">
        <v>23</v>
      </c>
      <c r="B27" s="196" t="s">
        <v>150</v>
      </c>
      <c r="C27" s="197">
        <v>5</v>
      </c>
      <c r="D27" s="367">
        <v>13.2</v>
      </c>
      <c r="F27" s="198"/>
    </row>
    <row r="28" spans="1:6" s="199" customFormat="1">
      <c r="A28" s="195">
        <v>24</v>
      </c>
      <c r="B28" s="196" t="s">
        <v>335</v>
      </c>
      <c r="C28" s="197">
        <v>4</v>
      </c>
      <c r="D28" s="367">
        <v>36.4</v>
      </c>
      <c r="F28" s="198"/>
    </row>
    <row r="29" spans="1:6" s="199" customFormat="1" ht="31.5">
      <c r="A29" s="195">
        <v>25</v>
      </c>
      <c r="B29" s="196" t="s">
        <v>352</v>
      </c>
      <c r="C29" s="197">
        <v>4</v>
      </c>
      <c r="D29" s="367">
        <v>40</v>
      </c>
      <c r="F29" s="198"/>
    </row>
    <row r="30" spans="1:6" s="199" customFormat="1">
      <c r="A30" s="195">
        <v>26</v>
      </c>
      <c r="B30" s="196" t="s">
        <v>347</v>
      </c>
      <c r="C30" s="197">
        <v>4</v>
      </c>
      <c r="D30" s="367">
        <v>80</v>
      </c>
      <c r="F30" s="198"/>
    </row>
    <row r="31" spans="1:6" s="199" customFormat="1">
      <c r="A31" s="195">
        <v>27</v>
      </c>
      <c r="B31" s="196" t="s">
        <v>599</v>
      </c>
      <c r="C31" s="197">
        <v>4</v>
      </c>
      <c r="D31" s="367">
        <v>80</v>
      </c>
      <c r="F31" s="198"/>
    </row>
    <row r="32" spans="1:6" s="199" customFormat="1" ht="31.5">
      <c r="A32" s="195">
        <v>28</v>
      </c>
      <c r="B32" s="196" t="s">
        <v>625</v>
      </c>
      <c r="C32" s="197">
        <v>4</v>
      </c>
      <c r="D32" s="367">
        <v>100</v>
      </c>
      <c r="F32" s="198"/>
    </row>
    <row r="33" spans="1:6" s="199" customFormat="1" ht="35.25" customHeight="1">
      <c r="A33" s="195">
        <v>29</v>
      </c>
      <c r="B33" s="196" t="s">
        <v>596</v>
      </c>
      <c r="C33" s="197">
        <v>4</v>
      </c>
      <c r="D33" s="367">
        <v>57.1</v>
      </c>
      <c r="F33" s="198"/>
    </row>
    <row r="34" spans="1:6" s="199" customFormat="1">
      <c r="A34" s="195">
        <v>30</v>
      </c>
      <c r="B34" s="196" t="s">
        <v>340</v>
      </c>
      <c r="C34" s="197">
        <v>4</v>
      </c>
      <c r="D34" s="367">
        <v>22.2</v>
      </c>
      <c r="F34" s="198"/>
    </row>
    <row r="35" spans="1:6" s="199" customFormat="1">
      <c r="A35" s="195">
        <v>31</v>
      </c>
      <c r="B35" s="200" t="s">
        <v>129</v>
      </c>
      <c r="C35" s="197">
        <v>4</v>
      </c>
      <c r="D35" s="367">
        <v>3.3</v>
      </c>
      <c r="F35" s="198"/>
    </row>
    <row r="36" spans="1:6" s="199" customFormat="1">
      <c r="A36" s="195">
        <v>32</v>
      </c>
      <c r="B36" s="196" t="s">
        <v>389</v>
      </c>
      <c r="C36" s="197">
        <v>4</v>
      </c>
      <c r="D36" s="367">
        <v>100</v>
      </c>
      <c r="F36" s="198"/>
    </row>
    <row r="37" spans="1:6" s="199" customFormat="1" ht="31.5">
      <c r="A37" s="195">
        <v>33</v>
      </c>
      <c r="B37" s="196" t="s">
        <v>606</v>
      </c>
      <c r="C37" s="197">
        <v>4</v>
      </c>
      <c r="D37" s="367">
        <v>100</v>
      </c>
      <c r="F37" s="198"/>
    </row>
    <row r="38" spans="1:6" s="199" customFormat="1" ht="31.5">
      <c r="A38" s="195">
        <v>34</v>
      </c>
      <c r="B38" s="196" t="s">
        <v>166</v>
      </c>
      <c r="C38" s="197">
        <v>4</v>
      </c>
      <c r="D38" s="367">
        <v>100</v>
      </c>
      <c r="F38" s="198"/>
    </row>
    <row r="39" spans="1:6" s="199" customFormat="1">
      <c r="A39" s="195">
        <v>35</v>
      </c>
      <c r="B39" s="196" t="s">
        <v>403</v>
      </c>
      <c r="C39" s="197">
        <v>4</v>
      </c>
      <c r="D39" s="367">
        <v>100</v>
      </c>
      <c r="F39" s="198"/>
    </row>
    <row r="40" spans="1:6" s="199" customFormat="1">
      <c r="A40" s="195">
        <v>36</v>
      </c>
      <c r="B40" s="196" t="s">
        <v>404</v>
      </c>
      <c r="C40" s="197">
        <v>4</v>
      </c>
      <c r="D40" s="367">
        <v>66.7</v>
      </c>
      <c r="F40" s="198"/>
    </row>
    <row r="41" spans="1:6">
      <c r="A41" s="195">
        <v>37</v>
      </c>
      <c r="B41" s="201" t="s">
        <v>626</v>
      </c>
      <c r="C41" s="202">
        <v>3</v>
      </c>
      <c r="D41" s="368">
        <v>75</v>
      </c>
      <c r="F41" s="198"/>
    </row>
    <row r="42" spans="1:6">
      <c r="A42" s="195">
        <v>38</v>
      </c>
      <c r="B42" s="203" t="s">
        <v>563</v>
      </c>
      <c r="C42" s="202">
        <v>3</v>
      </c>
      <c r="D42" s="368">
        <v>100</v>
      </c>
      <c r="F42" s="198"/>
    </row>
    <row r="43" spans="1:6">
      <c r="A43" s="195">
        <v>39</v>
      </c>
      <c r="B43" s="196" t="s">
        <v>219</v>
      </c>
      <c r="C43" s="202">
        <v>3</v>
      </c>
      <c r="D43" s="368">
        <v>100</v>
      </c>
      <c r="F43" s="198"/>
    </row>
    <row r="44" spans="1:6">
      <c r="A44" s="195">
        <v>40</v>
      </c>
      <c r="B44" s="196" t="s">
        <v>570</v>
      </c>
      <c r="C44" s="202">
        <v>3</v>
      </c>
      <c r="D44" s="368">
        <v>100</v>
      </c>
      <c r="F44" s="198"/>
    </row>
    <row r="45" spans="1:6">
      <c r="A45" s="195">
        <v>41</v>
      </c>
      <c r="B45" s="196" t="s">
        <v>600</v>
      </c>
      <c r="C45" s="202">
        <v>3</v>
      </c>
      <c r="D45" s="368">
        <v>60</v>
      </c>
      <c r="F45" s="198"/>
    </row>
    <row r="46" spans="1:6" ht="17.25" customHeight="1">
      <c r="A46" s="195">
        <v>42</v>
      </c>
      <c r="B46" s="196" t="s">
        <v>117</v>
      </c>
      <c r="C46" s="202">
        <v>3</v>
      </c>
      <c r="D46" s="368">
        <v>37.5</v>
      </c>
      <c r="F46" s="198"/>
    </row>
    <row r="47" spans="1:6">
      <c r="A47" s="195">
        <v>43</v>
      </c>
      <c r="B47" s="204" t="s">
        <v>627</v>
      </c>
      <c r="C47" s="202">
        <v>3</v>
      </c>
      <c r="D47" s="368">
        <v>60</v>
      </c>
      <c r="F47" s="198"/>
    </row>
    <row r="48" spans="1:6">
      <c r="A48" s="195">
        <v>44</v>
      </c>
      <c r="B48" s="204" t="s">
        <v>597</v>
      </c>
      <c r="C48" s="202">
        <v>3</v>
      </c>
      <c r="D48" s="368">
        <v>50</v>
      </c>
      <c r="F48" s="198"/>
    </row>
    <row r="49" spans="1:6">
      <c r="A49" s="195">
        <v>45</v>
      </c>
      <c r="B49" s="204" t="s">
        <v>349</v>
      </c>
      <c r="C49" s="202">
        <v>3</v>
      </c>
      <c r="D49" s="368">
        <v>27.3</v>
      </c>
      <c r="F49" s="198"/>
    </row>
    <row r="50" spans="1:6">
      <c r="A50" s="195">
        <v>46</v>
      </c>
      <c r="B50" s="204" t="s">
        <v>121</v>
      </c>
      <c r="C50" s="202">
        <v>3</v>
      </c>
      <c r="D50" s="368">
        <v>13</v>
      </c>
      <c r="F50" s="198"/>
    </row>
    <row r="51" spans="1:6">
      <c r="A51" s="195">
        <v>47</v>
      </c>
      <c r="B51" s="204" t="s">
        <v>628</v>
      </c>
      <c r="C51" s="202">
        <v>3</v>
      </c>
      <c r="D51" s="368">
        <v>75</v>
      </c>
      <c r="F51" s="198"/>
    </row>
    <row r="52" spans="1:6">
      <c r="A52" s="195">
        <v>48</v>
      </c>
      <c r="B52" s="204" t="s">
        <v>578</v>
      </c>
      <c r="C52" s="202">
        <v>3</v>
      </c>
      <c r="D52" s="368">
        <v>100</v>
      </c>
      <c r="F52" s="198"/>
    </row>
    <row r="53" spans="1:6">
      <c r="A53" s="195">
        <v>49</v>
      </c>
      <c r="B53" s="204" t="s">
        <v>138</v>
      </c>
      <c r="C53" s="202">
        <v>3</v>
      </c>
      <c r="D53" s="368">
        <v>18.8</v>
      </c>
      <c r="F53" s="198"/>
    </row>
    <row r="54" spans="1:6">
      <c r="A54" s="195">
        <v>50</v>
      </c>
      <c r="B54" s="203" t="s">
        <v>139</v>
      </c>
      <c r="C54" s="202">
        <v>3</v>
      </c>
      <c r="D54" s="368">
        <v>10.3</v>
      </c>
      <c r="F54" s="198"/>
    </row>
  </sheetData>
  <mergeCells count="2">
    <mergeCell ref="B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28"/>
  <sheetViews>
    <sheetView view="pageBreakPreview" zoomScale="70" zoomScaleNormal="75" zoomScaleSheetLayoutView="70" workbookViewId="0">
      <selection activeCell="J4" sqref="J4"/>
    </sheetView>
  </sheetViews>
  <sheetFormatPr defaultColWidth="8.85546875" defaultRowHeight="12.75"/>
  <cols>
    <col min="1" max="1" width="38.28515625" style="35" customWidth="1"/>
    <col min="2" max="2" width="10.7109375" style="35" customWidth="1"/>
    <col min="3" max="3" width="10.5703125" style="35" customWidth="1"/>
    <col min="4" max="4" width="13" style="35" customWidth="1"/>
    <col min="5" max="6" width="16.28515625" style="98" customWidth="1"/>
    <col min="7" max="7" width="12.42578125" style="35" customWidth="1"/>
    <col min="8" max="8" width="7.85546875" style="35" customWidth="1"/>
    <col min="9" max="254" width="8.85546875" style="35"/>
    <col min="255" max="255" width="37.140625" style="35" customWidth="1"/>
    <col min="256" max="257" width="10.5703125" style="35" customWidth="1"/>
    <col min="258" max="258" width="13" style="35" customWidth="1"/>
    <col min="259" max="260" width="10.28515625" style="35" customWidth="1"/>
    <col min="261" max="261" width="12.42578125" style="35" customWidth="1"/>
    <col min="262" max="263" width="8.85546875" style="35"/>
    <col min="264" max="264" width="7.85546875" style="35" customWidth="1"/>
    <col min="265" max="510" width="8.85546875" style="35"/>
    <col min="511" max="511" width="37.140625" style="35" customWidth="1"/>
    <col min="512" max="513" width="10.5703125" style="35" customWidth="1"/>
    <col min="514" max="514" width="13" style="35" customWidth="1"/>
    <col min="515" max="516" width="10.28515625" style="35" customWidth="1"/>
    <col min="517" max="517" width="12.42578125" style="35" customWidth="1"/>
    <col min="518" max="519" width="8.85546875" style="35"/>
    <col min="520" max="520" width="7.85546875" style="35" customWidth="1"/>
    <col min="521" max="766" width="8.85546875" style="35"/>
    <col min="767" max="767" width="37.140625" style="35" customWidth="1"/>
    <col min="768" max="769" width="10.5703125" style="35" customWidth="1"/>
    <col min="770" max="770" width="13" style="35" customWidth="1"/>
    <col min="771" max="772" width="10.28515625" style="35" customWidth="1"/>
    <col min="773" max="773" width="12.42578125" style="35" customWidth="1"/>
    <col min="774" max="775" width="8.85546875" style="35"/>
    <col min="776" max="776" width="7.85546875" style="35" customWidth="1"/>
    <col min="777" max="1022" width="8.85546875" style="35"/>
    <col min="1023" max="1023" width="37.140625" style="35" customWidth="1"/>
    <col min="1024" max="1025" width="10.5703125" style="35" customWidth="1"/>
    <col min="1026" max="1026" width="13" style="35" customWidth="1"/>
    <col min="1027" max="1028" width="10.28515625" style="35" customWidth="1"/>
    <col min="1029" max="1029" width="12.42578125" style="35" customWidth="1"/>
    <col min="1030" max="1031" width="8.85546875" style="35"/>
    <col min="1032" max="1032" width="7.85546875" style="35" customWidth="1"/>
    <col min="1033" max="1278" width="8.85546875" style="35"/>
    <col min="1279" max="1279" width="37.140625" style="35" customWidth="1"/>
    <col min="1280" max="1281" width="10.5703125" style="35" customWidth="1"/>
    <col min="1282" max="1282" width="13" style="35" customWidth="1"/>
    <col min="1283" max="1284" width="10.28515625" style="35" customWidth="1"/>
    <col min="1285" max="1285" width="12.42578125" style="35" customWidth="1"/>
    <col min="1286" max="1287" width="8.85546875" style="35"/>
    <col min="1288" max="1288" width="7.85546875" style="35" customWidth="1"/>
    <col min="1289" max="1534" width="8.85546875" style="35"/>
    <col min="1535" max="1535" width="37.140625" style="35" customWidth="1"/>
    <col min="1536" max="1537" width="10.5703125" style="35" customWidth="1"/>
    <col min="1538" max="1538" width="13" style="35" customWidth="1"/>
    <col min="1539" max="1540" width="10.28515625" style="35" customWidth="1"/>
    <col min="1541" max="1541" width="12.42578125" style="35" customWidth="1"/>
    <col min="1542" max="1543" width="8.85546875" style="35"/>
    <col min="1544" max="1544" width="7.85546875" style="35" customWidth="1"/>
    <col min="1545" max="1790" width="8.85546875" style="35"/>
    <col min="1791" max="1791" width="37.140625" style="35" customWidth="1"/>
    <col min="1792" max="1793" width="10.5703125" style="35" customWidth="1"/>
    <col min="1794" max="1794" width="13" style="35" customWidth="1"/>
    <col min="1795" max="1796" width="10.28515625" style="35" customWidth="1"/>
    <col min="1797" max="1797" width="12.42578125" style="35" customWidth="1"/>
    <col min="1798" max="1799" width="8.85546875" style="35"/>
    <col min="1800" max="1800" width="7.85546875" style="35" customWidth="1"/>
    <col min="1801" max="2046" width="8.85546875" style="35"/>
    <col min="2047" max="2047" width="37.140625" style="35" customWidth="1"/>
    <col min="2048" max="2049" width="10.5703125" style="35" customWidth="1"/>
    <col min="2050" max="2050" width="13" style="35" customWidth="1"/>
    <col min="2051" max="2052" width="10.28515625" style="35" customWidth="1"/>
    <col min="2053" max="2053" width="12.42578125" style="35" customWidth="1"/>
    <col min="2054" max="2055" width="8.85546875" style="35"/>
    <col min="2056" max="2056" width="7.85546875" style="35" customWidth="1"/>
    <col min="2057" max="2302" width="8.85546875" style="35"/>
    <col min="2303" max="2303" width="37.140625" style="35" customWidth="1"/>
    <col min="2304" max="2305" width="10.5703125" style="35" customWidth="1"/>
    <col min="2306" max="2306" width="13" style="35" customWidth="1"/>
    <col min="2307" max="2308" width="10.28515625" style="35" customWidth="1"/>
    <col min="2309" max="2309" width="12.42578125" style="35" customWidth="1"/>
    <col min="2310" max="2311" width="8.85546875" style="35"/>
    <col min="2312" max="2312" width="7.85546875" style="35" customWidth="1"/>
    <col min="2313" max="2558" width="8.85546875" style="35"/>
    <col min="2559" max="2559" width="37.140625" style="35" customWidth="1"/>
    <col min="2560" max="2561" width="10.5703125" style="35" customWidth="1"/>
    <col min="2562" max="2562" width="13" style="35" customWidth="1"/>
    <col min="2563" max="2564" width="10.28515625" style="35" customWidth="1"/>
    <col min="2565" max="2565" width="12.42578125" style="35" customWidth="1"/>
    <col min="2566" max="2567" width="8.85546875" style="35"/>
    <col min="2568" max="2568" width="7.85546875" style="35" customWidth="1"/>
    <col min="2569" max="2814" width="8.85546875" style="35"/>
    <col min="2815" max="2815" width="37.140625" style="35" customWidth="1"/>
    <col min="2816" max="2817" width="10.5703125" style="35" customWidth="1"/>
    <col min="2818" max="2818" width="13" style="35" customWidth="1"/>
    <col min="2819" max="2820" width="10.28515625" style="35" customWidth="1"/>
    <col min="2821" max="2821" width="12.42578125" style="35" customWidth="1"/>
    <col min="2822" max="2823" width="8.85546875" style="35"/>
    <col min="2824" max="2824" width="7.85546875" style="35" customWidth="1"/>
    <col min="2825" max="3070" width="8.85546875" style="35"/>
    <col min="3071" max="3071" width="37.140625" style="35" customWidth="1"/>
    <col min="3072" max="3073" width="10.5703125" style="35" customWidth="1"/>
    <col min="3074" max="3074" width="13" style="35" customWidth="1"/>
    <col min="3075" max="3076" width="10.28515625" style="35" customWidth="1"/>
    <col min="3077" max="3077" width="12.42578125" style="35" customWidth="1"/>
    <col min="3078" max="3079" width="8.85546875" style="35"/>
    <col min="3080" max="3080" width="7.85546875" style="35" customWidth="1"/>
    <col min="3081" max="3326" width="8.85546875" style="35"/>
    <col min="3327" max="3327" width="37.140625" style="35" customWidth="1"/>
    <col min="3328" max="3329" width="10.5703125" style="35" customWidth="1"/>
    <col min="3330" max="3330" width="13" style="35" customWidth="1"/>
    <col min="3331" max="3332" width="10.28515625" style="35" customWidth="1"/>
    <col min="3333" max="3333" width="12.42578125" style="35" customWidth="1"/>
    <col min="3334" max="3335" width="8.85546875" style="35"/>
    <col min="3336" max="3336" width="7.85546875" style="35" customWidth="1"/>
    <col min="3337" max="3582" width="8.85546875" style="35"/>
    <col min="3583" max="3583" width="37.140625" style="35" customWidth="1"/>
    <col min="3584" max="3585" width="10.5703125" style="35" customWidth="1"/>
    <col min="3586" max="3586" width="13" style="35" customWidth="1"/>
    <col min="3587" max="3588" width="10.28515625" style="35" customWidth="1"/>
    <col min="3589" max="3589" width="12.42578125" style="35" customWidth="1"/>
    <col min="3590" max="3591" width="8.85546875" style="35"/>
    <col min="3592" max="3592" width="7.85546875" style="35" customWidth="1"/>
    <col min="3593" max="3838" width="8.85546875" style="35"/>
    <col min="3839" max="3839" width="37.140625" style="35" customWidth="1"/>
    <col min="3840" max="3841" width="10.5703125" style="35" customWidth="1"/>
    <col min="3842" max="3842" width="13" style="35" customWidth="1"/>
    <col min="3843" max="3844" width="10.28515625" style="35" customWidth="1"/>
    <col min="3845" max="3845" width="12.42578125" style="35" customWidth="1"/>
    <col min="3846" max="3847" width="8.85546875" style="35"/>
    <col min="3848" max="3848" width="7.85546875" style="35" customWidth="1"/>
    <col min="3849" max="4094" width="8.85546875" style="35"/>
    <col min="4095" max="4095" width="37.140625" style="35" customWidth="1"/>
    <col min="4096" max="4097" width="10.5703125" style="35" customWidth="1"/>
    <col min="4098" max="4098" width="13" style="35" customWidth="1"/>
    <col min="4099" max="4100" width="10.28515625" style="35" customWidth="1"/>
    <col min="4101" max="4101" width="12.42578125" style="35" customWidth="1"/>
    <col min="4102" max="4103" width="8.85546875" style="35"/>
    <col min="4104" max="4104" width="7.85546875" style="35" customWidth="1"/>
    <col min="4105" max="4350" width="8.85546875" style="35"/>
    <col min="4351" max="4351" width="37.140625" style="35" customWidth="1"/>
    <col min="4352" max="4353" width="10.5703125" style="35" customWidth="1"/>
    <col min="4354" max="4354" width="13" style="35" customWidth="1"/>
    <col min="4355" max="4356" width="10.28515625" style="35" customWidth="1"/>
    <col min="4357" max="4357" width="12.42578125" style="35" customWidth="1"/>
    <col min="4358" max="4359" width="8.85546875" style="35"/>
    <col min="4360" max="4360" width="7.85546875" style="35" customWidth="1"/>
    <col min="4361" max="4606" width="8.85546875" style="35"/>
    <col min="4607" max="4607" width="37.140625" style="35" customWidth="1"/>
    <col min="4608" max="4609" width="10.5703125" style="35" customWidth="1"/>
    <col min="4610" max="4610" width="13" style="35" customWidth="1"/>
    <col min="4611" max="4612" width="10.28515625" style="35" customWidth="1"/>
    <col min="4613" max="4613" width="12.42578125" style="35" customWidth="1"/>
    <col min="4614" max="4615" width="8.85546875" style="35"/>
    <col min="4616" max="4616" width="7.85546875" style="35" customWidth="1"/>
    <col min="4617" max="4862" width="8.85546875" style="35"/>
    <col min="4863" max="4863" width="37.140625" style="35" customWidth="1"/>
    <col min="4864" max="4865" width="10.5703125" style="35" customWidth="1"/>
    <col min="4866" max="4866" width="13" style="35" customWidth="1"/>
    <col min="4867" max="4868" width="10.28515625" style="35" customWidth="1"/>
    <col min="4869" max="4869" width="12.42578125" style="35" customWidth="1"/>
    <col min="4870" max="4871" width="8.85546875" style="35"/>
    <col min="4872" max="4872" width="7.85546875" style="35" customWidth="1"/>
    <col min="4873" max="5118" width="8.85546875" style="35"/>
    <col min="5119" max="5119" width="37.140625" style="35" customWidth="1"/>
    <col min="5120" max="5121" width="10.5703125" style="35" customWidth="1"/>
    <col min="5122" max="5122" width="13" style="35" customWidth="1"/>
    <col min="5123" max="5124" width="10.28515625" style="35" customWidth="1"/>
    <col min="5125" max="5125" width="12.42578125" style="35" customWidth="1"/>
    <col min="5126" max="5127" width="8.85546875" style="35"/>
    <col min="5128" max="5128" width="7.85546875" style="35" customWidth="1"/>
    <col min="5129" max="5374" width="8.85546875" style="35"/>
    <col min="5375" max="5375" width="37.140625" style="35" customWidth="1"/>
    <col min="5376" max="5377" width="10.5703125" style="35" customWidth="1"/>
    <col min="5378" max="5378" width="13" style="35" customWidth="1"/>
    <col min="5379" max="5380" width="10.28515625" style="35" customWidth="1"/>
    <col min="5381" max="5381" width="12.42578125" style="35" customWidth="1"/>
    <col min="5382" max="5383" width="8.85546875" style="35"/>
    <col min="5384" max="5384" width="7.85546875" style="35" customWidth="1"/>
    <col min="5385" max="5630" width="8.85546875" style="35"/>
    <col min="5631" max="5631" width="37.140625" style="35" customWidth="1"/>
    <col min="5632" max="5633" width="10.5703125" style="35" customWidth="1"/>
    <col min="5634" max="5634" width="13" style="35" customWidth="1"/>
    <col min="5635" max="5636" width="10.28515625" style="35" customWidth="1"/>
    <col min="5637" max="5637" width="12.42578125" style="35" customWidth="1"/>
    <col min="5638" max="5639" width="8.85546875" style="35"/>
    <col min="5640" max="5640" width="7.85546875" style="35" customWidth="1"/>
    <col min="5641" max="5886" width="8.85546875" style="35"/>
    <col min="5887" max="5887" width="37.140625" style="35" customWidth="1"/>
    <col min="5888" max="5889" width="10.5703125" style="35" customWidth="1"/>
    <col min="5890" max="5890" width="13" style="35" customWidth="1"/>
    <col min="5891" max="5892" width="10.28515625" style="35" customWidth="1"/>
    <col min="5893" max="5893" width="12.42578125" style="35" customWidth="1"/>
    <col min="5894" max="5895" width="8.85546875" style="35"/>
    <col min="5896" max="5896" width="7.85546875" style="35" customWidth="1"/>
    <col min="5897" max="6142" width="8.85546875" style="35"/>
    <col min="6143" max="6143" width="37.140625" style="35" customWidth="1"/>
    <col min="6144" max="6145" width="10.5703125" style="35" customWidth="1"/>
    <col min="6146" max="6146" width="13" style="35" customWidth="1"/>
    <col min="6147" max="6148" width="10.28515625" style="35" customWidth="1"/>
    <col min="6149" max="6149" width="12.42578125" style="35" customWidth="1"/>
    <col min="6150" max="6151" width="8.85546875" style="35"/>
    <col min="6152" max="6152" width="7.85546875" style="35" customWidth="1"/>
    <col min="6153" max="6398" width="8.85546875" style="35"/>
    <col min="6399" max="6399" width="37.140625" style="35" customWidth="1"/>
    <col min="6400" max="6401" width="10.5703125" style="35" customWidth="1"/>
    <col min="6402" max="6402" width="13" style="35" customWidth="1"/>
    <col min="6403" max="6404" width="10.28515625" style="35" customWidth="1"/>
    <col min="6405" max="6405" width="12.42578125" style="35" customWidth="1"/>
    <col min="6406" max="6407" width="8.85546875" style="35"/>
    <col min="6408" max="6408" width="7.85546875" style="35" customWidth="1"/>
    <col min="6409" max="6654" width="8.85546875" style="35"/>
    <col min="6655" max="6655" width="37.140625" style="35" customWidth="1"/>
    <col min="6656" max="6657" width="10.5703125" style="35" customWidth="1"/>
    <col min="6658" max="6658" width="13" style="35" customWidth="1"/>
    <col min="6659" max="6660" width="10.28515625" style="35" customWidth="1"/>
    <col min="6661" max="6661" width="12.42578125" style="35" customWidth="1"/>
    <col min="6662" max="6663" width="8.85546875" style="35"/>
    <col min="6664" max="6664" width="7.85546875" style="35" customWidth="1"/>
    <col min="6665" max="6910" width="8.85546875" style="35"/>
    <col min="6911" max="6911" width="37.140625" style="35" customWidth="1"/>
    <col min="6912" max="6913" width="10.5703125" style="35" customWidth="1"/>
    <col min="6914" max="6914" width="13" style="35" customWidth="1"/>
    <col min="6915" max="6916" width="10.28515625" style="35" customWidth="1"/>
    <col min="6917" max="6917" width="12.42578125" style="35" customWidth="1"/>
    <col min="6918" max="6919" width="8.85546875" style="35"/>
    <col min="6920" max="6920" width="7.85546875" style="35" customWidth="1"/>
    <col min="6921" max="7166" width="8.85546875" style="35"/>
    <col min="7167" max="7167" width="37.140625" style="35" customWidth="1"/>
    <col min="7168" max="7169" width="10.5703125" style="35" customWidth="1"/>
    <col min="7170" max="7170" width="13" style="35" customWidth="1"/>
    <col min="7171" max="7172" width="10.28515625" style="35" customWidth="1"/>
    <col min="7173" max="7173" width="12.42578125" style="35" customWidth="1"/>
    <col min="7174" max="7175" width="8.85546875" style="35"/>
    <col min="7176" max="7176" width="7.85546875" style="35" customWidth="1"/>
    <col min="7177" max="7422" width="8.85546875" style="35"/>
    <col min="7423" max="7423" width="37.140625" style="35" customWidth="1"/>
    <col min="7424" max="7425" width="10.5703125" style="35" customWidth="1"/>
    <col min="7426" max="7426" width="13" style="35" customWidth="1"/>
    <col min="7427" max="7428" width="10.28515625" style="35" customWidth="1"/>
    <col min="7429" max="7429" width="12.42578125" style="35" customWidth="1"/>
    <col min="7430" max="7431" width="8.85546875" style="35"/>
    <col min="7432" max="7432" width="7.85546875" style="35" customWidth="1"/>
    <col min="7433" max="7678" width="8.85546875" style="35"/>
    <col min="7679" max="7679" width="37.140625" style="35" customWidth="1"/>
    <col min="7680" max="7681" width="10.5703125" style="35" customWidth="1"/>
    <col min="7682" max="7682" width="13" style="35" customWidth="1"/>
    <col min="7683" max="7684" width="10.28515625" style="35" customWidth="1"/>
    <col min="7685" max="7685" width="12.42578125" style="35" customWidth="1"/>
    <col min="7686" max="7687" width="8.85546875" style="35"/>
    <col min="7688" max="7688" width="7.85546875" style="35" customWidth="1"/>
    <col min="7689" max="7934" width="8.85546875" style="35"/>
    <col min="7935" max="7935" width="37.140625" style="35" customWidth="1"/>
    <col min="7936" max="7937" width="10.5703125" style="35" customWidth="1"/>
    <col min="7938" max="7938" width="13" style="35" customWidth="1"/>
    <col min="7939" max="7940" width="10.28515625" style="35" customWidth="1"/>
    <col min="7941" max="7941" width="12.42578125" style="35" customWidth="1"/>
    <col min="7942" max="7943" width="8.85546875" style="35"/>
    <col min="7944" max="7944" width="7.85546875" style="35" customWidth="1"/>
    <col min="7945" max="8190" width="8.85546875" style="35"/>
    <col min="8191" max="8191" width="37.140625" style="35" customWidth="1"/>
    <col min="8192" max="8193" width="10.5703125" style="35" customWidth="1"/>
    <col min="8194" max="8194" width="13" style="35" customWidth="1"/>
    <col min="8195" max="8196" width="10.28515625" style="35" customWidth="1"/>
    <col min="8197" max="8197" width="12.42578125" style="35" customWidth="1"/>
    <col min="8198" max="8199" width="8.85546875" style="35"/>
    <col min="8200" max="8200" width="7.85546875" style="35" customWidth="1"/>
    <col min="8201" max="8446" width="8.85546875" style="35"/>
    <col min="8447" max="8447" width="37.140625" style="35" customWidth="1"/>
    <col min="8448" max="8449" width="10.5703125" style="35" customWidth="1"/>
    <col min="8450" max="8450" width="13" style="35" customWidth="1"/>
    <col min="8451" max="8452" width="10.28515625" style="35" customWidth="1"/>
    <col min="8453" max="8453" width="12.42578125" style="35" customWidth="1"/>
    <col min="8454" max="8455" width="8.85546875" style="35"/>
    <col min="8456" max="8456" width="7.85546875" style="35" customWidth="1"/>
    <col min="8457" max="8702" width="8.85546875" style="35"/>
    <col min="8703" max="8703" width="37.140625" style="35" customWidth="1"/>
    <col min="8704" max="8705" width="10.5703125" style="35" customWidth="1"/>
    <col min="8706" max="8706" width="13" style="35" customWidth="1"/>
    <col min="8707" max="8708" width="10.28515625" style="35" customWidth="1"/>
    <col min="8709" max="8709" width="12.42578125" style="35" customWidth="1"/>
    <col min="8710" max="8711" width="8.85546875" style="35"/>
    <col min="8712" max="8712" width="7.85546875" style="35" customWidth="1"/>
    <col min="8713" max="8958" width="8.85546875" style="35"/>
    <col min="8959" max="8959" width="37.140625" style="35" customWidth="1"/>
    <col min="8960" max="8961" width="10.5703125" style="35" customWidth="1"/>
    <col min="8962" max="8962" width="13" style="35" customWidth="1"/>
    <col min="8963" max="8964" width="10.28515625" style="35" customWidth="1"/>
    <col min="8965" max="8965" width="12.42578125" style="35" customWidth="1"/>
    <col min="8966" max="8967" width="8.85546875" style="35"/>
    <col min="8968" max="8968" width="7.85546875" style="35" customWidth="1"/>
    <col min="8969" max="9214" width="8.85546875" style="35"/>
    <col min="9215" max="9215" width="37.140625" style="35" customWidth="1"/>
    <col min="9216" max="9217" width="10.5703125" style="35" customWidth="1"/>
    <col min="9218" max="9218" width="13" style="35" customWidth="1"/>
    <col min="9219" max="9220" width="10.28515625" style="35" customWidth="1"/>
    <col min="9221" max="9221" width="12.42578125" style="35" customWidth="1"/>
    <col min="9222" max="9223" width="8.85546875" style="35"/>
    <col min="9224" max="9224" width="7.85546875" style="35" customWidth="1"/>
    <col min="9225" max="9470" width="8.85546875" style="35"/>
    <col min="9471" max="9471" width="37.140625" style="35" customWidth="1"/>
    <col min="9472" max="9473" width="10.5703125" style="35" customWidth="1"/>
    <col min="9474" max="9474" width="13" style="35" customWidth="1"/>
    <col min="9475" max="9476" width="10.28515625" style="35" customWidth="1"/>
    <col min="9477" max="9477" width="12.42578125" style="35" customWidth="1"/>
    <col min="9478" max="9479" width="8.85546875" style="35"/>
    <col min="9480" max="9480" width="7.85546875" style="35" customWidth="1"/>
    <col min="9481" max="9726" width="8.85546875" style="35"/>
    <col min="9727" max="9727" width="37.140625" style="35" customWidth="1"/>
    <col min="9728" max="9729" width="10.5703125" style="35" customWidth="1"/>
    <col min="9730" max="9730" width="13" style="35" customWidth="1"/>
    <col min="9731" max="9732" width="10.28515625" style="35" customWidth="1"/>
    <col min="9733" max="9733" width="12.42578125" style="35" customWidth="1"/>
    <col min="9734" max="9735" width="8.85546875" style="35"/>
    <col min="9736" max="9736" width="7.85546875" style="35" customWidth="1"/>
    <col min="9737" max="9982" width="8.85546875" style="35"/>
    <col min="9983" max="9983" width="37.140625" style="35" customWidth="1"/>
    <col min="9984" max="9985" width="10.5703125" style="35" customWidth="1"/>
    <col min="9986" max="9986" width="13" style="35" customWidth="1"/>
    <col min="9987" max="9988" width="10.28515625" style="35" customWidth="1"/>
    <col min="9989" max="9989" width="12.42578125" style="35" customWidth="1"/>
    <col min="9990" max="9991" width="8.85546875" style="35"/>
    <col min="9992" max="9992" width="7.85546875" style="35" customWidth="1"/>
    <col min="9993" max="10238" width="8.85546875" style="35"/>
    <col min="10239" max="10239" width="37.140625" style="35" customWidth="1"/>
    <col min="10240" max="10241" width="10.5703125" style="35" customWidth="1"/>
    <col min="10242" max="10242" width="13" style="35" customWidth="1"/>
    <col min="10243" max="10244" width="10.28515625" style="35" customWidth="1"/>
    <col min="10245" max="10245" width="12.42578125" style="35" customWidth="1"/>
    <col min="10246" max="10247" width="8.85546875" style="35"/>
    <col min="10248" max="10248" width="7.85546875" style="35" customWidth="1"/>
    <col min="10249" max="10494" width="8.85546875" style="35"/>
    <col min="10495" max="10495" width="37.140625" style="35" customWidth="1"/>
    <col min="10496" max="10497" width="10.5703125" style="35" customWidth="1"/>
    <col min="10498" max="10498" width="13" style="35" customWidth="1"/>
    <col min="10499" max="10500" width="10.28515625" style="35" customWidth="1"/>
    <col min="10501" max="10501" width="12.42578125" style="35" customWidth="1"/>
    <col min="10502" max="10503" width="8.85546875" style="35"/>
    <col min="10504" max="10504" width="7.85546875" style="35" customWidth="1"/>
    <col min="10505" max="10750" width="8.85546875" style="35"/>
    <col min="10751" max="10751" width="37.140625" style="35" customWidth="1"/>
    <col min="10752" max="10753" width="10.5703125" style="35" customWidth="1"/>
    <col min="10754" max="10754" width="13" style="35" customWidth="1"/>
    <col min="10755" max="10756" width="10.28515625" style="35" customWidth="1"/>
    <col min="10757" max="10757" width="12.42578125" style="35" customWidth="1"/>
    <col min="10758" max="10759" width="8.85546875" style="35"/>
    <col min="10760" max="10760" width="7.85546875" style="35" customWidth="1"/>
    <col min="10761" max="11006" width="8.85546875" style="35"/>
    <col min="11007" max="11007" width="37.140625" style="35" customWidth="1"/>
    <col min="11008" max="11009" width="10.5703125" style="35" customWidth="1"/>
    <col min="11010" max="11010" width="13" style="35" customWidth="1"/>
    <col min="11011" max="11012" width="10.28515625" style="35" customWidth="1"/>
    <col min="11013" max="11013" width="12.42578125" style="35" customWidth="1"/>
    <col min="11014" max="11015" width="8.85546875" style="35"/>
    <col min="11016" max="11016" width="7.85546875" style="35" customWidth="1"/>
    <col min="11017" max="11262" width="8.85546875" style="35"/>
    <col min="11263" max="11263" width="37.140625" style="35" customWidth="1"/>
    <col min="11264" max="11265" width="10.5703125" style="35" customWidth="1"/>
    <col min="11266" max="11266" width="13" style="35" customWidth="1"/>
    <col min="11267" max="11268" width="10.28515625" style="35" customWidth="1"/>
    <col min="11269" max="11269" width="12.42578125" style="35" customWidth="1"/>
    <col min="11270" max="11271" width="8.85546875" style="35"/>
    <col min="11272" max="11272" width="7.85546875" style="35" customWidth="1"/>
    <col min="11273" max="11518" width="8.85546875" style="35"/>
    <col min="11519" max="11519" width="37.140625" style="35" customWidth="1"/>
    <col min="11520" max="11521" width="10.5703125" style="35" customWidth="1"/>
    <col min="11522" max="11522" width="13" style="35" customWidth="1"/>
    <col min="11523" max="11524" width="10.28515625" style="35" customWidth="1"/>
    <col min="11525" max="11525" width="12.42578125" style="35" customWidth="1"/>
    <col min="11526" max="11527" width="8.85546875" style="35"/>
    <col min="11528" max="11528" width="7.85546875" style="35" customWidth="1"/>
    <col min="11529" max="11774" width="8.85546875" style="35"/>
    <col min="11775" max="11775" width="37.140625" style="35" customWidth="1"/>
    <col min="11776" max="11777" width="10.5703125" style="35" customWidth="1"/>
    <col min="11778" max="11778" width="13" style="35" customWidth="1"/>
    <col min="11779" max="11780" width="10.28515625" style="35" customWidth="1"/>
    <col min="11781" max="11781" width="12.42578125" style="35" customWidth="1"/>
    <col min="11782" max="11783" width="8.85546875" style="35"/>
    <col min="11784" max="11784" width="7.85546875" style="35" customWidth="1"/>
    <col min="11785" max="12030" width="8.85546875" style="35"/>
    <col min="12031" max="12031" width="37.140625" style="35" customWidth="1"/>
    <col min="12032" max="12033" width="10.5703125" style="35" customWidth="1"/>
    <col min="12034" max="12034" width="13" style="35" customWidth="1"/>
    <col min="12035" max="12036" width="10.28515625" style="35" customWidth="1"/>
    <col min="12037" max="12037" width="12.42578125" style="35" customWidth="1"/>
    <col min="12038" max="12039" width="8.85546875" style="35"/>
    <col min="12040" max="12040" width="7.85546875" style="35" customWidth="1"/>
    <col min="12041" max="12286" width="8.85546875" style="35"/>
    <col min="12287" max="12287" width="37.140625" style="35" customWidth="1"/>
    <col min="12288" max="12289" width="10.5703125" style="35" customWidth="1"/>
    <col min="12290" max="12290" width="13" style="35" customWidth="1"/>
    <col min="12291" max="12292" width="10.28515625" style="35" customWidth="1"/>
    <col min="12293" max="12293" width="12.42578125" style="35" customWidth="1"/>
    <col min="12294" max="12295" width="8.85546875" style="35"/>
    <col min="12296" max="12296" width="7.85546875" style="35" customWidth="1"/>
    <col min="12297" max="12542" width="8.85546875" style="35"/>
    <col min="12543" max="12543" width="37.140625" style="35" customWidth="1"/>
    <col min="12544" max="12545" width="10.5703125" style="35" customWidth="1"/>
    <col min="12546" max="12546" width="13" style="35" customWidth="1"/>
    <col min="12547" max="12548" width="10.28515625" style="35" customWidth="1"/>
    <col min="12549" max="12549" width="12.42578125" style="35" customWidth="1"/>
    <col min="12550" max="12551" width="8.85546875" style="35"/>
    <col min="12552" max="12552" width="7.85546875" style="35" customWidth="1"/>
    <col min="12553" max="12798" width="8.85546875" style="35"/>
    <col min="12799" max="12799" width="37.140625" style="35" customWidth="1"/>
    <col min="12800" max="12801" width="10.5703125" style="35" customWidth="1"/>
    <col min="12802" max="12802" width="13" style="35" customWidth="1"/>
    <col min="12803" max="12804" width="10.28515625" style="35" customWidth="1"/>
    <col min="12805" max="12805" width="12.42578125" style="35" customWidth="1"/>
    <col min="12806" max="12807" width="8.85546875" style="35"/>
    <col min="12808" max="12808" width="7.85546875" style="35" customWidth="1"/>
    <col min="12809" max="13054" width="8.85546875" style="35"/>
    <col min="13055" max="13055" width="37.140625" style="35" customWidth="1"/>
    <col min="13056" max="13057" width="10.5703125" style="35" customWidth="1"/>
    <col min="13058" max="13058" width="13" style="35" customWidth="1"/>
    <col min="13059" max="13060" width="10.28515625" style="35" customWidth="1"/>
    <col min="13061" max="13061" width="12.42578125" style="35" customWidth="1"/>
    <col min="13062" max="13063" width="8.85546875" style="35"/>
    <col min="13064" max="13064" width="7.85546875" style="35" customWidth="1"/>
    <col min="13065" max="13310" width="8.85546875" style="35"/>
    <col min="13311" max="13311" width="37.140625" style="35" customWidth="1"/>
    <col min="13312" max="13313" width="10.5703125" style="35" customWidth="1"/>
    <col min="13314" max="13314" width="13" style="35" customWidth="1"/>
    <col min="13315" max="13316" width="10.28515625" style="35" customWidth="1"/>
    <col min="13317" max="13317" width="12.42578125" style="35" customWidth="1"/>
    <col min="13318" max="13319" width="8.85546875" style="35"/>
    <col min="13320" max="13320" width="7.85546875" style="35" customWidth="1"/>
    <col min="13321" max="13566" width="8.85546875" style="35"/>
    <col min="13567" max="13567" width="37.140625" style="35" customWidth="1"/>
    <col min="13568" max="13569" width="10.5703125" style="35" customWidth="1"/>
    <col min="13570" max="13570" width="13" style="35" customWidth="1"/>
    <col min="13571" max="13572" width="10.28515625" style="35" customWidth="1"/>
    <col min="13573" max="13573" width="12.42578125" style="35" customWidth="1"/>
    <col min="13574" max="13575" width="8.85546875" style="35"/>
    <col min="13576" max="13576" width="7.85546875" style="35" customWidth="1"/>
    <col min="13577" max="13822" width="8.85546875" style="35"/>
    <col min="13823" max="13823" width="37.140625" style="35" customWidth="1"/>
    <col min="13824" max="13825" width="10.5703125" style="35" customWidth="1"/>
    <col min="13826" max="13826" width="13" style="35" customWidth="1"/>
    <col min="13827" max="13828" width="10.28515625" style="35" customWidth="1"/>
    <col min="13829" max="13829" width="12.42578125" style="35" customWidth="1"/>
    <col min="13830" max="13831" width="8.85546875" style="35"/>
    <col min="13832" max="13832" width="7.85546875" style="35" customWidth="1"/>
    <col min="13833" max="14078" width="8.85546875" style="35"/>
    <col min="14079" max="14079" width="37.140625" style="35" customWidth="1"/>
    <col min="14080" max="14081" width="10.5703125" style="35" customWidth="1"/>
    <col min="14082" max="14082" width="13" style="35" customWidth="1"/>
    <col min="14083" max="14084" width="10.28515625" style="35" customWidth="1"/>
    <col min="14085" max="14085" width="12.42578125" style="35" customWidth="1"/>
    <col min="14086" max="14087" width="8.85546875" style="35"/>
    <col min="14088" max="14088" width="7.85546875" style="35" customWidth="1"/>
    <col min="14089" max="14334" width="8.85546875" style="35"/>
    <col min="14335" max="14335" width="37.140625" style="35" customWidth="1"/>
    <col min="14336" max="14337" width="10.5703125" style="35" customWidth="1"/>
    <col min="14338" max="14338" width="13" style="35" customWidth="1"/>
    <col min="14339" max="14340" width="10.28515625" style="35" customWidth="1"/>
    <col min="14341" max="14341" width="12.42578125" style="35" customWidth="1"/>
    <col min="14342" max="14343" width="8.85546875" style="35"/>
    <col min="14344" max="14344" width="7.85546875" style="35" customWidth="1"/>
    <col min="14345" max="14590" width="8.85546875" style="35"/>
    <col min="14591" max="14591" width="37.140625" style="35" customWidth="1"/>
    <col min="14592" max="14593" width="10.5703125" style="35" customWidth="1"/>
    <col min="14594" max="14594" width="13" style="35" customWidth="1"/>
    <col min="14595" max="14596" width="10.28515625" style="35" customWidth="1"/>
    <col min="14597" max="14597" width="12.42578125" style="35" customWidth="1"/>
    <col min="14598" max="14599" width="8.85546875" style="35"/>
    <col min="14600" max="14600" width="7.85546875" style="35" customWidth="1"/>
    <col min="14601" max="14846" width="8.85546875" style="35"/>
    <col min="14847" max="14847" width="37.140625" style="35" customWidth="1"/>
    <col min="14848" max="14849" width="10.5703125" style="35" customWidth="1"/>
    <col min="14850" max="14850" width="13" style="35" customWidth="1"/>
    <col min="14851" max="14852" width="10.28515625" style="35" customWidth="1"/>
    <col min="14853" max="14853" width="12.42578125" style="35" customWidth="1"/>
    <col min="14854" max="14855" width="8.85546875" style="35"/>
    <col min="14856" max="14856" width="7.85546875" style="35" customWidth="1"/>
    <col min="14857" max="15102" width="8.85546875" style="35"/>
    <col min="15103" max="15103" width="37.140625" style="35" customWidth="1"/>
    <col min="15104" max="15105" width="10.5703125" style="35" customWidth="1"/>
    <col min="15106" max="15106" width="13" style="35" customWidth="1"/>
    <col min="15107" max="15108" width="10.28515625" style="35" customWidth="1"/>
    <col min="15109" max="15109" width="12.42578125" style="35" customWidth="1"/>
    <col min="15110" max="15111" width="8.85546875" style="35"/>
    <col min="15112" max="15112" width="7.85546875" style="35" customWidth="1"/>
    <col min="15113" max="15358" width="8.85546875" style="35"/>
    <col min="15359" max="15359" width="37.140625" style="35" customWidth="1"/>
    <col min="15360" max="15361" width="10.5703125" style="35" customWidth="1"/>
    <col min="15362" max="15362" width="13" style="35" customWidth="1"/>
    <col min="15363" max="15364" width="10.28515625" style="35" customWidth="1"/>
    <col min="15365" max="15365" width="12.42578125" style="35" customWidth="1"/>
    <col min="15366" max="15367" width="8.85546875" style="35"/>
    <col min="15368" max="15368" width="7.85546875" style="35" customWidth="1"/>
    <col min="15369" max="15614" width="8.85546875" style="35"/>
    <col min="15615" max="15615" width="37.140625" style="35" customWidth="1"/>
    <col min="15616" max="15617" width="10.5703125" style="35" customWidth="1"/>
    <col min="15618" max="15618" width="13" style="35" customWidth="1"/>
    <col min="15619" max="15620" width="10.28515625" style="35" customWidth="1"/>
    <col min="15621" max="15621" width="12.42578125" style="35" customWidth="1"/>
    <col min="15622" max="15623" width="8.85546875" style="35"/>
    <col min="15624" max="15624" width="7.85546875" style="35" customWidth="1"/>
    <col min="15625" max="15870" width="8.85546875" style="35"/>
    <col min="15871" max="15871" width="37.140625" style="35" customWidth="1"/>
    <col min="15872" max="15873" width="10.5703125" style="35" customWidth="1"/>
    <col min="15874" max="15874" width="13" style="35" customWidth="1"/>
    <col min="15875" max="15876" width="10.28515625" style="35" customWidth="1"/>
    <col min="15877" max="15877" width="12.42578125" style="35" customWidth="1"/>
    <col min="15878" max="15879" width="8.85546875" style="35"/>
    <col min="15880" max="15880" width="7.85546875" style="35" customWidth="1"/>
    <col min="15881" max="16126" width="8.85546875" style="35"/>
    <col min="16127" max="16127" width="37.140625" style="35" customWidth="1"/>
    <col min="16128" max="16129" width="10.5703125" style="35" customWidth="1"/>
    <col min="16130" max="16130" width="13" style="35" customWidth="1"/>
    <col min="16131" max="16132" width="10.28515625" style="35" customWidth="1"/>
    <col min="16133" max="16133" width="12.42578125" style="35" customWidth="1"/>
    <col min="16134" max="16135" width="8.85546875" style="35"/>
    <col min="16136" max="16136" width="7.85546875" style="35" customWidth="1"/>
    <col min="16137" max="16384" width="8.85546875" style="35"/>
  </cols>
  <sheetData>
    <row r="1" spans="1:10" s="31" customFormat="1" ht="20.25">
      <c r="A1" s="404" t="s">
        <v>102</v>
      </c>
      <c r="B1" s="404"/>
      <c r="C1" s="404"/>
      <c r="D1" s="404"/>
      <c r="E1" s="404"/>
      <c r="F1" s="404"/>
      <c r="G1" s="404"/>
    </row>
    <row r="2" spans="1:10" s="31" customFormat="1" ht="19.5" customHeight="1">
      <c r="A2" s="405" t="s">
        <v>56</v>
      </c>
      <c r="B2" s="405"/>
      <c r="C2" s="405"/>
      <c r="D2" s="405"/>
      <c r="E2" s="405"/>
      <c r="F2" s="405"/>
      <c r="G2" s="405"/>
    </row>
    <row r="3" spans="1:10" s="33" customFormat="1" ht="20.25" customHeight="1">
      <c r="A3" s="32"/>
      <c r="B3" s="32"/>
      <c r="C3" s="32"/>
      <c r="D3" s="32"/>
      <c r="E3" s="78"/>
      <c r="F3" s="78"/>
      <c r="G3" s="79" t="s">
        <v>632</v>
      </c>
    </row>
    <row r="4" spans="1:10" s="33" customFormat="1" ht="64.5" customHeight="1">
      <c r="A4" s="80"/>
      <c r="B4" s="81" t="s">
        <v>214</v>
      </c>
      <c r="C4" s="81" t="s">
        <v>215</v>
      </c>
      <c r="D4" s="82" t="s">
        <v>57</v>
      </c>
      <c r="E4" s="81" t="s">
        <v>216</v>
      </c>
      <c r="F4" s="81" t="s">
        <v>217</v>
      </c>
      <c r="G4" s="82" t="s">
        <v>57</v>
      </c>
    </row>
    <row r="5" spans="1:10" s="34" customFormat="1" ht="34.5" customHeight="1">
      <c r="A5" s="102" t="s">
        <v>32</v>
      </c>
      <c r="B5" s="83">
        <v>20184</v>
      </c>
      <c r="C5" s="83">
        <v>18190</v>
      </c>
      <c r="D5" s="84">
        <v>90.1</v>
      </c>
      <c r="E5" s="83">
        <v>8730</v>
      </c>
      <c r="F5" s="83">
        <v>8575</v>
      </c>
      <c r="G5" s="84">
        <v>98.2</v>
      </c>
    </row>
    <row r="6" spans="1:10" s="34" customFormat="1" ht="15.75">
      <c r="A6" s="86" t="s">
        <v>10</v>
      </c>
      <c r="B6" s="87"/>
      <c r="C6" s="87"/>
      <c r="D6" s="88"/>
      <c r="E6" s="89"/>
      <c r="F6" s="89"/>
      <c r="G6" s="88"/>
    </row>
    <row r="7" spans="1:10" ht="34.15" customHeight="1">
      <c r="A7" s="90" t="s">
        <v>58</v>
      </c>
      <c r="B7" s="91">
        <v>25</v>
      </c>
      <c r="C7" s="92">
        <v>52</v>
      </c>
      <c r="D7" s="84">
        <v>208</v>
      </c>
      <c r="E7" s="91">
        <v>5</v>
      </c>
      <c r="F7" s="92">
        <v>21</v>
      </c>
      <c r="G7" s="93">
        <v>420</v>
      </c>
      <c r="H7" s="36"/>
      <c r="I7" s="95"/>
      <c r="J7" s="95"/>
    </row>
    <row r="8" spans="1:10" ht="34.15" customHeight="1">
      <c r="A8" s="90" t="s">
        <v>59</v>
      </c>
      <c r="B8" s="91">
        <v>5</v>
      </c>
      <c r="C8" s="92">
        <v>5</v>
      </c>
      <c r="D8" s="84">
        <v>100</v>
      </c>
      <c r="E8" s="91">
        <v>1</v>
      </c>
      <c r="F8" s="92">
        <v>1</v>
      </c>
      <c r="G8" s="93">
        <v>100</v>
      </c>
      <c r="H8" s="36"/>
      <c r="I8" s="95"/>
      <c r="J8" s="95"/>
    </row>
    <row r="9" spans="1:10" s="37" customFormat="1" ht="34.15" customHeight="1">
      <c r="A9" s="90" t="s">
        <v>60</v>
      </c>
      <c r="B9" s="91">
        <v>1772</v>
      </c>
      <c r="C9" s="92">
        <v>1498</v>
      </c>
      <c r="D9" s="84">
        <v>84.5</v>
      </c>
      <c r="E9" s="91">
        <v>613</v>
      </c>
      <c r="F9" s="92">
        <v>606</v>
      </c>
      <c r="G9" s="93">
        <v>98.9</v>
      </c>
      <c r="H9" s="36"/>
      <c r="I9" s="95"/>
      <c r="J9" s="95"/>
    </row>
    <row r="10" spans="1:10" ht="34.15" customHeight="1">
      <c r="A10" s="90" t="s">
        <v>61</v>
      </c>
      <c r="B10" s="91">
        <v>295</v>
      </c>
      <c r="C10" s="92">
        <v>218</v>
      </c>
      <c r="D10" s="84">
        <v>73.900000000000006</v>
      </c>
      <c r="E10" s="91">
        <v>151</v>
      </c>
      <c r="F10" s="92">
        <v>127</v>
      </c>
      <c r="G10" s="93">
        <v>84.1</v>
      </c>
      <c r="H10" s="36"/>
      <c r="I10" s="95"/>
      <c r="J10" s="95"/>
    </row>
    <row r="11" spans="1:10" ht="34.15" customHeight="1">
      <c r="A11" s="90" t="s">
        <v>62</v>
      </c>
      <c r="B11" s="91">
        <v>731</v>
      </c>
      <c r="C11" s="92">
        <v>696</v>
      </c>
      <c r="D11" s="84">
        <v>95.2</v>
      </c>
      <c r="E11" s="91">
        <v>515</v>
      </c>
      <c r="F11" s="92">
        <v>447</v>
      </c>
      <c r="G11" s="93">
        <v>86.8</v>
      </c>
      <c r="H11" s="36"/>
      <c r="I11" s="95"/>
      <c r="J11" s="95"/>
    </row>
    <row r="12" spans="1:10" ht="25.9" customHeight="1">
      <c r="A12" s="90" t="s">
        <v>63</v>
      </c>
      <c r="B12" s="91">
        <v>536</v>
      </c>
      <c r="C12" s="92">
        <v>381</v>
      </c>
      <c r="D12" s="84">
        <v>71.099999999999994</v>
      </c>
      <c r="E12" s="91">
        <v>138</v>
      </c>
      <c r="F12" s="92">
        <v>137</v>
      </c>
      <c r="G12" s="93">
        <v>99.3</v>
      </c>
      <c r="H12" s="36"/>
      <c r="I12" s="95"/>
      <c r="J12" s="95"/>
    </row>
    <row r="13" spans="1:10" ht="51.75" customHeight="1">
      <c r="A13" s="90" t="s">
        <v>64</v>
      </c>
      <c r="B13" s="91">
        <v>2992</v>
      </c>
      <c r="C13" s="92">
        <v>2694</v>
      </c>
      <c r="D13" s="84">
        <v>90</v>
      </c>
      <c r="E13" s="91">
        <v>1002</v>
      </c>
      <c r="F13" s="92">
        <v>950</v>
      </c>
      <c r="G13" s="93">
        <v>94.8</v>
      </c>
      <c r="H13" s="36"/>
      <c r="I13" s="95"/>
      <c r="J13" s="95"/>
    </row>
    <row r="14" spans="1:10" ht="39" customHeight="1">
      <c r="A14" s="90" t="s">
        <v>65</v>
      </c>
      <c r="B14" s="91">
        <v>2409</v>
      </c>
      <c r="C14" s="92">
        <v>2076</v>
      </c>
      <c r="D14" s="84">
        <v>86.2</v>
      </c>
      <c r="E14" s="91">
        <v>1006</v>
      </c>
      <c r="F14" s="92">
        <v>1044</v>
      </c>
      <c r="G14" s="93">
        <v>103.8</v>
      </c>
      <c r="H14" s="36"/>
      <c r="I14" s="95"/>
      <c r="J14" s="95"/>
    </row>
    <row r="15" spans="1:10" ht="34.15" customHeight="1">
      <c r="A15" s="90" t="s">
        <v>66</v>
      </c>
      <c r="B15" s="91">
        <v>305</v>
      </c>
      <c r="C15" s="92">
        <v>294</v>
      </c>
      <c r="D15" s="84">
        <v>96.4</v>
      </c>
      <c r="E15" s="91">
        <v>98</v>
      </c>
      <c r="F15" s="92">
        <v>161</v>
      </c>
      <c r="G15" s="93">
        <v>164.3</v>
      </c>
      <c r="H15" s="36"/>
      <c r="I15" s="95"/>
      <c r="J15" s="95"/>
    </row>
    <row r="16" spans="1:10" ht="30.75" customHeight="1">
      <c r="A16" s="90" t="s">
        <v>67</v>
      </c>
      <c r="B16" s="91">
        <v>238</v>
      </c>
      <c r="C16" s="92">
        <v>165</v>
      </c>
      <c r="D16" s="84">
        <v>69.3</v>
      </c>
      <c r="E16" s="91">
        <v>60</v>
      </c>
      <c r="F16" s="92">
        <v>48</v>
      </c>
      <c r="G16" s="93">
        <v>80</v>
      </c>
      <c r="H16" s="36"/>
      <c r="I16" s="95"/>
      <c r="J16" s="95"/>
    </row>
    <row r="17" spans="1:10" ht="30.75" customHeight="1">
      <c r="A17" s="90" t="s">
        <v>68</v>
      </c>
      <c r="B17" s="91">
        <v>390</v>
      </c>
      <c r="C17" s="92">
        <v>336</v>
      </c>
      <c r="D17" s="84">
        <v>86.2</v>
      </c>
      <c r="E17" s="91">
        <v>123</v>
      </c>
      <c r="F17" s="92">
        <v>146</v>
      </c>
      <c r="G17" s="93">
        <v>118.7</v>
      </c>
      <c r="H17" s="36"/>
      <c r="I17" s="95"/>
      <c r="J17" s="95"/>
    </row>
    <row r="18" spans="1:10" ht="30.75" customHeight="1">
      <c r="A18" s="90" t="s">
        <v>69</v>
      </c>
      <c r="B18" s="91">
        <v>437</v>
      </c>
      <c r="C18" s="92">
        <v>456</v>
      </c>
      <c r="D18" s="84">
        <v>104.3</v>
      </c>
      <c r="E18" s="91">
        <v>225</v>
      </c>
      <c r="F18" s="92">
        <v>310</v>
      </c>
      <c r="G18" s="93">
        <v>137.80000000000001</v>
      </c>
      <c r="H18" s="36"/>
      <c r="I18" s="95"/>
      <c r="J18" s="95"/>
    </row>
    <row r="19" spans="1:10" ht="34.15" customHeight="1">
      <c r="A19" s="90" t="s">
        <v>70</v>
      </c>
      <c r="B19" s="91">
        <v>985</v>
      </c>
      <c r="C19" s="92">
        <v>683</v>
      </c>
      <c r="D19" s="84">
        <v>69.3</v>
      </c>
      <c r="E19" s="91">
        <v>366</v>
      </c>
      <c r="F19" s="92">
        <v>294</v>
      </c>
      <c r="G19" s="93">
        <v>80.3</v>
      </c>
      <c r="H19" s="36"/>
      <c r="I19" s="95"/>
      <c r="J19" s="95"/>
    </row>
    <row r="20" spans="1:10" ht="36.75" customHeight="1">
      <c r="A20" s="90" t="s">
        <v>71</v>
      </c>
      <c r="B20" s="91">
        <v>2149</v>
      </c>
      <c r="C20" s="92">
        <v>2566</v>
      </c>
      <c r="D20" s="84">
        <v>119.4</v>
      </c>
      <c r="E20" s="91">
        <v>1227</v>
      </c>
      <c r="F20" s="92">
        <v>1392</v>
      </c>
      <c r="G20" s="93">
        <v>113.4</v>
      </c>
      <c r="H20" s="36"/>
      <c r="I20" s="95"/>
      <c r="J20" s="95"/>
    </row>
    <row r="21" spans="1:10" ht="38.25" customHeight="1">
      <c r="A21" s="90" t="s">
        <v>72</v>
      </c>
      <c r="B21" s="91">
        <v>2988</v>
      </c>
      <c r="C21" s="92">
        <v>2733</v>
      </c>
      <c r="D21" s="84">
        <v>91.5</v>
      </c>
      <c r="E21" s="91">
        <v>1394</v>
      </c>
      <c r="F21" s="92">
        <v>1193</v>
      </c>
      <c r="G21" s="93">
        <v>85.6</v>
      </c>
      <c r="H21" s="36"/>
      <c r="I21" s="95"/>
      <c r="J21" s="95"/>
    </row>
    <row r="22" spans="1:10" ht="34.15" customHeight="1">
      <c r="A22" s="90" t="s">
        <v>73</v>
      </c>
      <c r="B22" s="91">
        <v>2068</v>
      </c>
      <c r="C22" s="92">
        <v>1791</v>
      </c>
      <c r="D22" s="84">
        <v>86.6</v>
      </c>
      <c r="E22" s="91">
        <v>1068</v>
      </c>
      <c r="F22" s="92">
        <v>1011</v>
      </c>
      <c r="G22" s="93">
        <v>94.7</v>
      </c>
      <c r="H22" s="36"/>
      <c r="I22" s="95"/>
      <c r="J22" s="95"/>
    </row>
    <row r="23" spans="1:10" ht="34.15" customHeight="1">
      <c r="A23" s="90" t="s">
        <v>74</v>
      </c>
      <c r="B23" s="91">
        <v>1413</v>
      </c>
      <c r="C23" s="92">
        <v>1201</v>
      </c>
      <c r="D23" s="84">
        <v>85</v>
      </c>
      <c r="E23" s="91">
        <v>568</v>
      </c>
      <c r="F23" s="92">
        <v>549</v>
      </c>
      <c r="G23" s="93">
        <v>96.7</v>
      </c>
      <c r="H23" s="36"/>
      <c r="I23" s="95"/>
      <c r="J23" s="95"/>
    </row>
    <row r="24" spans="1:10" ht="34.15" customHeight="1">
      <c r="A24" s="90" t="s">
        <v>75</v>
      </c>
      <c r="B24" s="91">
        <v>354</v>
      </c>
      <c r="C24" s="92">
        <v>278</v>
      </c>
      <c r="D24" s="84">
        <v>78.5</v>
      </c>
      <c r="E24" s="91">
        <v>149</v>
      </c>
      <c r="F24" s="92">
        <v>109</v>
      </c>
      <c r="G24" s="93">
        <v>73.2</v>
      </c>
      <c r="H24" s="36"/>
      <c r="I24" s="95"/>
      <c r="J24" s="95"/>
    </row>
    <row r="25" spans="1:10" ht="34.15" customHeight="1">
      <c r="A25" s="90" t="s">
        <v>76</v>
      </c>
      <c r="B25" s="91">
        <v>92</v>
      </c>
      <c r="C25" s="92">
        <v>67</v>
      </c>
      <c r="D25" s="84">
        <v>72.8</v>
      </c>
      <c r="E25" s="91">
        <v>21</v>
      </c>
      <c r="F25" s="92">
        <v>29</v>
      </c>
      <c r="G25" s="93">
        <v>138.1</v>
      </c>
      <c r="H25" s="36"/>
      <c r="I25" s="95"/>
      <c r="J25" s="95"/>
    </row>
    <row r="26" spans="1:10" ht="15.75">
      <c r="A26" s="38"/>
      <c r="B26" s="38"/>
      <c r="C26" s="38"/>
      <c r="D26" s="38"/>
      <c r="E26" s="96"/>
      <c r="F26" s="96"/>
      <c r="G26" s="38"/>
      <c r="H26" s="36"/>
    </row>
    <row r="27" spans="1:10" ht="15.75">
      <c r="A27" s="38"/>
      <c r="B27" s="38"/>
      <c r="C27" s="97"/>
      <c r="D27" s="38"/>
      <c r="E27" s="96"/>
      <c r="F27" s="96"/>
      <c r="G27" s="38"/>
      <c r="H27" s="36"/>
    </row>
    <row r="28" spans="1:10">
      <c r="A28" s="38"/>
      <c r="B28" s="38"/>
      <c r="C28" s="38"/>
      <c r="D28" s="38"/>
      <c r="E28" s="96"/>
      <c r="F28" s="96"/>
      <c r="G28" s="38"/>
    </row>
  </sheetData>
  <mergeCells count="2">
    <mergeCell ref="A1:G1"/>
    <mergeCell ref="A2:G2"/>
  </mergeCells>
  <printOptions horizontalCentered="1"/>
  <pageMargins left="0.19685039370078741" right="0" top="0.70866141732283472" bottom="0.39370078740157483" header="0" footer="0"/>
  <pageSetup paperSize="9" scale="8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29"/>
  <sheetViews>
    <sheetView view="pageBreakPreview" zoomScale="80" zoomScaleNormal="75" zoomScaleSheetLayoutView="80" workbookViewId="0">
      <selection activeCell="M6" sqref="M6"/>
    </sheetView>
  </sheetViews>
  <sheetFormatPr defaultColWidth="8.85546875" defaultRowHeight="12.75"/>
  <cols>
    <col min="1" max="1" width="35.28515625" style="35" customWidth="1"/>
    <col min="2" max="2" width="12.140625" style="35" customWidth="1"/>
    <col min="3" max="3" width="12.5703125" style="35" customWidth="1"/>
    <col min="4" max="4" width="13.85546875" style="35" customWidth="1"/>
    <col min="5" max="5" width="14.42578125" style="35" customWidth="1"/>
    <col min="6" max="6" width="14.7109375" style="35" customWidth="1"/>
    <col min="7" max="7" width="12.7109375" style="35" customWidth="1"/>
    <col min="8" max="9" width="8.85546875" style="35"/>
    <col min="10" max="10" width="11.5703125" style="35" customWidth="1"/>
    <col min="11" max="256" width="8.85546875" style="35"/>
    <col min="257" max="257" width="37.140625" style="35" customWidth="1"/>
    <col min="258" max="258" width="12.140625" style="35" customWidth="1"/>
    <col min="259" max="259" width="12.5703125" style="35" customWidth="1"/>
    <col min="260" max="260" width="13" style="35" customWidth="1"/>
    <col min="261" max="262" width="13.5703125" style="35" customWidth="1"/>
    <col min="263" max="263" width="12.42578125" style="35" customWidth="1"/>
    <col min="264" max="265" width="8.85546875" style="35"/>
    <col min="266" max="266" width="11.5703125" style="35" customWidth="1"/>
    <col min="267" max="512" width="8.85546875" style="35"/>
    <col min="513" max="513" width="37.140625" style="35" customWidth="1"/>
    <col min="514" max="514" width="12.140625" style="35" customWidth="1"/>
    <col min="515" max="515" width="12.5703125" style="35" customWidth="1"/>
    <col min="516" max="516" width="13" style="35" customWidth="1"/>
    <col min="517" max="518" width="13.5703125" style="35" customWidth="1"/>
    <col min="519" max="519" width="12.42578125" style="35" customWidth="1"/>
    <col min="520" max="521" width="8.85546875" style="35"/>
    <col min="522" max="522" width="11.5703125" style="35" customWidth="1"/>
    <col min="523" max="768" width="8.85546875" style="35"/>
    <col min="769" max="769" width="37.140625" style="35" customWidth="1"/>
    <col min="770" max="770" width="12.140625" style="35" customWidth="1"/>
    <col min="771" max="771" width="12.5703125" style="35" customWidth="1"/>
    <col min="772" max="772" width="13" style="35" customWidth="1"/>
    <col min="773" max="774" width="13.5703125" style="35" customWidth="1"/>
    <col min="775" max="775" width="12.42578125" style="35" customWidth="1"/>
    <col min="776" max="777" width="8.85546875" style="35"/>
    <col min="778" max="778" width="11.5703125" style="35" customWidth="1"/>
    <col min="779" max="1024" width="8.85546875" style="35"/>
    <col min="1025" max="1025" width="37.140625" style="35" customWidth="1"/>
    <col min="1026" max="1026" width="12.140625" style="35" customWidth="1"/>
    <col min="1027" max="1027" width="12.5703125" style="35" customWidth="1"/>
    <col min="1028" max="1028" width="13" style="35" customWidth="1"/>
    <col min="1029" max="1030" width="13.5703125" style="35" customWidth="1"/>
    <col min="1031" max="1031" width="12.42578125" style="35" customWidth="1"/>
    <col min="1032" max="1033" width="8.85546875" style="35"/>
    <col min="1034" max="1034" width="11.5703125" style="35" customWidth="1"/>
    <col min="1035" max="1280" width="8.85546875" style="35"/>
    <col min="1281" max="1281" width="37.140625" style="35" customWidth="1"/>
    <col min="1282" max="1282" width="12.140625" style="35" customWidth="1"/>
    <col min="1283" max="1283" width="12.5703125" style="35" customWidth="1"/>
    <col min="1284" max="1284" width="13" style="35" customWidth="1"/>
    <col min="1285" max="1286" width="13.5703125" style="35" customWidth="1"/>
    <col min="1287" max="1287" width="12.42578125" style="35" customWidth="1"/>
    <col min="1288" max="1289" width="8.85546875" style="35"/>
    <col min="1290" max="1290" width="11.5703125" style="35" customWidth="1"/>
    <col min="1291" max="1536" width="8.85546875" style="35"/>
    <col min="1537" max="1537" width="37.140625" style="35" customWidth="1"/>
    <col min="1538" max="1538" width="12.140625" style="35" customWidth="1"/>
    <col min="1539" max="1539" width="12.5703125" style="35" customWidth="1"/>
    <col min="1540" max="1540" width="13" style="35" customWidth="1"/>
    <col min="1541" max="1542" width="13.5703125" style="35" customWidth="1"/>
    <col min="1543" max="1543" width="12.42578125" style="35" customWidth="1"/>
    <col min="1544" max="1545" width="8.85546875" style="35"/>
    <col min="1546" max="1546" width="11.5703125" style="35" customWidth="1"/>
    <col min="1547" max="1792" width="8.85546875" style="35"/>
    <col min="1793" max="1793" width="37.140625" style="35" customWidth="1"/>
    <col min="1794" max="1794" width="12.140625" style="35" customWidth="1"/>
    <col min="1795" max="1795" width="12.5703125" style="35" customWidth="1"/>
    <col min="1796" max="1796" width="13" style="35" customWidth="1"/>
    <col min="1797" max="1798" width="13.5703125" style="35" customWidth="1"/>
    <col min="1799" max="1799" width="12.42578125" style="35" customWidth="1"/>
    <col min="1800" max="1801" width="8.85546875" style="35"/>
    <col min="1802" max="1802" width="11.5703125" style="35" customWidth="1"/>
    <col min="1803" max="2048" width="8.85546875" style="35"/>
    <col min="2049" max="2049" width="37.140625" style="35" customWidth="1"/>
    <col min="2050" max="2050" width="12.140625" style="35" customWidth="1"/>
    <col min="2051" max="2051" width="12.5703125" style="35" customWidth="1"/>
    <col min="2052" max="2052" width="13" style="35" customWidth="1"/>
    <col min="2053" max="2054" width="13.5703125" style="35" customWidth="1"/>
    <col min="2055" max="2055" width="12.42578125" style="35" customWidth="1"/>
    <col min="2056" max="2057" width="8.85546875" style="35"/>
    <col min="2058" max="2058" width="11.5703125" style="35" customWidth="1"/>
    <col min="2059" max="2304" width="8.85546875" style="35"/>
    <col min="2305" max="2305" width="37.140625" style="35" customWidth="1"/>
    <col min="2306" max="2306" width="12.140625" style="35" customWidth="1"/>
    <col min="2307" max="2307" width="12.5703125" style="35" customWidth="1"/>
    <col min="2308" max="2308" width="13" style="35" customWidth="1"/>
    <col min="2309" max="2310" width="13.5703125" style="35" customWidth="1"/>
    <col min="2311" max="2311" width="12.42578125" style="35" customWidth="1"/>
    <col min="2312" max="2313" width="8.85546875" style="35"/>
    <col min="2314" max="2314" width="11.5703125" style="35" customWidth="1"/>
    <col min="2315" max="2560" width="8.85546875" style="35"/>
    <col min="2561" max="2561" width="37.140625" style="35" customWidth="1"/>
    <col min="2562" max="2562" width="12.140625" style="35" customWidth="1"/>
    <col min="2563" max="2563" width="12.5703125" style="35" customWidth="1"/>
    <col min="2564" max="2564" width="13" style="35" customWidth="1"/>
    <col min="2565" max="2566" width="13.5703125" style="35" customWidth="1"/>
    <col min="2567" max="2567" width="12.42578125" style="35" customWidth="1"/>
    <col min="2568" max="2569" width="8.85546875" style="35"/>
    <col min="2570" max="2570" width="11.5703125" style="35" customWidth="1"/>
    <col min="2571" max="2816" width="8.85546875" style="35"/>
    <col min="2817" max="2817" width="37.140625" style="35" customWidth="1"/>
    <col min="2818" max="2818" width="12.140625" style="35" customWidth="1"/>
    <col min="2819" max="2819" width="12.5703125" style="35" customWidth="1"/>
    <col min="2820" max="2820" width="13" style="35" customWidth="1"/>
    <col min="2821" max="2822" width="13.5703125" style="35" customWidth="1"/>
    <col min="2823" max="2823" width="12.42578125" style="35" customWidth="1"/>
    <col min="2824" max="2825" width="8.85546875" style="35"/>
    <col min="2826" max="2826" width="11.5703125" style="35" customWidth="1"/>
    <col min="2827" max="3072" width="8.85546875" style="35"/>
    <col min="3073" max="3073" width="37.140625" style="35" customWidth="1"/>
    <col min="3074" max="3074" width="12.140625" style="35" customWidth="1"/>
    <col min="3075" max="3075" width="12.5703125" style="35" customWidth="1"/>
    <col min="3076" max="3076" width="13" style="35" customWidth="1"/>
    <col min="3077" max="3078" width="13.5703125" style="35" customWidth="1"/>
    <col min="3079" max="3079" width="12.42578125" style="35" customWidth="1"/>
    <col min="3080" max="3081" width="8.85546875" style="35"/>
    <col min="3082" max="3082" width="11.5703125" style="35" customWidth="1"/>
    <col min="3083" max="3328" width="8.85546875" style="35"/>
    <col min="3329" max="3329" width="37.140625" style="35" customWidth="1"/>
    <col min="3330" max="3330" width="12.140625" style="35" customWidth="1"/>
    <col min="3331" max="3331" width="12.5703125" style="35" customWidth="1"/>
    <col min="3332" max="3332" width="13" style="35" customWidth="1"/>
    <col min="3333" max="3334" width="13.5703125" style="35" customWidth="1"/>
    <col min="3335" max="3335" width="12.42578125" style="35" customWidth="1"/>
    <col min="3336" max="3337" width="8.85546875" style="35"/>
    <col min="3338" max="3338" width="11.5703125" style="35" customWidth="1"/>
    <col min="3339" max="3584" width="8.85546875" style="35"/>
    <col min="3585" max="3585" width="37.140625" style="35" customWidth="1"/>
    <col min="3586" max="3586" width="12.140625" style="35" customWidth="1"/>
    <col min="3587" max="3587" width="12.5703125" style="35" customWidth="1"/>
    <col min="3588" max="3588" width="13" style="35" customWidth="1"/>
    <col min="3589" max="3590" width="13.5703125" style="35" customWidth="1"/>
    <col min="3591" max="3591" width="12.42578125" style="35" customWidth="1"/>
    <col min="3592" max="3593" width="8.85546875" style="35"/>
    <col min="3594" max="3594" width="11.5703125" style="35" customWidth="1"/>
    <col min="3595" max="3840" width="8.85546875" style="35"/>
    <col min="3841" max="3841" width="37.140625" style="35" customWidth="1"/>
    <col min="3842" max="3842" width="12.140625" style="35" customWidth="1"/>
    <col min="3843" max="3843" width="12.5703125" style="35" customWidth="1"/>
    <col min="3844" max="3844" width="13" style="35" customWidth="1"/>
    <col min="3845" max="3846" width="13.5703125" style="35" customWidth="1"/>
    <col min="3847" max="3847" width="12.42578125" style="35" customWidth="1"/>
    <col min="3848" max="3849" width="8.85546875" style="35"/>
    <col min="3850" max="3850" width="11.5703125" style="35" customWidth="1"/>
    <col min="3851" max="4096" width="8.85546875" style="35"/>
    <col min="4097" max="4097" width="37.140625" style="35" customWidth="1"/>
    <col min="4098" max="4098" width="12.140625" style="35" customWidth="1"/>
    <col min="4099" max="4099" width="12.5703125" style="35" customWidth="1"/>
    <col min="4100" max="4100" width="13" style="35" customWidth="1"/>
    <col min="4101" max="4102" width="13.5703125" style="35" customWidth="1"/>
    <col min="4103" max="4103" width="12.42578125" style="35" customWidth="1"/>
    <col min="4104" max="4105" width="8.85546875" style="35"/>
    <col min="4106" max="4106" width="11.5703125" style="35" customWidth="1"/>
    <col min="4107" max="4352" width="8.85546875" style="35"/>
    <col min="4353" max="4353" width="37.140625" style="35" customWidth="1"/>
    <col min="4354" max="4354" width="12.140625" style="35" customWidth="1"/>
    <col min="4355" max="4355" width="12.5703125" style="35" customWidth="1"/>
    <col min="4356" max="4356" width="13" style="35" customWidth="1"/>
    <col min="4357" max="4358" width="13.5703125" style="35" customWidth="1"/>
    <col min="4359" max="4359" width="12.42578125" style="35" customWidth="1"/>
    <col min="4360" max="4361" width="8.85546875" style="35"/>
    <col min="4362" max="4362" width="11.5703125" style="35" customWidth="1"/>
    <col min="4363" max="4608" width="8.85546875" style="35"/>
    <col min="4609" max="4609" width="37.140625" style="35" customWidth="1"/>
    <col min="4610" max="4610" width="12.140625" style="35" customWidth="1"/>
    <col min="4611" max="4611" width="12.5703125" style="35" customWidth="1"/>
    <col min="4612" max="4612" width="13" style="35" customWidth="1"/>
    <col min="4613" max="4614" width="13.5703125" style="35" customWidth="1"/>
    <col min="4615" max="4615" width="12.42578125" style="35" customWidth="1"/>
    <col min="4616" max="4617" width="8.85546875" style="35"/>
    <col min="4618" max="4618" width="11.5703125" style="35" customWidth="1"/>
    <col min="4619" max="4864" width="8.85546875" style="35"/>
    <col min="4865" max="4865" width="37.140625" style="35" customWidth="1"/>
    <col min="4866" max="4866" width="12.140625" style="35" customWidth="1"/>
    <col min="4867" max="4867" width="12.5703125" style="35" customWidth="1"/>
    <col min="4868" max="4868" width="13" style="35" customWidth="1"/>
    <col min="4869" max="4870" width="13.5703125" style="35" customWidth="1"/>
    <col min="4871" max="4871" width="12.42578125" style="35" customWidth="1"/>
    <col min="4872" max="4873" width="8.85546875" style="35"/>
    <col min="4874" max="4874" width="11.5703125" style="35" customWidth="1"/>
    <col min="4875" max="5120" width="8.85546875" style="35"/>
    <col min="5121" max="5121" width="37.140625" style="35" customWidth="1"/>
    <col min="5122" max="5122" width="12.140625" style="35" customWidth="1"/>
    <col min="5123" max="5123" width="12.5703125" style="35" customWidth="1"/>
    <col min="5124" max="5124" width="13" style="35" customWidth="1"/>
    <col min="5125" max="5126" width="13.5703125" style="35" customWidth="1"/>
    <col min="5127" max="5127" width="12.42578125" style="35" customWidth="1"/>
    <col min="5128" max="5129" width="8.85546875" style="35"/>
    <col min="5130" max="5130" width="11.5703125" style="35" customWidth="1"/>
    <col min="5131" max="5376" width="8.85546875" style="35"/>
    <col min="5377" max="5377" width="37.140625" style="35" customWidth="1"/>
    <col min="5378" max="5378" width="12.140625" style="35" customWidth="1"/>
    <col min="5379" max="5379" width="12.5703125" style="35" customWidth="1"/>
    <col min="5380" max="5380" width="13" style="35" customWidth="1"/>
    <col min="5381" max="5382" width="13.5703125" style="35" customWidth="1"/>
    <col min="5383" max="5383" width="12.42578125" style="35" customWidth="1"/>
    <col min="5384" max="5385" width="8.85546875" style="35"/>
    <col min="5386" max="5386" width="11.5703125" style="35" customWidth="1"/>
    <col min="5387" max="5632" width="8.85546875" style="35"/>
    <col min="5633" max="5633" width="37.140625" style="35" customWidth="1"/>
    <col min="5634" max="5634" width="12.140625" style="35" customWidth="1"/>
    <col min="5635" max="5635" width="12.5703125" style="35" customWidth="1"/>
    <col min="5636" max="5636" width="13" style="35" customWidth="1"/>
    <col min="5637" max="5638" width="13.5703125" style="35" customWidth="1"/>
    <col min="5639" max="5639" width="12.42578125" style="35" customWidth="1"/>
    <col min="5640" max="5641" width="8.85546875" style="35"/>
    <col min="5642" max="5642" width="11.5703125" style="35" customWidth="1"/>
    <col min="5643" max="5888" width="8.85546875" style="35"/>
    <col min="5889" max="5889" width="37.140625" style="35" customWidth="1"/>
    <col min="5890" max="5890" width="12.140625" style="35" customWidth="1"/>
    <col min="5891" max="5891" width="12.5703125" style="35" customWidth="1"/>
    <col min="5892" max="5892" width="13" style="35" customWidth="1"/>
    <col min="5893" max="5894" width="13.5703125" style="35" customWidth="1"/>
    <col min="5895" max="5895" width="12.42578125" style="35" customWidth="1"/>
    <col min="5896" max="5897" width="8.85546875" style="35"/>
    <col min="5898" max="5898" width="11.5703125" style="35" customWidth="1"/>
    <col min="5899" max="6144" width="8.85546875" style="35"/>
    <col min="6145" max="6145" width="37.140625" style="35" customWidth="1"/>
    <col min="6146" max="6146" width="12.140625" style="35" customWidth="1"/>
    <col min="6147" max="6147" width="12.5703125" style="35" customWidth="1"/>
    <col min="6148" max="6148" width="13" style="35" customWidth="1"/>
    <col min="6149" max="6150" width="13.5703125" style="35" customWidth="1"/>
    <col min="6151" max="6151" width="12.42578125" style="35" customWidth="1"/>
    <col min="6152" max="6153" width="8.85546875" style="35"/>
    <col min="6154" max="6154" width="11.5703125" style="35" customWidth="1"/>
    <col min="6155" max="6400" width="8.85546875" style="35"/>
    <col min="6401" max="6401" width="37.140625" style="35" customWidth="1"/>
    <col min="6402" max="6402" width="12.140625" style="35" customWidth="1"/>
    <col min="6403" max="6403" width="12.5703125" style="35" customWidth="1"/>
    <col min="6404" max="6404" width="13" style="35" customWidth="1"/>
    <col min="6405" max="6406" width="13.5703125" style="35" customWidth="1"/>
    <col min="6407" max="6407" width="12.42578125" style="35" customWidth="1"/>
    <col min="6408" max="6409" width="8.85546875" style="35"/>
    <col min="6410" max="6410" width="11.5703125" style="35" customWidth="1"/>
    <col min="6411" max="6656" width="8.85546875" style="35"/>
    <col min="6657" max="6657" width="37.140625" style="35" customWidth="1"/>
    <col min="6658" max="6658" width="12.140625" style="35" customWidth="1"/>
    <col min="6659" max="6659" width="12.5703125" style="35" customWidth="1"/>
    <col min="6660" max="6660" width="13" style="35" customWidth="1"/>
    <col min="6661" max="6662" width="13.5703125" style="35" customWidth="1"/>
    <col min="6663" max="6663" width="12.42578125" style="35" customWidth="1"/>
    <col min="6664" max="6665" width="8.85546875" style="35"/>
    <col min="6666" max="6666" width="11.5703125" style="35" customWidth="1"/>
    <col min="6667" max="6912" width="8.85546875" style="35"/>
    <col min="6913" max="6913" width="37.140625" style="35" customWidth="1"/>
    <col min="6914" max="6914" width="12.140625" style="35" customWidth="1"/>
    <col min="6915" max="6915" width="12.5703125" style="35" customWidth="1"/>
    <col min="6916" max="6916" width="13" style="35" customWidth="1"/>
    <col min="6917" max="6918" width="13.5703125" style="35" customWidth="1"/>
    <col min="6919" max="6919" width="12.42578125" style="35" customWidth="1"/>
    <col min="6920" max="6921" width="8.85546875" style="35"/>
    <col min="6922" max="6922" width="11.5703125" style="35" customWidth="1"/>
    <col min="6923" max="7168" width="8.85546875" style="35"/>
    <col min="7169" max="7169" width="37.140625" style="35" customWidth="1"/>
    <col min="7170" max="7170" width="12.140625" style="35" customWidth="1"/>
    <col min="7171" max="7171" width="12.5703125" style="35" customWidth="1"/>
    <col min="7172" max="7172" width="13" style="35" customWidth="1"/>
    <col min="7173" max="7174" width="13.5703125" style="35" customWidth="1"/>
    <col min="7175" max="7175" width="12.42578125" style="35" customWidth="1"/>
    <col min="7176" max="7177" width="8.85546875" style="35"/>
    <col min="7178" max="7178" width="11.5703125" style="35" customWidth="1"/>
    <col min="7179" max="7424" width="8.85546875" style="35"/>
    <col min="7425" max="7425" width="37.140625" style="35" customWidth="1"/>
    <col min="7426" max="7426" width="12.140625" style="35" customWidth="1"/>
    <col min="7427" max="7427" width="12.5703125" style="35" customWidth="1"/>
    <col min="7428" max="7428" width="13" style="35" customWidth="1"/>
    <col min="7429" max="7430" width="13.5703125" style="35" customWidth="1"/>
    <col min="7431" max="7431" width="12.42578125" style="35" customWidth="1"/>
    <col min="7432" max="7433" width="8.85546875" style="35"/>
    <col min="7434" max="7434" width="11.5703125" style="35" customWidth="1"/>
    <col min="7435" max="7680" width="8.85546875" style="35"/>
    <col min="7681" max="7681" width="37.140625" style="35" customWidth="1"/>
    <col min="7682" max="7682" width="12.140625" style="35" customWidth="1"/>
    <col min="7683" max="7683" width="12.5703125" style="35" customWidth="1"/>
    <col min="7684" max="7684" width="13" style="35" customWidth="1"/>
    <col min="7685" max="7686" width="13.5703125" style="35" customWidth="1"/>
    <col min="7687" max="7687" width="12.42578125" style="35" customWidth="1"/>
    <col min="7688" max="7689" width="8.85546875" style="35"/>
    <col min="7690" max="7690" width="11.5703125" style="35" customWidth="1"/>
    <col min="7691" max="7936" width="8.85546875" style="35"/>
    <col min="7937" max="7937" width="37.140625" style="35" customWidth="1"/>
    <col min="7938" max="7938" width="12.140625" style="35" customWidth="1"/>
    <col min="7939" max="7939" width="12.5703125" style="35" customWidth="1"/>
    <col min="7940" max="7940" width="13" style="35" customWidth="1"/>
    <col min="7941" max="7942" width="13.5703125" style="35" customWidth="1"/>
    <col min="7943" max="7943" width="12.42578125" style="35" customWidth="1"/>
    <col min="7944" max="7945" width="8.85546875" style="35"/>
    <col min="7946" max="7946" width="11.5703125" style="35" customWidth="1"/>
    <col min="7947" max="8192" width="8.85546875" style="35"/>
    <col min="8193" max="8193" width="37.140625" style="35" customWidth="1"/>
    <col min="8194" max="8194" width="12.140625" style="35" customWidth="1"/>
    <col min="8195" max="8195" width="12.5703125" style="35" customWidth="1"/>
    <col min="8196" max="8196" width="13" style="35" customWidth="1"/>
    <col min="8197" max="8198" width="13.5703125" style="35" customWidth="1"/>
    <col min="8199" max="8199" width="12.42578125" style="35" customWidth="1"/>
    <col min="8200" max="8201" width="8.85546875" style="35"/>
    <col min="8202" max="8202" width="11.5703125" style="35" customWidth="1"/>
    <col min="8203" max="8448" width="8.85546875" style="35"/>
    <col min="8449" max="8449" width="37.140625" style="35" customWidth="1"/>
    <col min="8450" max="8450" width="12.140625" style="35" customWidth="1"/>
    <col min="8451" max="8451" width="12.5703125" style="35" customWidth="1"/>
    <col min="8452" max="8452" width="13" style="35" customWidth="1"/>
    <col min="8453" max="8454" width="13.5703125" style="35" customWidth="1"/>
    <col min="8455" max="8455" width="12.42578125" style="35" customWidth="1"/>
    <col min="8456" max="8457" width="8.85546875" style="35"/>
    <col min="8458" max="8458" width="11.5703125" style="35" customWidth="1"/>
    <col min="8459" max="8704" width="8.85546875" style="35"/>
    <col min="8705" max="8705" width="37.140625" style="35" customWidth="1"/>
    <col min="8706" max="8706" width="12.140625" style="35" customWidth="1"/>
    <col min="8707" max="8707" width="12.5703125" style="35" customWidth="1"/>
    <col min="8708" max="8708" width="13" style="35" customWidth="1"/>
    <col min="8709" max="8710" width="13.5703125" style="35" customWidth="1"/>
    <col min="8711" max="8711" width="12.42578125" style="35" customWidth="1"/>
    <col min="8712" max="8713" width="8.85546875" style="35"/>
    <col min="8714" max="8714" width="11.5703125" style="35" customWidth="1"/>
    <col min="8715" max="8960" width="8.85546875" style="35"/>
    <col min="8961" max="8961" width="37.140625" style="35" customWidth="1"/>
    <col min="8962" max="8962" width="12.140625" style="35" customWidth="1"/>
    <col min="8963" max="8963" width="12.5703125" style="35" customWidth="1"/>
    <col min="8964" max="8964" width="13" style="35" customWidth="1"/>
    <col min="8965" max="8966" width="13.5703125" style="35" customWidth="1"/>
    <col min="8967" max="8967" width="12.42578125" style="35" customWidth="1"/>
    <col min="8968" max="8969" width="8.85546875" style="35"/>
    <col min="8970" max="8970" width="11.5703125" style="35" customWidth="1"/>
    <col min="8971" max="9216" width="8.85546875" style="35"/>
    <col min="9217" max="9217" width="37.140625" style="35" customWidth="1"/>
    <col min="9218" max="9218" width="12.140625" style="35" customWidth="1"/>
    <col min="9219" max="9219" width="12.5703125" style="35" customWidth="1"/>
    <col min="9220" max="9220" width="13" style="35" customWidth="1"/>
    <col min="9221" max="9222" width="13.5703125" style="35" customWidth="1"/>
    <col min="9223" max="9223" width="12.42578125" style="35" customWidth="1"/>
    <col min="9224" max="9225" width="8.85546875" style="35"/>
    <col min="9226" max="9226" width="11.5703125" style="35" customWidth="1"/>
    <col min="9227" max="9472" width="8.85546875" style="35"/>
    <col min="9473" max="9473" width="37.140625" style="35" customWidth="1"/>
    <col min="9474" max="9474" width="12.140625" style="35" customWidth="1"/>
    <col min="9475" max="9475" width="12.5703125" style="35" customWidth="1"/>
    <col min="9476" max="9476" width="13" style="35" customWidth="1"/>
    <col min="9477" max="9478" width="13.5703125" style="35" customWidth="1"/>
    <col min="9479" max="9479" width="12.42578125" style="35" customWidth="1"/>
    <col min="9480" max="9481" width="8.85546875" style="35"/>
    <col min="9482" max="9482" width="11.5703125" style="35" customWidth="1"/>
    <col min="9483" max="9728" width="8.85546875" style="35"/>
    <col min="9729" max="9729" width="37.140625" style="35" customWidth="1"/>
    <col min="9730" max="9730" width="12.140625" style="35" customWidth="1"/>
    <col min="9731" max="9731" width="12.5703125" style="35" customWidth="1"/>
    <col min="9732" max="9732" width="13" style="35" customWidth="1"/>
    <col min="9733" max="9734" width="13.5703125" style="35" customWidth="1"/>
    <col min="9735" max="9735" width="12.42578125" style="35" customWidth="1"/>
    <col min="9736" max="9737" width="8.85546875" style="35"/>
    <col min="9738" max="9738" width="11.5703125" style="35" customWidth="1"/>
    <col min="9739" max="9984" width="8.85546875" style="35"/>
    <col min="9985" max="9985" width="37.140625" style="35" customWidth="1"/>
    <col min="9986" max="9986" width="12.140625" style="35" customWidth="1"/>
    <col min="9987" max="9987" width="12.5703125" style="35" customWidth="1"/>
    <col min="9988" max="9988" width="13" style="35" customWidth="1"/>
    <col min="9989" max="9990" width="13.5703125" style="35" customWidth="1"/>
    <col min="9991" max="9991" width="12.42578125" style="35" customWidth="1"/>
    <col min="9992" max="9993" width="8.85546875" style="35"/>
    <col min="9994" max="9994" width="11.5703125" style="35" customWidth="1"/>
    <col min="9995" max="10240" width="8.85546875" style="35"/>
    <col min="10241" max="10241" width="37.140625" style="35" customWidth="1"/>
    <col min="10242" max="10242" width="12.140625" style="35" customWidth="1"/>
    <col min="10243" max="10243" width="12.5703125" style="35" customWidth="1"/>
    <col min="10244" max="10244" width="13" style="35" customWidth="1"/>
    <col min="10245" max="10246" width="13.5703125" style="35" customWidth="1"/>
    <col min="10247" max="10247" width="12.42578125" style="35" customWidth="1"/>
    <col min="10248" max="10249" width="8.85546875" style="35"/>
    <col min="10250" max="10250" width="11.5703125" style="35" customWidth="1"/>
    <col min="10251" max="10496" width="8.85546875" style="35"/>
    <col min="10497" max="10497" width="37.140625" style="35" customWidth="1"/>
    <col min="10498" max="10498" width="12.140625" style="35" customWidth="1"/>
    <col min="10499" max="10499" width="12.5703125" style="35" customWidth="1"/>
    <col min="10500" max="10500" width="13" style="35" customWidth="1"/>
    <col min="10501" max="10502" width="13.5703125" style="35" customWidth="1"/>
    <col min="10503" max="10503" width="12.42578125" style="35" customWidth="1"/>
    <col min="10504" max="10505" width="8.85546875" style="35"/>
    <col min="10506" max="10506" width="11.5703125" style="35" customWidth="1"/>
    <col min="10507" max="10752" width="8.85546875" style="35"/>
    <col min="10753" max="10753" width="37.140625" style="35" customWidth="1"/>
    <col min="10754" max="10754" width="12.140625" style="35" customWidth="1"/>
    <col min="10755" max="10755" width="12.5703125" style="35" customWidth="1"/>
    <col min="10756" max="10756" width="13" style="35" customWidth="1"/>
    <col min="10757" max="10758" width="13.5703125" style="35" customWidth="1"/>
    <col min="10759" max="10759" width="12.42578125" style="35" customWidth="1"/>
    <col min="10760" max="10761" width="8.85546875" style="35"/>
    <col min="10762" max="10762" width="11.5703125" style="35" customWidth="1"/>
    <col min="10763" max="11008" width="8.85546875" style="35"/>
    <col min="11009" max="11009" width="37.140625" style="35" customWidth="1"/>
    <col min="11010" max="11010" width="12.140625" style="35" customWidth="1"/>
    <col min="11011" max="11011" width="12.5703125" style="35" customWidth="1"/>
    <col min="11012" max="11012" width="13" style="35" customWidth="1"/>
    <col min="11013" max="11014" width="13.5703125" style="35" customWidth="1"/>
    <col min="11015" max="11015" width="12.42578125" style="35" customWidth="1"/>
    <col min="11016" max="11017" width="8.85546875" style="35"/>
    <col min="11018" max="11018" width="11.5703125" style="35" customWidth="1"/>
    <col min="11019" max="11264" width="8.85546875" style="35"/>
    <col min="11265" max="11265" width="37.140625" style="35" customWidth="1"/>
    <col min="11266" max="11266" width="12.140625" style="35" customWidth="1"/>
    <col min="11267" max="11267" width="12.5703125" style="35" customWidth="1"/>
    <col min="11268" max="11268" width="13" style="35" customWidth="1"/>
    <col min="11269" max="11270" width="13.5703125" style="35" customWidth="1"/>
    <col min="11271" max="11271" width="12.42578125" style="35" customWidth="1"/>
    <col min="11272" max="11273" width="8.85546875" style="35"/>
    <col min="11274" max="11274" width="11.5703125" style="35" customWidth="1"/>
    <col min="11275" max="11520" width="8.85546875" style="35"/>
    <col min="11521" max="11521" width="37.140625" style="35" customWidth="1"/>
    <col min="11522" max="11522" width="12.140625" style="35" customWidth="1"/>
    <col min="11523" max="11523" width="12.5703125" style="35" customWidth="1"/>
    <col min="11524" max="11524" width="13" style="35" customWidth="1"/>
    <col min="11525" max="11526" width="13.5703125" style="35" customWidth="1"/>
    <col min="11527" max="11527" width="12.42578125" style="35" customWidth="1"/>
    <col min="11528" max="11529" width="8.85546875" style="35"/>
    <col min="11530" max="11530" width="11.5703125" style="35" customWidth="1"/>
    <col min="11531" max="11776" width="8.85546875" style="35"/>
    <col min="11777" max="11777" width="37.140625" style="35" customWidth="1"/>
    <col min="11778" max="11778" width="12.140625" style="35" customWidth="1"/>
    <col min="11779" max="11779" width="12.5703125" style="35" customWidth="1"/>
    <col min="11780" max="11780" width="13" style="35" customWidth="1"/>
    <col min="11781" max="11782" width="13.5703125" style="35" customWidth="1"/>
    <col min="11783" max="11783" width="12.42578125" style="35" customWidth="1"/>
    <col min="11784" max="11785" width="8.85546875" style="35"/>
    <col min="11786" max="11786" width="11.5703125" style="35" customWidth="1"/>
    <col min="11787" max="12032" width="8.85546875" style="35"/>
    <col min="12033" max="12033" width="37.140625" style="35" customWidth="1"/>
    <col min="12034" max="12034" width="12.140625" style="35" customWidth="1"/>
    <col min="12035" max="12035" width="12.5703125" style="35" customWidth="1"/>
    <col min="12036" max="12036" width="13" style="35" customWidth="1"/>
    <col min="12037" max="12038" width="13.5703125" style="35" customWidth="1"/>
    <col min="12039" max="12039" width="12.42578125" style="35" customWidth="1"/>
    <col min="12040" max="12041" width="8.85546875" style="35"/>
    <col min="12042" max="12042" width="11.5703125" style="35" customWidth="1"/>
    <col min="12043" max="12288" width="8.85546875" style="35"/>
    <col min="12289" max="12289" width="37.140625" style="35" customWidth="1"/>
    <col min="12290" max="12290" width="12.140625" style="35" customWidth="1"/>
    <col min="12291" max="12291" width="12.5703125" style="35" customWidth="1"/>
    <col min="12292" max="12292" width="13" style="35" customWidth="1"/>
    <col min="12293" max="12294" width="13.5703125" style="35" customWidth="1"/>
    <col min="12295" max="12295" width="12.42578125" style="35" customWidth="1"/>
    <col min="12296" max="12297" width="8.85546875" style="35"/>
    <col min="12298" max="12298" width="11.5703125" style="35" customWidth="1"/>
    <col min="12299" max="12544" width="8.85546875" style="35"/>
    <col min="12545" max="12545" width="37.140625" style="35" customWidth="1"/>
    <col min="12546" max="12546" width="12.140625" style="35" customWidth="1"/>
    <col min="12547" max="12547" width="12.5703125" style="35" customWidth="1"/>
    <col min="12548" max="12548" width="13" style="35" customWidth="1"/>
    <col min="12549" max="12550" width="13.5703125" style="35" customWidth="1"/>
    <col min="12551" max="12551" width="12.42578125" style="35" customWidth="1"/>
    <col min="12552" max="12553" width="8.85546875" style="35"/>
    <col min="12554" max="12554" width="11.5703125" style="35" customWidth="1"/>
    <col min="12555" max="12800" width="8.85546875" style="35"/>
    <col min="12801" max="12801" width="37.140625" style="35" customWidth="1"/>
    <col min="12802" max="12802" width="12.140625" style="35" customWidth="1"/>
    <col min="12803" max="12803" width="12.5703125" style="35" customWidth="1"/>
    <col min="12804" max="12804" width="13" style="35" customWidth="1"/>
    <col min="12805" max="12806" width="13.5703125" style="35" customWidth="1"/>
    <col min="12807" max="12807" width="12.42578125" style="35" customWidth="1"/>
    <col min="12808" max="12809" width="8.85546875" style="35"/>
    <col min="12810" max="12810" width="11.5703125" style="35" customWidth="1"/>
    <col min="12811" max="13056" width="8.85546875" style="35"/>
    <col min="13057" max="13057" width="37.140625" style="35" customWidth="1"/>
    <col min="13058" max="13058" width="12.140625" style="35" customWidth="1"/>
    <col min="13059" max="13059" width="12.5703125" style="35" customWidth="1"/>
    <col min="13060" max="13060" width="13" style="35" customWidth="1"/>
    <col min="13061" max="13062" width="13.5703125" style="35" customWidth="1"/>
    <col min="13063" max="13063" width="12.42578125" style="35" customWidth="1"/>
    <col min="13064" max="13065" width="8.85546875" style="35"/>
    <col min="13066" max="13066" width="11.5703125" style="35" customWidth="1"/>
    <col min="13067" max="13312" width="8.85546875" style="35"/>
    <col min="13313" max="13313" width="37.140625" style="35" customWidth="1"/>
    <col min="13314" max="13314" width="12.140625" style="35" customWidth="1"/>
    <col min="13315" max="13315" width="12.5703125" style="35" customWidth="1"/>
    <col min="13316" max="13316" width="13" style="35" customWidth="1"/>
    <col min="13317" max="13318" width="13.5703125" style="35" customWidth="1"/>
    <col min="13319" max="13319" width="12.42578125" style="35" customWidth="1"/>
    <col min="13320" max="13321" width="8.85546875" style="35"/>
    <col min="13322" max="13322" width="11.5703125" style="35" customWidth="1"/>
    <col min="13323" max="13568" width="8.85546875" style="35"/>
    <col min="13569" max="13569" width="37.140625" style="35" customWidth="1"/>
    <col min="13570" max="13570" width="12.140625" style="35" customWidth="1"/>
    <col min="13571" max="13571" width="12.5703125" style="35" customWidth="1"/>
    <col min="13572" max="13572" width="13" style="35" customWidth="1"/>
    <col min="13573" max="13574" width="13.5703125" style="35" customWidth="1"/>
    <col min="13575" max="13575" width="12.42578125" style="35" customWidth="1"/>
    <col min="13576" max="13577" width="8.85546875" style="35"/>
    <col min="13578" max="13578" width="11.5703125" style="35" customWidth="1"/>
    <col min="13579" max="13824" width="8.85546875" style="35"/>
    <col min="13825" max="13825" width="37.140625" style="35" customWidth="1"/>
    <col min="13826" max="13826" width="12.140625" style="35" customWidth="1"/>
    <col min="13827" max="13827" width="12.5703125" style="35" customWidth="1"/>
    <col min="13828" max="13828" width="13" style="35" customWidth="1"/>
    <col min="13829" max="13830" width="13.5703125" style="35" customWidth="1"/>
    <col min="13831" max="13831" width="12.42578125" style="35" customWidth="1"/>
    <col min="13832" max="13833" width="8.85546875" style="35"/>
    <col min="13834" max="13834" width="11.5703125" style="35" customWidth="1"/>
    <col min="13835" max="14080" width="8.85546875" style="35"/>
    <col min="14081" max="14081" width="37.140625" style="35" customWidth="1"/>
    <col min="14082" max="14082" width="12.140625" style="35" customWidth="1"/>
    <col min="14083" max="14083" width="12.5703125" style="35" customWidth="1"/>
    <col min="14084" max="14084" width="13" style="35" customWidth="1"/>
    <col min="14085" max="14086" width="13.5703125" style="35" customWidth="1"/>
    <col min="14087" max="14087" width="12.42578125" style="35" customWidth="1"/>
    <col min="14088" max="14089" width="8.85546875" style="35"/>
    <col min="14090" max="14090" width="11.5703125" style="35" customWidth="1"/>
    <col min="14091" max="14336" width="8.85546875" style="35"/>
    <col min="14337" max="14337" width="37.140625" style="35" customWidth="1"/>
    <col min="14338" max="14338" width="12.140625" style="35" customWidth="1"/>
    <col min="14339" max="14339" width="12.5703125" style="35" customWidth="1"/>
    <col min="14340" max="14340" width="13" style="35" customWidth="1"/>
    <col min="14341" max="14342" width="13.5703125" style="35" customWidth="1"/>
    <col min="14343" max="14343" width="12.42578125" style="35" customWidth="1"/>
    <col min="14344" max="14345" width="8.85546875" style="35"/>
    <col min="14346" max="14346" width="11.5703125" style="35" customWidth="1"/>
    <col min="14347" max="14592" width="8.85546875" style="35"/>
    <col min="14593" max="14593" width="37.140625" style="35" customWidth="1"/>
    <col min="14594" max="14594" width="12.140625" style="35" customWidth="1"/>
    <col min="14595" max="14595" width="12.5703125" style="35" customWidth="1"/>
    <col min="14596" max="14596" width="13" style="35" customWidth="1"/>
    <col min="14597" max="14598" width="13.5703125" style="35" customWidth="1"/>
    <col min="14599" max="14599" width="12.42578125" style="35" customWidth="1"/>
    <col min="14600" max="14601" width="8.85546875" style="35"/>
    <col min="14602" max="14602" width="11.5703125" style="35" customWidth="1"/>
    <col min="14603" max="14848" width="8.85546875" style="35"/>
    <col min="14849" max="14849" width="37.140625" style="35" customWidth="1"/>
    <col min="14850" max="14850" width="12.140625" style="35" customWidth="1"/>
    <col min="14851" max="14851" width="12.5703125" style="35" customWidth="1"/>
    <col min="14852" max="14852" width="13" style="35" customWidth="1"/>
    <col min="14853" max="14854" width="13.5703125" style="35" customWidth="1"/>
    <col min="14855" max="14855" width="12.42578125" style="35" customWidth="1"/>
    <col min="14856" max="14857" width="8.85546875" style="35"/>
    <col min="14858" max="14858" width="11.5703125" style="35" customWidth="1"/>
    <col min="14859" max="15104" width="8.85546875" style="35"/>
    <col min="15105" max="15105" width="37.140625" style="35" customWidth="1"/>
    <col min="15106" max="15106" width="12.140625" style="35" customWidth="1"/>
    <col min="15107" max="15107" width="12.5703125" style="35" customWidth="1"/>
    <col min="15108" max="15108" width="13" style="35" customWidth="1"/>
    <col min="15109" max="15110" width="13.5703125" style="35" customWidth="1"/>
    <col min="15111" max="15111" width="12.42578125" style="35" customWidth="1"/>
    <col min="15112" max="15113" width="8.85546875" style="35"/>
    <col min="15114" max="15114" width="11.5703125" style="35" customWidth="1"/>
    <col min="15115" max="15360" width="8.85546875" style="35"/>
    <col min="15361" max="15361" width="37.140625" style="35" customWidth="1"/>
    <col min="15362" max="15362" width="12.140625" style="35" customWidth="1"/>
    <col min="15363" max="15363" width="12.5703125" style="35" customWidth="1"/>
    <col min="15364" max="15364" width="13" style="35" customWidth="1"/>
    <col min="15365" max="15366" width="13.5703125" style="35" customWidth="1"/>
    <col min="15367" max="15367" width="12.42578125" style="35" customWidth="1"/>
    <col min="15368" max="15369" width="8.85546875" style="35"/>
    <col min="15370" max="15370" width="11.5703125" style="35" customWidth="1"/>
    <col min="15371" max="15616" width="8.85546875" style="35"/>
    <col min="15617" max="15617" width="37.140625" style="35" customWidth="1"/>
    <col min="15618" max="15618" width="12.140625" style="35" customWidth="1"/>
    <col min="15619" max="15619" width="12.5703125" style="35" customWidth="1"/>
    <col min="15620" max="15620" width="13" style="35" customWidth="1"/>
    <col min="15621" max="15622" width="13.5703125" style="35" customWidth="1"/>
    <col min="15623" max="15623" width="12.42578125" style="35" customWidth="1"/>
    <col min="15624" max="15625" width="8.85546875" style="35"/>
    <col min="15626" max="15626" width="11.5703125" style="35" customWidth="1"/>
    <col min="15627" max="15872" width="8.85546875" style="35"/>
    <col min="15873" max="15873" width="37.140625" style="35" customWidth="1"/>
    <col min="15874" max="15874" width="12.140625" style="35" customWidth="1"/>
    <col min="15875" max="15875" width="12.5703125" style="35" customWidth="1"/>
    <col min="15876" max="15876" width="13" style="35" customWidth="1"/>
    <col min="15877" max="15878" width="13.5703125" style="35" customWidth="1"/>
    <col min="15879" max="15879" width="12.42578125" style="35" customWidth="1"/>
    <col min="15880" max="15881" width="8.85546875" style="35"/>
    <col min="15882" max="15882" width="11.5703125" style="35" customWidth="1"/>
    <col min="15883" max="16128" width="8.85546875" style="35"/>
    <col min="16129" max="16129" width="37.140625" style="35" customWidth="1"/>
    <col min="16130" max="16130" width="12.140625" style="35" customWidth="1"/>
    <col min="16131" max="16131" width="12.5703125" style="35" customWidth="1"/>
    <col min="16132" max="16132" width="13" style="35" customWidth="1"/>
    <col min="16133" max="16134" width="13.5703125" style="35" customWidth="1"/>
    <col min="16135" max="16135" width="12.42578125" style="35" customWidth="1"/>
    <col min="16136" max="16137" width="8.85546875" style="35"/>
    <col min="16138" max="16138" width="11.5703125" style="35" customWidth="1"/>
    <col min="16139" max="16384" width="8.85546875" style="35"/>
  </cols>
  <sheetData>
    <row r="1" spans="1:14" s="31" customFormat="1" ht="20.25">
      <c r="A1" s="404" t="s">
        <v>102</v>
      </c>
      <c r="B1" s="404"/>
      <c r="C1" s="404"/>
      <c r="D1" s="404"/>
      <c r="E1" s="404"/>
      <c r="F1" s="404"/>
      <c r="G1" s="404"/>
    </row>
    <row r="2" spans="1:14" s="31" customFormat="1" ht="18.75">
      <c r="A2" s="406" t="s">
        <v>99</v>
      </c>
      <c r="B2" s="406"/>
      <c r="C2" s="406"/>
      <c r="D2" s="406"/>
      <c r="E2" s="406"/>
      <c r="F2" s="406"/>
      <c r="G2" s="406"/>
    </row>
    <row r="3" spans="1:14" s="33" customFormat="1" ht="15.75">
      <c r="A3" s="32"/>
      <c r="B3" s="32"/>
      <c r="C3" s="32"/>
      <c r="D3" s="32"/>
      <c r="E3" s="32"/>
      <c r="F3" s="32"/>
      <c r="G3" s="79" t="s">
        <v>632</v>
      </c>
    </row>
    <row r="4" spans="1:14" s="33" customFormat="1" ht="61.5" customHeight="1">
      <c r="A4" s="80"/>
      <c r="B4" s="81" t="s">
        <v>218</v>
      </c>
      <c r="C4" s="81" t="s">
        <v>215</v>
      </c>
      <c r="D4" s="82" t="s">
        <v>57</v>
      </c>
      <c r="E4" s="99" t="str">
        <f>'4'!E4</f>
        <v>Станом на 01.03.2020 р.</v>
      </c>
      <c r="F4" s="99" t="str">
        <f>'4'!F4</f>
        <v>Станом на 01.03.2021 р.</v>
      </c>
      <c r="G4" s="82" t="s">
        <v>57</v>
      </c>
    </row>
    <row r="5" spans="1:14" s="34" customFormat="1" ht="28.15" customHeight="1">
      <c r="A5" s="100" t="s">
        <v>60</v>
      </c>
      <c r="B5" s="83">
        <v>1772</v>
      </c>
      <c r="C5" s="83">
        <v>1498</v>
      </c>
      <c r="D5" s="93">
        <v>84.5</v>
      </c>
      <c r="E5" s="83">
        <v>613</v>
      </c>
      <c r="F5" s="83">
        <v>606</v>
      </c>
      <c r="G5" s="93">
        <v>98.9</v>
      </c>
    </row>
    <row r="6" spans="1:14" ht="18.600000000000001" customHeight="1">
      <c r="A6" s="90" t="s">
        <v>77</v>
      </c>
      <c r="B6" s="91">
        <v>449</v>
      </c>
      <c r="C6" s="92">
        <v>307</v>
      </c>
      <c r="D6" s="93">
        <v>68.400000000000006</v>
      </c>
      <c r="E6" s="91">
        <v>193</v>
      </c>
      <c r="F6" s="92">
        <v>107</v>
      </c>
      <c r="G6" s="93">
        <v>55.4</v>
      </c>
      <c r="H6" s="94"/>
      <c r="I6" s="101"/>
      <c r="J6" s="101"/>
      <c r="K6" s="101"/>
      <c r="L6" s="101"/>
      <c r="M6" s="101"/>
      <c r="N6" s="101"/>
    </row>
    <row r="7" spans="1:14" ht="18.600000000000001" customHeight="1">
      <c r="A7" s="90" t="s">
        <v>78</v>
      </c>
      <c r="B7" s="91">
        <v>36</v>
      </c>
      <c r="C7" s="92">
        <v>9</v>
      </c>
      <c r="D7" s="93">
        <v>25</v>
      </c>
      <c r="E7" s="91">
        <v>7</v>
      </c>
      <c r="F7" s="92">
        <v>0</v>
      </c>
      <c r="G7" s="93">
        <v>0</v>
      </c>
      <c r="H7" s="94"/>
      <c r="I7" s="101"/>
      <c r="J7" s="101"/>
      <c r="K7" s="101"/>
      <c r="L7" s="101"/>
      <c r="M7" s="101"/>
      <c r="N7" s="101"/>
    </row>
    <row r="8" spans="1:14" s="37" customFormat="1" ht="18.600000000000001" customHeight="1">
      <c r="A8" s="90" t="s">
        <v>79</v>
      </c>
      <c r="B8" s="91">
        <v>1</v>
      </c>
      <c r="C8" s="92">
        <v>1</v>
      </c>
      <c r="D8" s="93">
        <v>100</v>
      </c>
      <c r="E8" s="91">
        <v>0</v>
      </c>
      <c r="F8" s="92">
        <v>0</v>
      </c>
      <c r="G8" s="93">
        <v>0</v>
      </c>
      <c r="H8" s="94"/>
      <c r="I8" s="35"/>
      <c r="J8" s="36"/>
    </row>
    <row r="9" spans="1:14" ht="18.600000000000001" customHeight="1">
      <c r="A9" s="90" t="s">
        <v>80</v>
      </c>
      <c r="B9" s="91">
        <v>23</v>
      </c>
      <c r="C9" s="92">
        <v>33</v>
      </c>
      <c r="D9" s="93">
        <v>143.5</v>
      </c>
      <c r="E9" s="91">
        <v>6</v>
      </c>
      <c r="F9" s="92">
        <v>3</v>
      </c>
      <c r="G9" s="93">
        <v>50</v>
      </c>
      <c r="H9" s="94"/>
      <c r="J9" s="36"/>
      <c r="L9" s="39"/>
    </row>
    <row r="10" spans="1:14" ht="18.600000000000001" customHeight="1">
      <c r="A10" s="90" t="s">
        <v>81</v>
      </c>
      <c r="B10" s="91">
        <v>45</v>
      </c>
      <c r="C10" s="92">
        <v>33</v>
      </c>
      <c r="D10" s="93">
        <v>73.3</v>
      </c>
      <c r="E10" s="91">
        <v>14</v>
      </c>
      <c r="F10" s="92">
        <v>13</v>
      </c>
      <c r="G10" s="93">
        <v>92.9</v>
      </c>
      <c r="H10" s="94"/>
      <c r="J10" s="36"/>
    </row>
    <row r="11" spans="1:14" ht="31.5">
      <c r="A11" s="90" t="s">
        <v>82</v>
      </c>
      <c r="B11" s="91">
        <v>11</v>
      </c>
      <c r="C11" s="92">
        <v>9</v>
      </c>
      <c r="D11" s="93">
        <v>81.8</v>
      </c>
      <c r="E11" s="91">
        <v>3</v>
      </c>
      <c r="F11" s="92">
        <v>2</v>
      </c>
      <c r="G11" s="93">
        <v>66.7</v>
      </c>
      <c r="H11" s="94"/>
      <c r="J11" s="36"/>
    </row>
    <row r="12" spans="1:14" ht="94.5">
      <c r="A12" s="90" t="s">
        <v>100</v>
      </c>
      <c r="B12" s="91">
        <v>32</v>
      </c>
      <c r="C12" s="92">
        <v>17</v>
      </c>
      <c r="D12" s="93">
        <v>53.1</v>
      </c>
      <c r="E12" s="91">
        <v>15</v>
      </c>
      <c r="F12" s="92">
        <v>11</v>
      </c>
      <c r="G12" s="93">
        <v>73.3</v>
      </c>
      <c r="H12" s="94"/>
      <c r="J12" s="36"/>
    </row>
    <row r="13" spans="1:14" ht="31.5">
      <c r="A13" s="90" t="s">
        <v>101</v>
      </c>
      <c r="B13" s="91">
        <v>9</v>
      </c>
      <c r="C13" s="92">
        <v>3</v>
      </c>
      <c r="D13" s="93">
        <v>33.299999999999997</v>
      </c>
      <c r="E13" s="91">
        <v>3</v>
      </c>
      <c r="F13" s="92">
        <v>1</v>
      </c>
      <c r="G13" s="93">
        <v>33.299999999999997</v>
      </c>
      <c r="H13" s="94"/>
      <c r="J13" s="36"/>
    </row>
    <row r="14" spans="1:14" ht="31.5">
      <c r="A14" s="90" t="s">
        <v>83</v>
      </c>
      <c r="B14" s="91">
        <v>209</v>
      </c>
      <c r="C14" s="92">
        <v>415</v>
      </c>
      <c r="D14" s="93">
        <v>198.6</v>
      </c>
      <c r="E14" s="91">
        <v>21</v>
      </c>
      <c r="F14" s="92">
        <v>96</v>
      </c>
      <c r="G14" s="93" t="s">
        <v>230</v>
      </c>
      <c r="H14" s="94"/>
      <c r="J14" s="36"/>
    </row>
    <row r="15" spans="1:14" ht="31.5">
      <c r="A15" s="90" t="s">
        <v>84</v>
      </c>
      <c r="B15" s="91">
        <v>0</v>
      </c>
      <c r="C15" s="92">
        <v>1</v>
      </c>
      <c r="D15" s="190" t="s">
        <v>229</v>
      </c>
      <c r="E15" s="91">
        <v>0</v>
      </c>
      <c r="F15" s="92">
        <v>0</v>
      </c>
      <c r="G15" s="93">
        <v>0</v>
      </c>
      <c r="H15" s="94"/>
      <c r="J15" s="36"/>
    </row>
    <row r="16" spans="1:14" ht="31.5">
      <c r="A16" s="90" t="s">
        <v>85</v>
      </c>
      <c r="B16" s="91">
        <v>23</v>
      </c>
      <c r="C16" s="92">
        <v>11</v>
      </c>
      <c r="D16" s="93">
        <v>47.8</v>
      </c>
      <c r="E16" s="91">
        <v>4</v>
      </c>
      <c r="F16" s="92">
        <v>2</v>
      </c>
      <c r="G16" s="93">
        <v>50</v>
      </c>
      <c r="H16" s="94"/>
      <c r="J16" s="36"/>
    </row>
    <row r="17" spans="1:10" ht="47.25">
      <c r="A17" s="90" t="s">
        <v>86</v>
      </c>
      <c r="B17" s="91">
        <v>21</v>
      </c>
      <c r="C17" s="92">
        <v>19</v>
      </c>
      <c r="D17" s="93">
        <v>90.5</v>
      </c>
      <c r="E17" s="91">
        <v>0</v>
      </c>
      <c r="F17" s="92">
        <v>5</v>
      </c>
      <c r="G17" s="93">
        <v>0</v>
      </c>
      <c r="H17" s="94"/>
      <c r="J17" s="36"/>
    </row>
    <row r="18" spans="1:10" ht="31.5">
      <c r="A18" s="90" t="s">
        <v>87</v>
      </c>
      <c r="B18" s="91">
        <v>42</v>
      </c>
      <c r="C18" s="92">
        <v>24</v>
      </c>
      <c r="D18" s="93">
        <v>57.1</v>
      </c>
      <c r="E18" s="91">
        <v>15</v>
      </c>
      <c r="F18" s="92">
        <v>11</v>
      </c>
      <c r="G18" s="93">
        <v>73.3</v>
      </c>
      <c r="H18" s="94"/>
      <c r="J18" s="36"/>
    </row>
    <row r="19" spans="1:10" ht="31.5">
      <c r="A19" s="90" t="s">
        <v>88</v>
      </c>
      <c r="B19" s="91">
        <v>84</v>
      </c>
      <c r="C19" s="92">
        <v>51</v>
      </c>
      <c r="D19" s="93">
        <v>60.7</v>
      </c>
      <c r="E19" s="91">
        <v>31</v>
      </c>
      <c r="F19" s="92">
        <v>20</v>
      </c>
      <c r="G19" s="93">
        <v>64.5</v>
      </c>
      <c r="H19" s="94"/>
      <c r="J19" s="36"/>
    </row>
    <row r="20" spans="1:10" ht="18.600000000000001" customHeight="1">
      <c r="A20" s="90" t="s">
        <v>89</v>
      </c>
      <c r="B20" s="91">
        <v>11</v>
      </c>
      <c r="C20" s="92">
        <v>2</v>
      </c>
      <c r="D20" s="93">
        <v>18.2</v>
      </c>
      <c r="E20" s="91">
        <v>3</v>
      </c>
      <c r="F20" s="92">
        <v>0</v>
      </c>
      <c r="G20" s="93">
        <v>0</v>
      </c>
      <c r="H20" s="94"/>
      <c r="J20" s="36"/>
    </row>
    <row r="21" spans="1:10" ht="47.25">
      <c r="A21" s="90" t="s">
        <v>90</v>
      </c>
      <c r="B21" s="91">
        <v>52</v>
      </c>
      <c r="C21" s="92">
        <v>35</v>
      </c>
      <c r="D21" s="93">
        <v>67.3</v>
      </c>
      <c r="E21" s="91">
        <v>15</v>
      </c>
      <c r="F21" s="92">
        <v>17</v>
      </c>
      <c r="G21" s="93">
        <v>113.3</v>
      </c>
      <c r="H21" s="94"/>
      <c r="J21" s="36"/>
    </row>
    <row r="22" spans="1:10" ht="31.5">
      <c r="A22" s="90" t="s">
        <v>91</v>
      </c>
      <c r="B22" s="91">
        <v>97</v>
      </c>
      <c r="C22" s="92">
        <v>89</v>
      </c>
      <c r="D22" s="93">
        <v>91.8</v>
      </c>
      <c r="E22" s="91">
        <v>47</v>
      </c>
      <c r="F22" s="92">
        <v>42</v>
      </c>
      <c r="G22" s="93">
        <v>89.4</v>
      </c>
      <c r="H22" s="94"/>
      <c r="J22" s="38"/>
    </row>
    <row r="23" spans="1:10" ht="31.5">
      <c r="A23" s="90" t="s">
        <v>92</v>
      </c>
      <c r="B23" s="91">
        <v>15</v>
      </c>
      <c r="C23" s="92">
        <v>40</v>
      </c>
      <c r="D23" s="93" t="s">
        <v>228</v>
      </c>
      <c r="E23" s="91">
        <v>2</v>
      </c>
      <c r="F23" s="92">
        <v>22</v>
      </c>
      <c r="G23" s="93" t="s">
        <v>231</v>
      </c>
      <c r="H23" s="94"/>
      <c r="J23" s="38"/>
    </row>
    <row r="24" spans="1:10" ht="31.5">
      <c r="A24" s="90" t="s">
        <v>93</v>
      </c>
      <c r="B24" s="91">
        <v>45</v>
      </c>
      <c r="C24" s="92">
        <v>47</v>
      </c>
      <c r="D24" s="93">
        <v>104.4</v>
      </c>
      <c r="E24" s="91">
        <v>12</v>
      </c>
      <c r="F24" s="92">
        <v>30</v>
      </c>
      <c r="G24" s="93" t="s">
        <v>232</v>
      </c>
      <c r="H24" s="94"/>
      <c r="J24" s="38"/>
    </row>
    <row r="25" spans="1:10" ht="31.5">
      <c r="A25" s="90" t="s">
        <v>94</v>
      </c>
      <c r="B25" s="91">
        <v>3</v>
      </c>
      <c r="C25" s="92">
        <v>5</v>
      </c>
      <c r="D25" s="93">
        <v>166.7</v>
      </c>
      <c r="E25" s="91">
        <v>1</v>
      </c>
      <c r="F25" s="92">
        <v>3</v>
      </c>
      <c r="G25" s="93" t="s">
        <v>233</v>
      </c>
    </row>
    <row r="26" spans="1:10" ht="31.5">
      <c r="A26" s="90" t="s">
        <v>95</v>
      </c>
      <c r="B26" s="91">
        <v>120</v>
      </c>
      <c r="C26" s="92">
        <v>103</v>
      </c>
      <c r="D26" s="93">
        <v>85.8</v>
      </c>
      <c r="E26" s="91">
        <v>43</v>
      </c>
      <c r="F26" s="92">
        <v>41</v>
      </c>
      <c r="G26" s="93">
        <v>95.3</v>
      </c>
    </row>
    <row r="27" spans="1:10" ht="18.600000000000001" customHeight="1">
      <c r="A27" s="90" t="s">
        <v>96</v>
      </c>
      <c r="B27" s="91">
        <v>48</v>
      </c>
      <c r="C27" s="92">
        <v>27</v>
      </c>
      <c r="D27" s="93">
        <v>56.3</v>
      </c>
      <c r="E27" s="91">
        <v>30</v>
      </c>
      <c r="F27" s="92">
        <v>20</v>
      </c>
      <c r="G27" s="93">
        <v>66.7</v>
      </c>
    </row>
    <row r="28" spans="1:10" ht="18.600000000000001" customHeight="1">
      <c r="A28" s="90" t="s">
        <v>97</v>
      </c>
      <c r="B28" s="91">
        <v>193</v>
      </c>
      <c r="C28" s="92">
        <v>11</v>
      </c>
      <c r="D28" s="93">
        <v>5.7</v>
      </c>
      <c r="E28" s="91">
        <v>31</v>
      </c>
      <c r="F28" s="92">
        <v>6</v>
      </c>
      <c r="G28" s="93">
        <v>19.399999999999999</v>
      </c>
    </row>
    <row r="29" spans="1:10" ht="31.5">
      <c r="A29" s="90" t="s">
        <v>98</v>
      </c>
      <c r="B29" s="91">
        <v>203</v>
      </c>
      <c r="C29" s="92">
        <v>206</v>
      </c>
      <c r="D29" s="93">
        <v>101.5</v>
      </c>
      <c r="E29" s="91">
        <v>117</v>
      </c>
      <c r="F29" s="92">
        <v>154</v>
      </c>
      <c r="G29" s="93">
        <v>131.6</v>
      </c>
    </row>
  </sheetData>
  <mergeCells count="2">
    <mergeCell ref="A1:G1"/>
    <mergeCell ref="A2:G2"/>
  </mergeCells>
  <printOptions horizontalCentered="1"/>
  <pageMargins left="0.19685039370078741" right="0" top="0.62" bottom="0.39370078740157483" header="0" footer="0"/>
  <pageSetup paperSize="9" scale="8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21"/>
  <sheetViews>
    <sheetView view="pageBreakPreview" zoomScale="70" zoomScaleNormal="75" zoomScaleSheetLayoutView="70" workbookViewId="0">
      <selection activeCell="I8" sqref="I8"/>
    </sheetView>
  </sheetViews>
  <sheetFormatPr defaultColWidth="8.85546875" defaultRowHeight="12.75"/>
  <cols>
    <col min="1" max="1" width="55" style="35" customWidth="1"/>
    <col min="2" max="3" width="15.7109375" style="35" customWidth="1"/>
    <col min="4" max="4" width="14" style="35" customWidth="1"/>
    <col min="5" max="6" width="15.7109375" style="35" customWidth="1"/>
    <col min="7" max="7" width="14.5703125" style="35" customWidth="1"/>
    <col min="8" max="248" width="8.85546875" style="35"/>
    <col min="249" max="249" width="55" style="35" customWidth="1"/>
    <col min="250" max="251" width="15.7109375" style="35" customWidth="1"/>
    <col min="252" max="252" width="14" style="35" customWidth="1"/>
    <col min="253" max="254" width="15.7109375" style="35" customWidth="1"/>
    <col min="255" max="255" width="14.5703125" style="35" customWidth="1"/>
    <col min="256" max="256" width="8.85546875" style="35"/>
    <col min="257" max="257" width="13.7109375" style="35" bestFit="1" customWidth="1"/>
    <col min="258" max="258" width="6" style="35" bestFit="1" customWidth="1"/>
    <col min="259" max="259" width="3.7109375" style="35" bestFit="1" customWidth="1"/>
    <col min="260" max="261" width="8.28515625" style="35" bestFit="1" customWidth="1"/>
    <col min="262" max="262" width="3.7109375" style="35" bestFit="1" customWidth="1"/>
    <col min="263" max="504" width="8.85546875" style="35"/>
    <col min="505" max="505" width="55" style="35" customWidth="1"/>
    <col min="506" max="507" width="15.7109375" style="35" customWidth="1"/>
    <col min="508" max="508" width="14" style="35" customWidth="1"/>
    <col min="509" max="510" width="15.7109375" style="35" customWidth="1"/>
    <col min="511" max="511" width="14.5703125" style="35" customWidth="1"/>
    <col min="512" max="512" width="8.85546875" style="35"/>
    <col min="513" max="513" width="13.7109375" style="35" bestFit="1" customWidth="1"/>
    <col min="514" max="514" width="6" style="35" bestFit="1" customWidth="1"/>
    <col min="515" max="515" width="3.7109375" style="35" bestFit="1" customWidth="1"/>
    <col min="516" max="517" width="8.28515625" style="35" bestFit="1" customWidth="1"/>
    <col min="518" max="518" width="3.7109375" style="35" bestFit="1" customWidth="1"/>
    <col min="519" max="760" width="8.85546875" style="35"/>
    <col min="761" max="761" width="55" style="35" customWidth="1"/>
    <col min="762" max="763" width="15.7109375" style="35" customWidth="1"/>
    <col min="764" max="764" width="14" style="35" customWidth="1"/>
    <col min="765" max="766" width="15.7109375" style="35" customWidth="1"/>
    <col min="767" max="767" width="14.5703125" style="35" customWidth="1"/>
    <col min="768" max="768" width="8.85546875" style="35"/>
    <col min="769" max="769" width="13.7109375" style="35" bestFit="1" customWidth="1"/>
    <col min="770" max="770" width="6" style="35" bestFit="1" customWidth="1"/>
    <col min="771" max="771" width="3.7109375" style="35" bestFit="1" customWidth="1"/>
    <col min="772" max="773" width="8.28515625" style="35" bestFit="1" customWidth="1"/>
    <col min="774" max="774" width="3.7109375" style="35" bestFit="1" customWidth="1"/>
    <col min="775" max="1016" width="8.85546875" style="35"/>
    <col min="1017" max="1017" width="55" style="35" customWidth="1"/>
    <col min="1018" max="1019" width="15.7109375" style="35" customWidth="1"/>
    <col min="1020" max="1020" width="14" style="35" customWidth="1"/>
    <col min="1021" max="1022" width="15.7109375" style="35" customWidth="1"/>
    <col min="1023" max="1023" width="14.5703125" style="35" customWidth="1"/>
    <col min="1024" max="1024" width="8.85546875" style="35"/>
    <col min="1025" max="1025" width="13.7109375" style="35" bestFit="1" customWidth="1"/>
    <col min="1026" max="1026" width="6" style="35" bestFit="1" customWidth="1"/>
    <col min="1027" max="1027" width="3.7109375" style="35" bestFit="1" customWidth="1"/>
    <col min="1028" max="1029" width="8.28515625" style="35" bestFit="1" customWidth="1"/>
    <col min="1030" max="1030" width="3.7109375" style="35" bestFit="1" customWidth="1"/>
    <col min="1031" max="1272" width="8.85546875" style="35"/>
    <col min="1273" max="1273" width="55" style="35" customWidth="1"/>
    <col min="1274" max="1275" width="15.7109375" style="35" customWidth="1"/>
    <col min="1276" max="1276" width="14" style="35" customWidth="1"/>
    <col min="1277" max="1278" width="15.7109375" style="35" customWidth="1"/>
    <col min="1279" max="1279" width="14.5703125" style="35" customWidth="1"/>
    <col min="1280" max="1280" width="8.85546875" style="35"/>
    <col min="1281" max="1281" width="13.7109375" style="35" bestFit="1" customWidth="1"/>
    <col min="1282" max="1282" width="6" style="35" bestFit="1" customWidth="1"/>
    <col min="1283" max="1283" width="3.7109375" style="35" bestFit="1" customWidth="1"/>
    <col min="1284" max="1285" width="8.28515625" style="35" bestFit="1" customWidth="1"/>
    <col min="1286" max="1286" width="3.7109375" style="35" bestFit="1" customWidth="1"/>
    <col min="1287" max="1528" width="8.85546875" style="35"/>
    <col min="1529" max="1529" width="55" style="35" customWidth="1"/>
    <col min="1530" max="1531" width="15.7109375" style="35" customWidth="1"/>
    <col min="1532" max="1532" width="14" style="35" customWidth="1"/>
    <col min="1533" max="1534" width="15.7109375" style="35" customWidth="1"/>
    <col min="1535" max="1535" width="14.5703125" style="35" customWidth="1"/>
    <col min="1536" max="1536" width="8.85546875" style="35"/>
    <col min="1537" max="1537" width="13.7109375" style="35" bestFit="1" customWidth="1"/>
    <col min="1538" max="1538" width="6" style="35" bestFit="1" customWidth="1"/>
    <col min="1539" max="1539" width="3.7109375" style="35" bestFit="1" customWidth="1"/>
    <col min="1540" max="1541" width="8.28515625" style="35" bestFit="1" customWidth="1"/>
    <col min="1542" max="1542" width="3.7109375" style="35" bestFit="1" customWidth="1"/>
    <col min="1543" max="1784" width="8.85546875" style="35"/>
    <col min="1785" max="1785" width="55" style="35" customWidth="1"/>
    <col min="1786" max="1787" width="15.7109375" style="35" customWidth="1"/>
    <col min="1788" max="1788" width="14" style="35" customWidth="1"/>
    <col min="1789" max="1790" width="15.7109375" style="35" customWidth="1"/>
    <col min="1791" max="1791" width="14.5703125" style="35" customWidth="1"/>
    <col min="1792" max="1792" width="8.85546875" style="35"/>
    <col min="1793" max="1793" width="13.7109375" style="35" bestFit="1" customWidth="1"/>
    <col min="1794" max="1794" width="6" style="35" bestFit="1" customWidth="1"/>
    <col min="1795" max="1795" width="3.7109375" style="35" bestFit="1" customWidth="1"/>
    <col min="1796" max="1797" width="8.28515625" style="35" bestFit="1" customWidth="1"/>
    <col min="1798" max="1798" width="3.7109375" style="35" bestFit="1" customWidth="1"/>
    <col min="1799" max="2040" width="8.85546875" style="35"/>
    <col min="2041" max="2041" width="55" style="35" customWidth="1"/>
    <col min="2042" max="2043" width="15.7109375" style="35" customWidth="1"/>
    <col min="2044" max="2044" width="14" style="35" customWidth="1"/>
    <col min="2045" max="2046" width="15.7109375" style="35" customWidth="1"/>
    <col min="2047" max="2047" width="14.5703125" style="35" customWidth="1"/>
    <col min="2048" max="2048" width="8.85546875" style="35"/>
    <col min="2049" max="2049" width="13.7109375" style="35" bestFit="1" customWidth="1"/>
    <col min="2050" max="2050" width="6" style="35" bestFit="1" customWidth="1"/>
    <col min="2051" max="2051" width="3.7109375" style="35" bestFit="1" customWidth="1"/>
    <col min="2052" max="2053" width="8.28515625" style="35" bestFit="1" customWidth="1"/>
    <col min="2054" max="2054" width="3.7109375" style="35" bestFit="1" customWidth="1"/>
    <col min="2055" max="2296" width="8.85546875" style="35"/>
    <col min="2297" max="2297" width="55" style="35" customWidth="1"/>
    <col min="2298" max="2299" width="15.7109375" style="35" customWidth="1"/>
    <col min="2300" max="2300" width="14" style="35" customWidth="1"/>
    <col min="2301" max="2302" width="15.7109375" style="35" customWidth="1"/>
    <col min="2303" max="2303" width="14.5703125" style="35" customWidth="1"/>
    <col min="2304" max="2304" width="8.85546875" style="35"/>
    <col min="2305" max="2305" width="13.7109375" style="35" bestFit="1" customWidth="1"/>
    <col min="2306" max="2306" width="6" style="35" bestFit="1" customWidth="1"/>
    <col min="2307" max="2307" width="3.7109375" style="35" bestFit="1" customWidth="1"/>
    <col min="2308" max="2309" width="8.28515625" style="35" bestFit="1" customWidth="1"/>
    <col min="2310" max="2310" width="3.7109375" style="35" bestFit="1" customWidth="1"/>
    <col min="2311" max="2552" width="8.85546875" style="35"/>
    <col min="2553" max="2553" width="55" style="35" customWidth="1"/>
    <col min="2554" max="2555" width="15.7109375" style="35" customWidth="1"/>
    <col min="2556" max="2556" width="14" style="35" customWidth="1"/>
    <col min="2557" max="2558" width="15.7109375" style="35" customWidth="1"/>
    <col min="2559" max="2559" width="14.5703125" style="35" customWidth="1"/>
    <col min="2560" max="2560" width="8.85546875" style="35"/>
    <col min="2561" max="2561" width="13.7109375" style="35" bestFit="1" customWidth="1"/>
    <col min="2562" max="2562" width="6" style="35" bestFit="1" customWidth="1"/>
    <col min="2563" max="2563" width="3.7109375" style="35" bestFit="1" customWidth="1"/>
    <col min="2564" max="2565" width="8.28515625" style="35" bestFit="1" customWidth="1"/>
    <col min="2566" max="2566" width="3.7109375" style="35" bestFit="1" customWidth="1"/>
    <col min="2567" max="2808" width="8.85546875" style="35"/>
    <col min="2809" max="2809" width="55" style="35" customWidth="1"/>
    <col min="2810" max="2811" width="15.7109375" style="35" customWidth="1"/>
    <col min="2812" max="2812" width="14" style="35" customWidth="1"/>
    <col min="2813" max="2814" width="15.7109375" style="35" customWidth="1"/>
    <col min="2815" max="2815" width="14.5703125" style="35" customWidth="1"/>
    <col min="2816" max="2816" width="8.85546875" style="35"/>
    <col min="2817" max="2817" width="13.7109375" style="35" bestFit="1" customWidth="1"/>
    <col min="2818" max="2818" width="6" style="35" bestFit="1" customWidth="1"/>
    <col min="2819" max="2819" width="3.7109375" style="35" bestFit="1" customWidth="1"/>
    <col min="2820" max="2821" width="8.28515625" style="35" bestFit="1" customWidth="1"/>
    <col min="2822" max="2822" width="3.7109375" style="35" bestFit="1" customWidth="1"/>
    <col min="2823" max="3064" width="8.85546875" style="35"/>
    <col min="3065" max="3065" width="55" style="35" customWidth="1"/>
    <col min="3066" max="3067" width="15.7109375" style="35" customWidth="1"/>
    <col min="3068" max="3068" width="14" style="35" customWidth="1"/>
    <col min="3069" max="3070" width="15.7109375" style="35" customWidth="1"/>
    <col min="3071" max="3071" width="14.5703125" style="35" customWidth="1"/>
    <col min="3072" max="3072" width="8.85546875" style="35"/>
    <col min="3073" max="3073" width="13.7109375" style="35" bestFit="1" customWidth="1"/>
    <col min="3074" max="3074" width="6" style="35" bestFit="1" customWidth="1"/>
    <col min="3075" max="3075" width="3.7109375" style="35" bestFit="1" customWidth="1"/>
    <col min="3076" max="3077" width="8.28515625" style="35" bestFit="1" customWidth="1"/>
    <col min="3078" max="3078" width="3.7109375" style="35" bestFit="1" customWidth="1"/>
    <col min="3079" max="3320" width="8.85546875" style="35"/>
    <col min="3321" max="3321" width="55" style="35" customWidth="1"/>
    <col min="3322" max="3323" width="15.7109375" style="35" customWidth="1"/>
    <col min="3324" max="3324" width="14" style="35" customWidth="1"/>
    <col min="3325" max="3326" width="15.7109375" style="35" customWidth="1"/>
    <col min="3327" max="3327" width="14.5703125" style="35" customWidth="1"/>
    <col min="3328" max="3328" width="8.85546875" style="35"/>
    <col min="3329" max="3329" width="13.7109375" style="35" bestFit="1" customWidth="1"/>
    <col min="3330" max="3330" width="6" style="35" bestFit="1" customWidth="1"/>
    <col min="3331" max="3331" width="3.7109375" style="35" bestFit="1" customWidth="1"/>
    <col min="3332" max="3333" width="8.28515625" style="35" bestFit="1" customWidth="1"/>
    <col min="3334" max="3334" width="3.7109375" style="35" bestFit="1" customWidth="1"/>
    <col min="3335" max="3576" width="8.85546875" style="35"/>
    <col min="3577" max="3577" width="55" style="35" customWidth="1"/>
    <col min="3578" max="3579" width="15.7109375" style="35" customWidth="1"/>
    <col min="3580" max="3580" width="14" style="35" customWidth="1"/>
    <col min="3581" max="3582" width="15.7109375" style="35" customWidth="1"/>
    <col min="3583" max="3583" width="14.5703125" style="35" customWidth="1"/>
    <col min="3584" max="3584" width="8.85546875" style="35"/>
    <col min="3585" max="3585" width="13.7109375" style="35" bestFit="1" customWidth="1"/>
    <col min="3586" max="3586" width="6" style="35" bestFit="1" customWidth="1"/>
    <col min="3587" max="3587" width="3.7109375" style="35" bestFit="1" customWidth="1"/>
    <col min="3588" max="3589" width="8.28515625" style="35" bestFit="1" customWidth="1"/>
    <col min="3590" max="3590" width="3.7109375" style="35" bestFit="1" customWidth="1"/>
    <col min="3591" max="3832" width="8.85546875" style="35"/>
    <col min="3833" max="3833" width="55" style="35" customWidth="1"/>
    <col min="3834" max="3835" width="15.7109375" style="35" customWidth="1"/>
    <col min="3836" max="3836" width="14" style="35" customWidth="1"/>
    <col min="3837" max="3838" width="15.7109375" style="35" customWidth="1"/>
    <col min="3839" max="3839" width="14.5703125" style="35" customWidth="1"/>
    <col min="3840" max="3840" width="8.85546875" style="35"/>
    <col min="3841" max="3841" width="13.7109375" style="35" bestFit="1" customWidth="1"/>
    <col min="3842" max="3842" width="6" style="35" bestFit="1" customWidth="1"/>
    <col min="3843" max="3843" width="3.7109375" style="35" bestFit="1" customWidth="1"/>
    <col min="3844" max="3845" width="8.28515625" style="35" bestFit="1" customWidth="1"/>
    <col min="3846" max="3846" width="3.7109375" style="35" bestFit="1" customWidth="1"/>
    <col min="3847" max="4088" width="8.85546875" style="35"/>
    <col min="4089" max="4089" width="55" style="35" customWidth="1"/>
    <col min="4090" max="4091" width="15.7109375" style="35" customWidth="1"/>
    <col min="4092" max="4092" width="14" style="35" customWidth="1"/>
    <col min="4093" max="4094" width="15.7109375" style="35" customWidth="1"/>
    <col min="4095" max="4095" width="14.5703125" style="35" customWidth="1"/>
    <col min="4096" max="4096" width="8.85546875" style="35"/>
    <col min="4097" max="4097" width="13.7109375" style="35" bestFit="1" customWidth="1"/>
    <col min="4098" max="4098" width="6" style="35" bestFit="1" customWidth="1"/>
    <col min="4099" max="4099" width="3.7109375" style="35" bestFit="1" customWidth="1"/>
    <col min="4100" max="4101" width="8.28515625" style="35" bestFit="1" customWidth="1"/>
    <col min="4102" max="4102" width="3.7109375" style="35" bestFit="1" customWidth="1"/>
    <col min="4103" max="4344" width="8.85546875" style="35"/>
    <col min="4345" max="4345" width="55" style="35" customWidth="1"/>
    <col min="4346" max="4347" width="15.7109375" style="35" customWidth="1"/>
    <col min="4348" max="4348" width="14" style="35" customWidth="1"/>
    <col min="4349" max="4350" width="15.7109375" style="35" customWidth="1"/>
    <col min="4351" max="4351" width="14.5703125" style="35" customWidth="1"/>
    <col min="4352" max="4352" width="8.85546875" style="35"/>
    <col min="4353" max="4353" width="13.7109375" style="35" bestFit="1" customWidth="1"/>
    <col min="4354" max="4354" width="6" style="35" bestFit="1" customWidth="1"/>
    <col min="4355" max="4355" width="3.7109375" style="35" bestFit="1" customWidth="1"/>
    <col min="4356" max="4357" width="8.28515625" style="35" bestFit="1" customWidth="1"/>
    <col min="4358" max="4358" width="3.7109375" style="35" bestFit="1" customWidth="1"/>
    <col min="4359" max="4600" width="8.85546875" style="35"/>
    <col min="4601" max="4601" width="55" style="35" customWidth="1"/>
    <col min="4602" max="4603" width="15.7109375" style="35" customWidth="1"/>
    <col min="4604" max="4604" width="14" style="35" customWidth="1"/>
    <col min="4605" max="4606" width="15.7109375" style="35" customWidth="1"/>
    <col min="4607" max="4607" width="14.5703125" style="35" customWidth="1"/>
    <col min="4608" max="4608" width="8.85546875" style="35"/>
    <col min="4609" max="4609" width="13.7109375" style="35" bestFit="1" customWidth="1"/>
    <col min="4610" max="4610" width="6" style="35" bestFit="1" customWidth="1"/>
    <col min="4611" max="4611" width="3.7109375" style="35" bestFit="1" customWidth="1"/>
    <col min="4612" max="4613" width="8.28515625" style="35" bestFit="1" customWidth="1"/>
    <col min="4614" max="4614" width="3.7109375" style="35" bestFit="1" customWidth="1"/>
    <col min="4615" max="4856" width="8.85546875" style="35"/>
    <col min="4857" max="4857" width="55" style="35" customWidth="1"/>
    <col min="4858" max="4859" width="15.7109375" style="35" customWidth="1"/>
    <col min="4860" max="4860" width="14" style="35" customWidth="1"/>
    <col min="4861" max="4862" width="15.7109375" style="35" customWidth="1"/>
    <col min="4863" max="4863" width="14.5703125" style="35" customWidth="1"/>
    <col min="4864" max="4864" width="8.85546875" style="35"/>
    <col min="4865" max="4865" width="13.7109375" style="35" bestFit="1" customWidth="1"/>
    <col min="4866" max="4866" width="6" style="35" bestFit="1" customWidth="1"/>
    <col min="4867" max="4867" width="3.7109375" style="35" bestFit="1" customWidth="1"/>
    <col min="4868" max="4869" width="8.28515625" style="35" bestFit="1" customWidth="1"/>
    <col min="4870" max="4870" width="3.7109375" style="35" bestFit="1" customWidth="1"/>
    <col min="4871" max="5112" width="8.85546875" style="35"/>
    <col min="5113" max="5113" width="55" style="35" customWidth="1"/>
    <col min="5114" max="5115" width="15.7109375" style="35" customWidth="1"/>
    <col min="5116" max="5116" width="14" style="35" customWidth="1"/>
    <col min="5117" max="5118" width="15.7109375" style="35" customWidth="1"/>
    <col min="5119" max="5119" width="14.5703125" style="35" customWidth="1"/>
    <col min="5120" max="5120" width="8.85546875" style="35"/>
    <col min="5121" max="5121" width="13.7109375" style="35" bestFit="1" customWidth="1"/>
    <col min="5122" max="5122" width="6" style="35" bestFit="1" customWidth="1"/>
    <col min="5123" max="5123" width="3.7109375" style="35" bestFit="1" customWidth="1"/>
    <col min="5124" max="5125" width="8.28515625" style="35" bestFit="1" customWidth="1"/>
    <col min="5126" max="5126" width="3.7109375" style="35" bestFit="1" customWidth="1"/>
    <col min="5127" max="5368" width="8.85546875" style="35"/>
    <col min="5369" max="5369" width="55" style="35" customWidth="1"/>
    <col min="5370" max="5371" width="15.7109375" style="35" customWidth="1"/>
    <col min="5372" max="5372" width="14" style="35" customWidth="1"/>
    <col min="5373" max="5374" width="15.7109375" style="35" customWidth="1"/>
    <col min="5375" max="5375" width="14.5703125" style="35" customWidth="1"/>
    <col min="5376" max="5376" width="8.85546875" style="35"/>
    <col min="5377" max="5377" width="13.7109375" style="35" bestFit="1" customWidth="1"/>
    <col min="5378" max="5378" width="6" style="35" bestFit="1" customWidth="1"/>
    <col min="5379" max="5379" width="3.7109375" style="35" bestFit="1" customWidth="1"/>
    <col min="5380" max="5381" width="8.28515625" style="35" bestFit="1" customWidth="1"/>
    <col min="5382" max="5382" width="3.7109375" style="35" bestFit="1" customWidth="1"/>
    <col min="5383" max="5624" width="8.85546875" style="35"/>
    <col min="5625" max="5625" width="55" style="35" customWidth="1"/>
    <col min="5626" max="5627" width="15.7109375" style="35" customWidth="1"/>
    <col min="5628" max="5628" width="14" style="35" customWidth="1"/>
    <col min="5629" max="5630" width="15.7109375" style="35" customWidth="1"/>
    <col min="5631" max="5631" width="14.5703125" style="35" customWidth="1"/>
    <col min="5632" max="5632" width="8.85546875" style="35"/>
    <col min="5633" max="5633" width="13.7109375" style="35" bestFit="1" customWidth="1"/>
    <col min="5634" max="5634" width="6" style="35" bestFit="1" customWidth="1"/>
    <col min="5635" max="5635" width="3.7109375" style="35" bestFit="1" customWidth="1"/>
    <col min="5636" max="5637" width="8.28515625" style="35" bestFit="1" customWidth="1"/>
    <col min="5638" max="5638" width="3.7109375" style="35" bestFit="1" customWidth="1"/>
    <col min="5639" max="5880" width="8.85546875" style="35"/>
    <col min="5881" max="5881" width="55" style="35" customWidth="1"/>
    <col min="5882" max="5883" width="15.7109375" style="35" customWidth="1"/>
    <col min="5884" max="5884" width="14" style="35" customWidth="1"/>
    <col min="5885" max="5886" width="15.7109375" style="35" customWidth="1"/>
    <col min="5887" max="5887" width="14.5703125" style="35" customWidth="1"/>
    <col min="5888" max="5888" width="8.85546875" style="35"/>
    <col min="5889" max="5889" width="13.7109375" style="35" bestFit="1" customWidth="1"/>
    <col min="5890" max="5890" width="6" style="35" bestFit="1" customWidth="1"/>
    <col min="5891" max="5891" width="3.7109375" style="35" bestFit="1" customWidth="1"/>
    <col min="5892" max="5893" width="8.28515625" style="35" bestFit="1" customWidth="1"/>
    <col min="5894" max="5894" width="3.7109375" style="35" bestFit="1" customWidth="1"/>
    <col min="5895" max="6136" width="8.85546875" style="35"/>
    <col min="6137" max="6137" width="55" style="35" customWidth="1"/>
    <col min="6138" max="6139" width="15.7109375" style="35" customWidth="1"/>
    <col min="6140" max="6140" width="14" style="35" customWidth="1"/>
    <col min="6141" max="6142" width="15.7109375" style="35" customWidth="1"/>
    <col min="6143" max="6143" width="14.5703125" style="35" customWidth="1"/>
    <col min="6144" max="6144" width="8.85546875" style="35"/>
    <col min="6145" max="6145" width="13.7109375" style="35" bestFit="1" customWidth="1"/>
    <col min="6146" max="6146" width="6" style="35" bestFit="1" customWidth="1"/>
    <col min="6147" max="6147" width="3.7109375" style="35" bestFit="1" customWidth="1"/>
    <col min="6148" max="6149" width="8.28515625" style="35" bestFit="1" customWidth="1"/>
    <col min="6150" max="6150" width="3.7109375" style="35" bestFit="1" customWidth="1"/>
    <col min="6151" max="6392" width="8.85546875" style="35"/>
    <col min="6393" max="6393" width="55" style="35" customWidth="1"/>
    <col min="6394" max="6395" width="15.7109375" style="35" customWidth="1"/>
    <col min="6396" max="6396" width="14" style="35" customWidth="1"/>
    <col min="6397" max="6398" width="15.7109375" style="35" customWidth="1"/>
    <col min="6399" max="6399" width="14.5703125" style="35" customWidth="1"/>
    <col min="6400" max="6400" width="8.85546875" style="35"/>
    <col min="6401" max="6401" width="13.7109375" style="35" bestFit="1" customWidth="1"/>
    <col min="6402" max="6402" width="6" style="35" bestFit="1" customWidth="1"/>
    <col min="6403" max="6403" width="3.7109375" style="35" bestFit="1" customWidth="1"/>
    <col min="6404" max="6405" width="8.28515625" style="35" bestFit="1" customWidth="1"/>
    <col min="6406" max="6406" width="3.7109375" style="35" bestFit="1" customWidth="1"/>
    <col min="6407" max="6648" width="8.85546875" style="35"/>
    <col min="6649" max="6649" width="55" style="35" customWidth="1"/>
    <col min="6650" max="6651" width="15.7109375" style="35" customWidth="1"/>
    <col min="6652" max="6652" width="14" style="35" customWidth="1"/>
    <col min="6653" max="6654" width="15.7109375" style="35" customWidth="1"/>
    <col min="6655" max="6655" width="14.5703125" style="35" customWidth="1"/>
    <col min="6656" max="6656" width="8.85546875" style="35"/>
    <col min="6657" max="6657" width="13.7109375" style="35" bestFit="1" customWidth="1"/>
    <col min="6658" max="6658" width="6" style="35" bestFit="1" customWidth="1"/>
    <col min="6659" max="6659" width="3.7109375" style="35" bestFit="1" customWidth="1"/>
    <col min="6660" max="6661" width="8.28515625" style="35" bestFit="1" customWidth="1"/>
    <col min="6662" max="6662" width="3.7109375" style="35" bestFit="1" customWidth="1"/>
    <col min="6663" max="6904" width="8.85546875" style="35"/>
    <col min="6905" max="6905" width="55" style="35" customWidth="1"/>
    <col min="6906" max="6907" width="15.7109375" style="35" customWidth="1"/>
    <col min="6908" max="6908" width="14" style="35" customWidth="1"/>
    <col min="6909" max="6910" width="15.7109375" style="35" customWidth="1"/>
    <col min="6911" max="6911" width="14.5703125" style="35" customWidth="1"/>
    <col min="6912" max="6912" width="8.85546875" style="35"/>
    <col min="6913" max="6913" width="13.7109375" style="35" bestFit="1" customWidth="1"/>
    <col min="6914" max="6914" width="6" style="35" bestFit="1" customWidth="1"/>
    <col min="6915" max="6915" width="3.7109375" style="35" bestFit="1" customWidth="1"/>
    <col min="6916" max="6917" width="8.28515625" style="35" bestFit="1" customWidth="1"/>
    <col min="6918" max="6918" width="3.7109375" style="35" bestFit="1" customWidth="1"/>
    <col min="6919" max="7160" width="8.85546875" style="35"/>
    <col min="7161" max="7161" width="55" style="35" customWidth="1"/>
    <col min="7162" max="7163" width="15.7109375" style="35" customWidth="1"/>
    <col min="7164" max="7164" width="14" style="35" customWidth="1"/>
    <col min="7165" max="7166" width="15.7109375" style="35" customWidth="1"/>
    <col min="7167" max="7167" width="14.5703125" style="35" customWidth="1"/>
    <col min="7168" max="7168" width="8.85546875" style="35"/>
    <col min="7169" max="7169" width="13.7109375" style="35" bestFit="1" customWidth="1"/>
    <col min="7170" max="7170" width="6" style="35" bestFit="1" customWidth="1"/>
    <col min="7171" max="7171" width="3.7109375" style="35" bestFit="1" customWidth="1"/>
    <col min="7172" max="7173" width="8.28515625" style="35" bestFit="1" customWidth="1"/>
    <col min="7174" max="7174" width="3.7109375" style="35" bestFit="1" customWidth="1"/>
    <col min="7175" max="7416" width="8.85546875" style="35"/>
    <col min="7417" max="7417" width="55" style="35" customWidth="1"/>
    <col min="7418" max="7419" width="15.7109375" style="35" customWidth="1"/>
    <col min="7420" max="7420" width="14" style="35" customWidth="1"/>
    <col min="7421" max="7422" width="15.7109375" style="35" customWidth="1"/>
    <col min="7423" max="7423" width="14.5703125" style="35" customWidth="1"/>
    <col min="7424" max="7424" width="8.85546875" style="35"/>
    <col min="7425" max="7425" width="13.7109375" style="35" bestFit="1" customWidth="1"/>
    <col min="7426" max="7426" width="6" style="35" bestFit="1" customWidth="1"/>
    <col min="7427" max="7427" width="3.7109375" style="35" bestFit="1" customWidth="1"/>
    <col min="7428" max="7429" width="8.28515625" style="35" bestFit="1" customWidth="1"/>
    <col min="7430" max="7430" width="3.7109375" style="35" bestFit="1" customWidth="1"/>
    <col min="7431" max="7672" width="8.85546875" style="35"/>
    <col min="7673" max="7673" width="55" style="35" customWidth="1"/>
    <col min="7674" max="7675" width="15.7109375" style="35" customWidth="1"/>
    <col min="7676" max="7676" width="14" style="35" customWidth="1"/>
    <col min="7677" max="7678" width="15.7109375" style="35" customWidth="1"/>
    <col min="7679" max="7679" width="14.5703125" style="35" customWidth="1"/>
    <col min="7680" max="7680" width="8.85546875" style="35"/>
    <col min="7681" max="7681" width="13.7109375" style="35" bestFit="1" customWidth="1"/>
    <col min="7682" max="7682" width="6" style="35" bestFit="1" customWidth="1"/>
    <col min="7683" max="7683" width="3.7109375" style="35" bestFit="1" customWidth="1"/>
    <col min="7684" max="7685" width="8.28515625" style="35" bestFit="1" customWidth="1"/>
    <col min="7686" max="7686" width="3.7109375" style="35" bestFit="1" customWidth="1"/>
    <col min="7687" max="7928" width="8.85546875" style="35"/>
    <col min="7929" max="7929" width="55" style="35" customWidth="1"/>
    <col min="7930" max="7931" width="15.7109375" style="35" customWidth="1"/>
    <col min="7932" max="7932" width="14" style="35" customWidth="1"/>
    <col min="7933" max="7934" width="15.7109375" style="35" customWidth="1"/>
    <col min="7935" max="7935" width="14.5703125" style="35" customWidth="1"/>
    <col min="7936" max="7936" width="8.85546875" style="35"/>
    <col min="7937" max="7937" width="13.7109375" style="35" bestFit="1" customWidth="1"/>
    <col min="7938" max="7938" width="6" style="35" bestFit="1" customWidth="1"/>
    <col min="7939" max="7939" width="3.7109375" style="35" bestFit="1" customWidth="1"/>
    <col min="7940" max="7941" width="8.28515625" style="35" bestFit="1" customWidth="1"/>
    <col min="7942" max="7942" width="3.7109375" style="35" bestFit="1" customWidth="1"/>
    <col min="7943" max="8184" width="8.85546875" style="35"/>
    <col min="8185" max="8185" width="55" style="35" customWidth="1"/>
    <col min="8186" max="8187" width="15.7109375" style="35" customWidth="1"/>
    <col min="8188" max="8188" width="14" style="35" customWidth="1"/>
    <col min="8189" max="8190" width="15.7109375" style="35" customWidth="1"/>
    <col min="8191" max="8191" width="14.5703125" style="35" customWidth="1"/>
    <col min="8192" max="8192" width="8.85546875" style="35"/>
    <col min="8193" max="8193" width="13.7109375" style="35" bestFit="1" customWidth="1"/>
    <col min="8194" max="8194" width="6" style="35" bestFit="1" customWidth="1"/>
    <col min="8195" max="8195" width="3.7109375" style="35" bestFit="1" customWidth="1"/>
    <col min="8196" max="8197" width="8.28515625" style="35" bestFit="1" customWidth="1"/>
    <col min="8198" max="8198" width="3.7109375" style="35" bestFit="1" customWidth="1"/>
    <col min="8199" max="8440" width="8.85546875" style="35"/>
    <col min="8441" max="8441" width="55" style="35" customWidth="1"/>
    <col min="8442" max="8443" width="15.7109375" style="35" customWidth="1"/>
    <col min="8444" max="8444" width="14" style="35" customWidth="1"/>
    <col min="8445" max="8446" width="15.7109375" style="35" customWidth="1"/>
    <col min="8447" max="8447" width="14.5703125" style="35" customWidth="1"/>
    <col min="8448" max="8448" width="8.85546875" style="35"/>
    <col min="8449" max="8449" width="13.7109375" style="35" bestFit="1" customWidth="1"/>
    <col min="8450" max="8450" width="6" style="35" bestFit="1" customWidth="1"/>
    <col min="8451" max="8451" width="3.7109375" style="35" bestFit="1" customWidth="1"/>
    <col min="8452" max="8453" width="8.28515625" style="35" bestFit="1" customWidth="1"/>
    <col min="8454" max="8454" width="3.7109375" style="35" bestFit="1" customWidth="1"/>
    <col min="8455" max="8696" width="8.85546875" style="35"/>
    <col min="8697" max="8697" width="55" style="35" customWidth="1"/>
    <col min="8698" max="8699" width="15.7109375" style="35" customWidth="1"/>
    <col min="8700" max="8700" width="14" style="35" customWidth="1"/>
    <col min="8701" max="8702" width="15.7109375" style="35" customWidth="1"/>
    <col min="8703" max="8703" width="14.5703125" style="35" customWidth="1"/>
    <col min="8704" max="8704" width="8.85546875" style="35"/>
    <col min="8705" max="8705" width="13.7109375" style="35" bestFit="1" customWidth="1"/>
    <col min="8706" max="8706" width="6" style="35" bestFit="1" customWidth="1"/>
    <col min="8707" max="8707" width="3.7109375" style="35" bestFit="1" customWidth="1"/>
    <col min="8708" max="8709" width="8.28515625" style="35" bestFit="1" customWidth="1"/>
    <col min="8710" max="8710" width="3.7109375" style="35" bestFit="1" customWidth="1"/>
    <col min="8711" max="8952" width="8.85546875" style="35"/>
    <col min="8953" max="8953" width="55" style="35" customWidth="1"/>
    <col min="8954" max="8955" width="15.7109375" style="35" customWidth="1"/>
    <col min="8956" max="8956" width="14" style="35" customWidth="1"/>
    <col min="8957" max="8958" width="15.7109375" style="35" customWidth="1"/>
    <col min="8959" max="8959" width="14.5703125" style="35" customWidth="1"/>
    <col min="8960" max="8960" width="8.85546875" style="35"/>
    <col min="8961" max="8961" width="13.7109375" style="35" bestFit="1" customWidth="1"/>
    <col min="8962" max="8962" width="6" style="35" bestFit="1" customWidth="1"/>
    <col min="8963" max="8963" width="3.7109375" style="35" bestFit="1" customWidth="1"/>
    <col min="8964" max="8965" width="8.28515625" style="35" bestFit="1" customWidth="1"/>
    <col min="8966" max="8966" width="3.7109375" style="35" bestFit="1" customWidth="1"/>
    <col min="8967" max="9208" width="8.85546875" style="35"/>
    <col min="9209" max="9209" width="55" style="35" customWidth="1"/>
    <col min="9210" max="9211" width="15.7109375" style="35" customWidth="1"/>
    <col min="9212" max="9212" width="14" style="35" customWidth="1"/>
    <col min="9213" max="9214" width="15.7109375" style="35" customWidth="1"/>
    <col min="9215" max="9215" width="14.5703125" style="35" customWidth="1"/>
    <col min="9216" max="9216" width="8.85546875" style="35"/>
    <col min="9217" max="9217" width="13.7109375" style="35" bestFit="1" customWidth="1"/>
    <col min="9218" max="9218" width="6" style="35" bestFit="1" customWidth="1"/>
    <col min="9219" max="9219" width="3.7109375" style="35" bestFit="1" customWidth="1"/>
    <col min="9220" max="9221" width="8.28515625" style="35" bestFit="1" customWidth="1"/>
    <col min="9222" max="9222" width="3.7109375" style="35" bestFit="1" customWidth="1"/>
    <col min="9223" max="9464" width="8.85546875" style="35"/>
    <col min="9465" max="9465" width="55" style="35" customWidth="1"/>
    <col min="9466" max="9467" width="15.7109375" style="35" customWidth="1"/>
    <col min="9468" max="9468" width="14" style="35" customWidth="1"/>
    <col min="9469" max="9470" width="15.7109375" style="35" customWidth="1"/>
    <col min="9471" max="9471" width="14.5703125" style="35" customWidth="1"/>
    <col min="9472" max="9472" width="8.85546875" style="35"/>
    <col min="9473" max="9473" width="13.7109375" style="35" bestFit="1" customWidth="1"/>
    <col min="9474" max="9474" width="6" style="35" bestFit="1" customWidth="1"/>
    <col min="9475" max="9475" width="3.7109375" style="35" bestFit="1" customWidth="1"/>
    <col min="9476" max="9477" width="8.28515625" style="35" bestFit="1" customWidth="1"/>
    <col min="9478" max="9478" width="3.7109375" style="35" bestFit="1" customWidth="1"/>
    <col min="9479" max="9720" width="8.85546875" style="35"/>
    <col min="9721" max="9721" width="55" style="35" customWidth="1"/>
    <col min="9722" max="9723" width="15.7109375" style="35" customWidth="1"/>
    <col min="9724" max="9724" width="14" style="35" customWidth="1"/>
    <col min="9725" max="9726" width="15.7109375" style="35" customWidth="1"/>
    <col min="9727" max="9727" width="14.5703125" style="35" customWidth="1"/>
    <col min="9728" max="9728" width="8.85546875" style="35"/>
    <col min="9729" max="9729" width="13.7109375" style="35" bestFit="1" customWidth="1"/>
    <col min="9730" max="9730" width="6" style="35" bestFit="1" customWidth="1"/>
    <col min="9731" max="9731" width="3.7109375" style="35" bestFit="1" customWidth="1"/>
    <col min="9732" max="9733" width="8.28515625" style="35" bestFit="1" customWidth="1"/>
    <col min="9734" max="9734" width="3.7109375" style="35" bestFit="1" customWidth="1"/>
    <col min="9735" max="9976" width="8.85546875" style="35"/>
    <col min="9977" max="9977" width="55" style="35" customWidth="1"/>
    <col min="9978" max="9979" width="15.7109375" style="35" customWidth="1"/>
    <col min="9980" max="9980" width="14" style="35" customWidth="1"/>
    <col min="9981" max="9982" width="15.7109375" style="35" customWidth="1"/>
    <col min="9983" max="9983" width="14.5703125" style="35" customWidth="1"/>
    <col min="9984" max="9984" width="8.85546875" style="35"/>
    <col min="9985" max="9985" width="13.7109375" style="35" bestFit="1" customWidth="1"/>
    <col min="9986" max="9986" width="6" style="35" bestFit="1" customWidth="1"/>
    <col min="9987" max="9987" width="3.7109375" style="35" bestFit="1" customWidth="1"/>
    <col min="9988" max="9989" width="8.28515625" style="35" bestFit="1" customWidth="1"/>
    <col min="9990" max="9990" width="3.7109375" style="35" bestFit="1" customWidth="1"/>
    <col min="9991" max="10232" width="8.85546875" style="35"/>
    <col min="10233" max="10233" width="55" style="35" customWidth="1"/>
    <col min="10234" max="10235" width="15.7109375" style="35" customWidth="1"/>
    <col min="10236" max="10236" width="14" style="35" customWidth="1"/>
    <col min="10237" max="10238" width="15.7109375" style="35" customWidth="1"/>
    <col min="10239" max="10239" width="14.5703125" style="35" customWidth="1"/>
    <col min="10240" max="10240" width="8.85546875" style="35"/>
    <col min="10241" max="10241" width="13.7109375" style="35" bestFit="1" customWidth="1"/>
    <col min="10242" max="10242" width="6" style="35" bestFit="1" customWidth="1"/>
    <col min="10243" max="10243" width="3.7109375" style="35" bestFit="1" customWidth="1"/>
    <col min="10244" max="10245" width="8.28515625" style="35" bestFit="1" customWidth="1"/>
    <col min="10246" max="10246" width="3.7109375" style="35" bestFit="1" customWidth="1"/>
    <col min="10247" max="10488" width="8.85546875" style="35"/>
    <col min="10489" max="10489" width="55" style="35" customWidth="1"/>
    <col min="10490" max="10491" width="15.7109375" style="35" customWidth="1"/>
    <col min="10492" max="10492" width="14" style="35" customWidth="1"/>
    <col min="10493" max="10494" width="15.7109375" style="35" customWidth="1"/>
    <col min="10495" max="10495" width="14.5703125" style="35" customWidth="1"/>
    <col min="10496" max="10496" width="8.85546875" style="35"/>
    <col min="10497" max="10497" width="13.7109375" style="35" bestFit="1" customWidth="1"/>
    <col min="10498" max="10498" width="6" style="35" bestFit="1" customWidth="1"/>
    <col min="10499" max="10499" width="3.7109375" style="35" bestFit="1" customWidth="1"/>
    <col min="10500" max="10501" width="8.28515625" style="35" bestFit="1" customWidth="1"/>
    <col min="10502" max="10502" width="3.7109375" style="35" bestFit="1" customWidth="1"/>
    <col min="10503" max="10744" width="8.85546875" style="35"/>
    <col min="10745" max="10745" width="55" style="35" customWidth="1"/>
    <col min="10746" max="10747" width="15.7109375" style="35" customWidth="1"/>
    <col min="10748" max="10748" width="14" style="35" customWidth="1"/>
    <col min="10749" max="10750" width="15.7109375" style="35" customWidth="1"/>
    <col min="10751" max="10751" width="14.5703125" style="35" customWidth="1"/>
    <col min="10752" max="10752" width="8.85546875" style="35"/>
    <col min="10753" max="10753" width="13.7109375" style="35" bestFit="1" customWidth="1"/>
    <col min="10754" max="10754" width="6" style="35" bestFit="1" customWidth="1"/>
    <col min="10755" max="10755" width="3.7109375" style="35" bestFit="1" customWidth="1"/>
    <col min="10756" max="10757" width="8.28515625" style="35" bestFit="1" customWidth="1"/>
    <col min="10758" max="10758" width="3.7109375" style="35" bestFit="1" customWidth="1"/>
    <col min="10759" max="11000" width="8.85546875" style="35"/>
    <col min="11001" max="11001" width="55" style="35" customWidth="1"/>
    <col min="11002" max="11003" width="15.7109375" style="35" customWidth="1"/>
    <col min="11004" max="11004" width="14" style="35" customWidth="1"/>
    <col min="11005" max="11006" width="15.7109375" style="35" customWidth="1"/>
    <col min="11007" max="11007" width="14.5703125" style="35" customWidth="1"/>
    <col min="11008" max="11008" width="8.85546875" style="35"/>
    <col min="11009" max="11009" width="13.7109375" style="35" bestFit="1" customWidth="1"/>
    <col min="11010" max="11010" width="6" style="35" bestFit="1" customWidth="1"/>
    <col min="11011" max="11011" width="3.7109375" style="35" bestFit="1" customWidth="1"/>
    <col min="11012" max="11013" width="8.28515625" style="35" bestFit="1" customWidth="1"/>
    <col min="11014" max="11014" width="3.7109375" style="35" bestFit="1" customWidth="1"/>
    <col min="11015" max="11256" width="8.85546875" style="35"/>
    <col min="11257" max="11257" width="55" style="35" customWidth="1"/>
    <col min="11258" max="11259" width="15.7109375" style="35" customWidth="1"/>
    <col min="11260" max="11260" width="14" style="35" customWidth="1"/>
    <col min="11261" max="11262" width="15.7109375" style="35" customWidth="1"/>
    <col min="11263" max="11263" width="14.5703125" style="35" customWidth="1"/>
    <col min="11264" max="11264" width="8.85546875" style="35"/>
    <col min="11265" max="11265" width="13.7109375" style="35" bestFit="1" customWidth="1"/>
    <col min="11266" max="11266" width="6" style="35" bestFit="1" customWidth="1"/>
    <col min="11267" max="11267" width="3.7109375" style="35" bestFit="1" customWidth="1"/>
    <col min="11268" max="11269" width="8.28515625" style="35" bestFit="1" customWidth="1"/>
    <col min="11270" max="11270" width="3.7109375" style="35" bestFit="1" customWidth="1"/>
    <col min="11271" max="11512" width="8.85546875" style="35"/>
    <col min="11513" max="11513" width="55" style="35" customWidth="1"/>
    <col min="11514" max="11515" width="15.7109375" style="35" customWidth="1"/>
    <col min="11516" max="11516" width="14" style="35" customWidth="1"/>
    <col min="11517" max="11518" width="15.7109375" style="35" customWidth="1"/>
    <col min="11519" max="11519" width="14.5703125" style="35" customWidth="1"/>
    <col min="11520" max="11520" width="8.85546875" style="35"/>
    <col min="11521" max="11521" width="13.7109375" style="35" bestFit="1" customWidth="1"/>
    <col min="11522" max="11522" width="6" style="35" bestFit="1" customWidth="1"/>
    <col min="11523" max="11523" width="3.7109375" style="35" bestFit="1" customWidth="1"/>
    <col min="11524" max="11525" width="8.28515625" style="35" bestFit="1" customWidth="1"/>
    <col min="11526" max="11526" width="3.7109375" style="35" bestFit="1" customWidth="1"/>
    <col min="11527" max="11768" width="8.85546875" style="35"/>
    <col min="11769" max="11769" width="55" style="35" customWidth="1"/>
    <col min="11770" max="11771" width="15.7109375" style="35" customWidth="1"/>
    <col min="11772" max="11772" width="14" style="35" customWidth="1"/>
    <col min="11773" max="11774" width="15.7109375" style="35" customWidth="1"/>
    <col min="11775" max="11775" width="14.5703125" style="35" customWidth="1"/>
    <col min="11776" max="11776" width="8.85546875" style="35"/>
    <col min="11777" max="11777" width="13.7109375" style="35" bestFit="1" customWidth="1"/>
    <col min="11778" max="11778" width="6" style="35" bestFit="1" customWidth="1"/>
    <col min="11779" max="11779" width="3.7109375" style="35" bestFit="1" customWidth="1"/>
    <col min="11780" max="11781" width="8.28515625" style="35" bestFit="1" customWidth="1"/>
    <col min="11782" max="11782" width="3.7109375" style="35" bestFit="1" customWidth="1"/>
    <col min="11783" max="12024" width="8.85546875" style="35"/>
    <col min="12025" max="12025" width="55" style="35" customWidth="1"/>
    <col min="12026" max="12027" width="15.7109375" style="35" customWidth="1"/>
    <col min="12028" max="12028" width="14" style="35" customWidth="1"/>
    <col min="12029" max="12030" width="15.7109375" style="35" customWidth="1"/>
    <col min="12031" max="12031" width="14.5703125" style="35" customWidth="1"/>
    <col min="12032" max="12032" width="8.85546875" style="35"/>
    <col min="12033" max="12033" width="13.7109375" style="35" bestFit="1" customWidth="1"/>
    <col min="12034" max="12034" width="6" style="35" bestFit="1" customWidth="1"/>
    <col min="12035" max="12035" width="3.7109375" style="35" bestFit="1" customWidth="1"/>
    <col min="12036" max="12037" width="8.28515625" style="35" bestFit="1" customWidth="1"/>
    <col min="12038" max="12038" width="3.7109375" style="35" bestFit="1" customWidth="1"/>
    <col min="12039" max="12280" width="8.85546875" style="35"/>
    <col min="12281" max="12281" width="55" style="35" customWidth="1"/>
    <col min="12282" max="12283" width="15.7109375" style="35" customWidth="1"/>
    <col min="12284" max="12284" width="14" style="35" customWidth="1"/>
    <col min="12285" max="12286" width="15.7109375" style="35" customWidth="1"/>
    <col min="12287" max="12287" width="14.5703125" style="35" customWidth="1"/>
    <col min="12288" max="12288" width="8.85546875" style="35"/>
    <col min="12289" max="12289" width="13.7109375" style="35" bestFit="1" customWidth="1"/>
    <col min="12290" max="12290" width="6" style="35" bestFit="1" customWidth="1"/>
    <col min="12291" max="12291" width="3.7109375" style="35" bestFit="1" customWidth="1"/>
    <col min="12292" max="12293" width="8.28515625" style="35" bestFit="1" customWidth="1"/>
    <col min="12294" max="12294" width="3.7109375" style="35" bestFit="1" customWidth="1"/>
    <col min="12295" max="12536" width="8.85546875" style="35"/>
    <col min="12537" max="12537" width="55" style="35" customWidth="1"/>
    <col min="12538" max="12539" width="15.7109375" style="35" customWidth="1"/>
    <col min="12540" max="12540" width="14" style="35" customWidth="1"/>
    <col min="12541" max="12542" width="15.7109375" style="35" customWidth="1"/>
    <col min="12543" max="12543" width="14.5703125" style="35" customWidth="1"/>
    <col min="12544" max="12544" width="8.85546875" style="35"/>
    <col min="12545" max="12545" width="13.7109375" style="35" bestFit="1" customWidth="1"/>
    <col min="12546" max="12546" width="6" style="35" bestFit="1" customWidth="1"/>
    <col min="12547" max="12547" width="3.7109375" style="35" bestFit="1" customWidth="1"/>
    <col min="12548" max="12549" width="8.28515625" style="35" bestFit="1" customWidth="1"/>
    <col min="12550" max="12550" width="3.7109375" style="35" bestFit="1" customWidth="1"/>
    <col min="12551" max="12792" width="8.85546875" style="35"/>
    <col min="12793" max="12793" width="55" style="35" customWidth="1"/>
    <col min="12794" max="12795" width="15.7109375" style="35" customWidth="1"/>
    <col min="12796" max="12796" width="14" style="35" customWidth="1"/>
    <col min="12797" max="12798" width="15.7109375" style="35" customWidth="1"/>
    <col min="12799" max="12799" width="14.5703125" style="35" customWidth="1"/>
    <col min="12800" max="12800" width="8.85546875" style="35"/>
    <col min="12801" max="12801" width="13.7109375" style="35" bestFit="1" customWidth="1"/>
    <col min="12802" max="12802" width="6" style="35" bestFit="1" customWidth="1"/>
    <col min="12803" max="12803" width="3.7109375" style="35" bestFit="1" customWidth="1"/>
    <col min="12804" max="12805" width="8.28515625" style="35" bestFit="1" customWidth="1"/>
    <col min="12806" max="12806" width="3.7109375" style="35" bestFit="1" customWidth="1"/>
    <col min="12807" max="13048" width="8.85546875" style="35"/>
    <col min="13049" max="13049" width="55" style="35" customWidth="1"/>
    <col min="13050" max="13051" width="15.7109375" style="35" customWidth="1"/>
    <col min="13052" max="13052" width="14" style="35" customWidth="1"/>
    <col min="13053" max="13054" width="15.7109375" style="35" customWidth="1"/>
    <col min="13055" max="13055" width="14.5703125" style="35" customWidth="1"/>
    <col min="13056" max="13056" width="8.85546875" style="35"/>
    <col min="13057" max="13057" width="13.7109375" style="35" bestFit="1" customWidth="1"/>
    <col min="13058" max="13058" width="6" style="35" bestFit="1" customWidth="1"/>
    <col min="13059" max="13059" width="3.7109375" style="35" bestFit="1" customWidth="1"/>
    <col min="13060" max="13061" width="8.28515625" style="35" bestFit="1" customWidth="1"/>
    <col min="13062" max="13062" width="3.7109375" style="35" bestFit="1" customWidth="1"/>
    <col min="13063" max="13304" width="8.85546875" style="35"/>
    <col min="13305" max="13305" width="55" style="35" customWidth="1"/>
    <col min="13306" max="13307" width="15.7109375" style="35" customWidth="1"/>
    <col min="13308" max="13308" width="14" style="35" customWidth="1"/>
    <col min="13309" max="13310" width="15.7109375" style="35" customWidth="1"/>
    <col min="13311" max="13311" width="14.5703125" style="35" customWidth="1"/>
    <col min="13312" max="13312" width="8.85546875" style="35"/>
    <col min="13313" max="13313" width="13.7109375" style="35" bestFit="1" customWidth="1"/>
    <col min="13314" max="13314" width="6" style="35" bestFit="1" customWidth="1"/>
    <col min="13315" max="13315" width="3.7109375" style="35" bestFit="1" customWidth="1"/>
    <col min="13316" max="13317" width="8.28515625" style="35" bestFit="1" customWidth="1"/>
    <col min="13318" max="13318" width="3.7109375" style="35" bestFit="1" customWidth="1"/>
    <col min="13319" max="13560" width="8.85546875" style="35"/>
    <col min="13561" max="13561" width="55" style="35" customWidth="1"/>
    <col min="13562" max="13563" width="15.7109375" style="35" customWidth="1"/>
    <col min="13564" max="13564" width="14" style="35" customWidth="1"/>
    <col min="13565" max="13566" width="15.7109375" style="35" customWidth="1"/>
    <col min="13567" max="13567" width="14.5703125" style="35" customWidth="1"/>
    <col min="13568" max="13568" width="8.85546875" style="35"/>
    <col min="13569" max="13569" width="13.7109375" style="35" bestFit="1" customWidth="1"/>
    <col min="13570" max="13570" width="6" style="35" bestFit="1" customWidth="1"/>
    <col min="13571" max="13571" width="3.7109375" style="35" bestFit="1" customWidth="1"/>
    <col min="13572" max="13573" width="8.28515625" style="35" bestFit="1" customWidth="1"/>
    <col min="13574" max="13574" width="3.7109375" style="35" bestFit="1" customWidth="1"/>
    <col min="13575" max="13816" width="8.85546875" style="35"/>
    <col min="13817" max="13817" width="55" style="35" customWidth="1"/>
    <col min="13818" max="13819" width="15.7109375" style="35" customWidth="1"/>
    <col min="13820" max="13820" width="14" style="35" customWidth="1"/>
    <col min="13821" max="13822" width="15.7109375" style="35" customWidth="1"/>
    <col min="13823" max="13823" width="14.5703125" style="35" customWidth="1"/>
    <col min="13824" max="13824" width="8.85546875" style="35"/>
    <col min="13825" max="13825" width="13.7109375" style="35" bestFit="1" customWidth="1"/>
    <col min="13826" max="13826" width="6" style="35" bestFit="1" customWidth="1"/>
    <col min="13827" max="13827" width="3.7109375" style="35" bestFit="1" customWidth="1"/>
    <col min="13828" max="13829" width="8.28515625" style="35" bestFit="1" customWidth="1"/>
    <col min="13830" max="13830" width="3.7109375" style="35" bestFit="1" customWidth="1"/>
    <col min="13831" max="14072" width="8.85546875" style="35"/>
    <col min="14073" max="14073" width="55" style="35" customWidth="1"/>
    <col min="14074" max="14075" width="15.7109375" style="35" customWidth="1"/>
    <col min="14076" max="14076" width="14" style="35" customWidth="1"/>
    <col min="14077" max="14078" width="15.7109375" style="35" customWidth="1"/>
    <col min="14079" max="14079" width="14.5703125" style="35" customWidth="1"/>
    <col min="14080" max="14080" width="8.85546875" style="35"/>
    <col min="14081" max="14081" width="13.7109375" style="35" bestFit="1" customWidth="1"/>
    <col min="14082" max="14082" width="6" style="35" bestFit="1" customWidth="1"/>
    <col min="14083" max="14083" width="3.7109375" style="35" bestFit="1" customWidth="1"/>
    <col min="14084" max="14085" width="8.28515625" style="35" bestFit="1" customWidth="1"/>
    <col min="14086" max="14086" width="3.7109375" style="35" bestFit="1" customWidth="1"/>
    <col min="14087" max="14328" width="8.85546875" style="35"/>
    <col min="14329" max="14329" width="55" style="35" customWidth="1"/>
    <col min="14330" max="14331" width="15.7109375" style="35" customWidth="1"/>
    <col min="14332" max="14332" width="14" style="35" customWidth="1"/>
    <col min="14333" max="14334" width="15.7109375" style="35" customWidth="1"/>
    <col min="14335" max="14335" width="14.5703125" style="35" customWidth="1"/>
    <col min="14336" max="14336" width="8.85546875" style="35"/>
    <col min="14337" max="14337" width="13.7109375" style="35" bestFit="1" customWidth="1"/>
    <col min="14338" max="14338" width="6" style="35" bestFit="1" customWidth="1"/>
    <col min="14339" max="14339" width="3.7109375" style="35" bestFit="1" customWidth="1"/>
    <col min="14340" max="14341" width="8.28515625" style="35" bestFit="1" customWidth="1"/>
    <col min="14342" max="14342" width="3.7109375" style="35" bestFit="1" customWidth="1"/>
    <col min="14343" max="14584" width="8.85546875" style="35"/>
    <col min="14585" max="14585" width="55" style="35" customWidth="1"/>
    <col min="14586" max="14587" width="15.7109375" style="35" customWidth="1"/>
    <col min="14588" max="14588" width="14" style="35" customWidth="1"/>
    <col min="14589" max="14590" width="15.7109375" style="35" customWidth="1"/>
    <col min="14591" max="14591" width="14.5703125" style="35" customWidth="1"/>
    <col min="14592" max="14592" width="8.85546875" style="35"/>
    <col min="14593" max="14593" width="13.7109375" style="35" bestFit="1" customWidth="1"/>
    <col min="14594" max="14594" width="6" style="35" bestFit="1" customWidth="1"/>
    <col min="14595" max="14595" width="3.7109375" style="35" bestFit="1" customWidth="1"/>
    <col min="14596" max="14597" width="8.28515625" style="35" bestFit="1" customWidth="1"/>
    <col min="14598" max="14598" width="3.7109375" style="35" bestFit="1" customWidth="1"/>
    <col min="14599" max="14840" width="8.85546875" style="35"/>
    <col min="14841" max="14841" width="55" style="35" customWidth="1"/>
    <col min="14842" max="14843" width="15.7109375" style="35" customWidth="1"/>
    <col min="14844" max="14844" width="14" style="35" customWidth="1"/>
    <col min="14845" max="14846" width="15.7109375" style="35" customWidth="1"/>
    <col min="14847" max="14847" width="14.5703125" style="35" customWidth="1"/>
    <col min="14848" max="14848" width="8.85546875" style="35"/>
    <col min="14849" max="14849" width="13.7109375" style="35" bestFit="1" customWidth="1"/>
    <col min="14850" max="14850" width="6" style="35" bestFit="1" customWidth="1"/>
    <col min="14851" max="14851" width="3.7109375" style="35" bestFit="1" customWidth="1"/>
    <col min="14852" max="14853" width="8.28515625" style="35" bestFit="1" customWidth="1"/>
    <col min="14854" max="14854" width="3.7109375" style="35" bestFit="1" customWidth="1"/>
    <col min="14855" max="15096" width="8.85546875" style="35"/>
    <col min="15097" max="15097" width="55" style="35" customWidth="1"/>
    <col min="15098" max="15099" width="15.7109375" style="35" customWidth="1"/>
    <col min="15100" max="15100" width="14" style="35" customWidth="1"/>
    <col min="15101" max="15102" width="15.7109375" style="35" customWidth="1"/>
    <col min="15103" max="15103" width="14.5703125" style="35" customWidth="1"/>
    <col min="15104" max="15104" width="8.85546875" style="35"/>
    <col min="15105" max="15105" width="13.7109375" style="35" bestFit="1" customWidth="1"/>
    <col min="15106" max="15106" width="6" style="35" bestFit="1" customWidth="1"/>
    <col min="15107" max="15107" width="3.7109375" style="35" bestFit="1" customWidth="1"/>
    <col min="15108" max="15109" width="8.28515625" style="35" bestFit="1" customWidth="1"/>
    <col min="15110" max="15110" width="3.7109375" style="35" bestFit="1" customWidth="1"/>
    <col min="15111" max="15352" width="8.85546875" style="35"/>
    <col min="15353" max="15353" width="55" style="35" customWidth="1"/>
    <col min="15354" max="15355" width="15.7109375" style="35" customWidth="1"/>
    <col min="15356" max="15356" width="14" style="35" customWidth="1"/>
    <col min="15357" max="15358" width="15.7109375" style="35" customWidth="1"/>
    <col min="15359" max="15359" width="14.5703125" style="35" customWidth="1"/>
    <col min="15360" max="15360" width="8.85546875" style="35"/>
    <col min="15361" max="15361" width="13.7109375" style="35" bestFit="1" customWidth="1"/>
    <col min="15362" max="15362" width="6" style="35" bestFit="1" customWidth="1"/>
    <col min="15363" max="15363" width="3.7109375" style="35" bestFit="1" customWidth="1"/>
    <col min="15364" max="15365" width="8.28515625" style="35" bestFit="1" customWidth="1"/>
    <col min="15366" max="15366" width="3.7109375" style="35" bestFit="1" customWidth="1"/>
    <col min="15367" max="15608" width="8.85546875" style="35"/>
    <col min="15609" max="15609" width="55" style="35" customWidth="1"/>
    <col min="15610" max="15611" width="15.7109375" style="35" customWidth="1"/>
    <col min="15612" max="15612" width="14" style="35" customWidth="1"/>
    <col min="15613" max="15614" width="15.7109375" style="35" customWidth="1"/>
    <col min="15615" max="15615" width="14.5703125" style="35" customWidth="1"/>
    <col min="15616" max="15616" width="8.85546875" style="35"/>
    <col min="15617" max="15617" width="13.7109375" style="35" bestFit="1" customWidth="1"/>
    <col min="15618" max="15618" width="6" style="35" bestFit="1" customWidth="1"/>
    <col min="15619" max="15619" width="3.7109375" style="35" bestFit="1" customWidth="1"/>
    <col min="15620" max="15621" width="8.28515625" style="35" bestFit="1" customWidth="1"/>
    <col min="15622" max="15622" width="3.7109375" style="35" bestFit="1" customWidth="1"/>
    <col min="15623" max="15864" width="8.85546875" style="35"/>
    <col min="15865" max="15865" width="55" style="35" customWidth="1"/>
    <col min="15866" max="15867" width="15.7109375" style="35" customWidth="1"/>
    <col min="15868" max="15868" width="14" style="35" customWidth="1"/>
    <col min="15869" max="15870" width="15.7109375" style="35" customWidth="1"/>
    <col min="15871" max="15871" width="14.5703125" style="35" customWidth="1"/>
    <col min="15872" max="15872" width="8.85546875" style="35"/>
    <col min="15873" max="15873" width="13.7109375" style="35" bestFit="1" customWidth="1"/>
    <col min="15874" max="15874" width="6" style="35" bestFit="1" customWidth="1"/>
    <col min="15875" max="15875" width="3.7109375" style="35" bestFit="1" customWidth="1"/>
    <col min="15876" max="15877" width="8.28515625" style="35" bestFit="1" customWidth="1"/>
    <col min="15878" max="15878" width="3.7109375" style="35" bestFit="1" customWidth="1"/>
    <col min="15879" max="16120" width="8.85546875" style="35"/>
    <col min="16121" max="16121" width="55" style="35" customWidth="1"/>
    <col min="16122" max="16123" width="15.7109375" style="35" customWidth="1"/>
    <col min="16124" max="16124" width="14" style="35" customWidth="1"/>
    <col min="16125" max="16126" width="15.7109375" style="35" customWidth="1"/>
    <col min="16127" max="16127" width="14.5703125" style="35" customWidth="1"/>
    <col min="16128" max="16128" width="8.85546875" style="35"/>
    <col min="16129" max="16129" width="13.7109375" style="35" bestFit="1" customWidth="1"/>
    <col min="16130" max="16130" width="6" style="35" bestFit="1" customWidth="1"/>
    <col min="16131" max="16131" width="3.7109375" style="35" bestFit="1" customWidth="1"/>
    <col min="16132" max="16133" width="8.28515625" style="35" bestFit="1" customWidth="1"/>
    <col min="16134" max="16134" width="3.7109375" style="35" bestFit="1" customWidth="1"/>
    <col min="16135" max="16384" width="8.85546875" style="35"/>
  </cols>
  <sheetData>
    <row r="1" spans="1:13" s="31" customFormat="1" ht="25.5" customHeight="1">
      <c r="A1" s="407" t="s">
        <v>102</v>
      </c>
      <c r="B1" s="407"/>
      <c r="C1" s="407"/>
      <c r="D1" s="407"/>
      <c r="E1" s="407"/>
      <c r="F1" s="407"/>
      <c r="G1" s="407"/>
    </row>
    <row r="2" spans="1:13" s="31" customFormat="1" ht="19.5" customHeight="1">
      <c r="A2" s="405" t="s">
        <v>11</v>
      </c>
      <c r="B2" s="405"/>
      <c r="C2" s="405"/>
      <c r="D2" s="405"/>
      <c r="E2" s="405"/>
      <c r="F2" s="405"/>
      <c r="G2" s="405"/>
    </row>
    <row r="3" spans="1:13" s="33" customFormat="1" ht="27.75" customHeight="1">
      <c r="A3" s="32"/>
      <c r="B3" s="32"/>
      <c r="C3" s="32"/>
      <c r="D3" s="32"/>
      <c r="E3" s="32"/>
      <c r="F3" s="32"/>
      <c r="G3" s="79" t="s">
        <v>632</v>
      </c>
    </row>
    <row r="4" spans="1:13" s="33" customFormat="1" ht="61.5" customHeight="1">
      <c r="A4" s="80"/>
      <c r="B4" s="81" t="str">
        <f>'5'!B4</f>
        <v>Січень -лютий                      2020 р.</v>
      </c>
      <c r="C4" s="81" t="str">
        <f>'5'!C4</f>
        <v>Січень-лютий                     2021 р.</v>
      </c>
      <c r="D4" s="116" t="s">
        <v>57</v>
      </c>
      <c r="E4" s="99" t="str">
        <f>'5'!E4</f>
        <v>Станом на 01.03.2020 р.</v>
      </c>
      <c r="F4" s="99" t="str">
        <f>'5'!F4</f>
        <v>Станом на 01.03.2021 р.</v>
      </c>
      <c r="G4" s="82" t="s">
        <v>57</v>
      </c>
    </row>
    <row r="5" spans="1:13" s="104" customFormat="1" ht="27.75" customHeight="1">
      <c r="A5" s="102" t="s">
        <v>32</v>
      </c>
      <c r="B5" s="103">
        <v>20184</v>
      </c>
      <c r="C5" s="114">
        <v>18190</v>
      </c>
      <c r="D5" s="84">
        <v>90.1</v>
      </c>
      <c r="E5" s="115">
        <v>8730</v>
      </c>
      <c r="F5" s="103">
        <v>8575</v>
      </c>
      <c r="G5" s="84">
        <v>98.2</v>
      </c>
      <c r="H5" s="105"/>
      <c r="I5" s="105"/>
      <c r="J5" s="105"/>
      <c r="K5" s="105"/>
      <c r="L5" s="105"/>
      <c r="M5" s="105"/>
    </row>
    <row r="6" spans="1:13" s="104" customFormat="1" ht="18.75">
      <c r="A6" s="106" t="s">
        <v>12</v>
      </c>
      <c r="B6" s="107"/>
      <c r="C6" s="112"/>
      <c r="D6" s="88"/>
      <c r="E6" s="113"/>
      <c r="F6" s="107"/>
      <c r="G6" s="108"/>
      <c r="H6" s="105"/>
      <c r="I6" s="105"/>
      <c r="J6" s="105"/>
      <c r="K6" s="105"/>
      <c r="L6" s="105"/>
      <c r="M6" s="105"/>
    </row>
    <row r="7" spans="1:13" ht="54" customHeight="1">
      <c r="A7" s="109" t="s">
        <v>13</v>
      </c>
      <c r="B7" s="110">
        <v>1141</v>
      </c>
      <c r="C7" s="111">
        <v>937</v>
      </c>
      <c r="D7" s="85">
        <v>82.1</v>
      </c>
      <c r="E7" s="111">
        <v>340</v>
      </c>
      <c r="F7" s="111">
        <v>252</v>
      </c>
      <c r="G7" s="93">
        <v>74.099999999999994</v>
      </c>
    </row>
    <row r="8" spans="1:13" ht="35.25" customHeight="1">
      <c r="A8" s="109" t="s">
        <v>14</v>
      </c>
      <c r="B8" s="110">
        <v>2729</v>
      </c>
      <c r="C8" s="111">
        <v>1994</v>
      </c>
      <c r="D8" s="84">
        <v>73.099999999999994</v>
      </c>
      <c r="E8" s="111">
        <v>1119</v>
      </c>
      <c r="F8" s="111">
        <v>780</v>
      </c>
      <c r="G8" s="93">
        <v>69.7</v>
      </c>
    </row>
    <row r="9" spans="1:13" s="37" customFormat="1" ht="25.5" customHeight="1">
      <c r="A9" s="109" t="s">
        <v>15</v>
      </c>
      <c r="B9" s="110">
        <v>3003</v>
      </c>
      <c r="C9" s="111">
        <v>2444</v>
      </c>
      <c r="D9" s="84">
        <v>81.400000000000006</v>
      </c>
      <c r="E9" s="111">
        <v>1257</v>
      </c>
      <c r="F9" s="111">
        <v>1054</v>
      </c>
      <c r="G9" s="93">
        <v>83.9</v>
      </c>
    </row>
    <row r="10" spans="1:13" ht="36.75" customHeight="1">
      <c r="A10" s="109" t="s">
        <v>16</v>
      </c>
      <c r="B10" s="110">
        <v>1233</v>
      </c>
      <c r="C10" s="111">
        <v>1681</v>
      </c>
      <c r="D10" s="84">
        <v>136.30000000000001</v>
      </c>
      <c r="E10" s="111">
        <v>466</v>
      </c>
      <c r="F10" s="111">
        <v>936</v>
      </c>
      <c r="G10" s="93" t="s">
        <v>234</v>
      </c>
    </row>
    <row r="11" spans="1:13" ht="35.25" customHeight="1">
      <c r="A11" s="109" t="s">
        <v>17</v>
      </c>
      <c r="B11" s="110">
        <v>2696</v>
      </c>
      <c r="C11" s="111">
        <v>2661</v>
      </c>
      <c r="D11" s="84">
        <v>98.7</v>
      </c>
      <c r="E11" s="111">
        <v>1160</v>
      </c>
      <c r="F11" s="111">
        <v>1183</v>
      </c>
      <c r="G11" s="93">
        <v>102</v>
      </c>
    </row>
    <row r="12" spans="1:13" ht="40.15" customHeight="1">
      <c r="A12" s="109" t="s">
        <v>18</v>
      </c>
      <c r="B12" s="110">
        <v>205</v>
      </c>
      <c r="C12" s="111">
        <v>167</v>
      </c>
      <c r="D12" s="84">
        <v>81.5</v>
      </c>
      <c r="E12" s="111">
        <v>97</v>
      </c>
      <c r="F12" s="111">
        <v>83</v>
      </c>
      <c r="G12" s="93">
        <v>85.6</v>
      </c>
    </row>
    <row r="13" spans="1:13" ht="30" customHeight="1">
      <c r="A13" s="109" t="s">
        <v>19</v>
      </c>
      <c r="B13" s="110">
        <v>3230</v>
      </c>
      <c r="C13" s="111">
        <v>2833</v>
      </c>
      <c r="D13" s="84">
        <v>87.7</v>
      </c>
      <c r="E13" s="111">
        <v>1594</v>
      </c>
      <c r="F13" s="111">
        <v>1480</v>
      </c>
      <c r="G13" s="93">
        <v>92.8</v>
      </c>
      <c r="L13" s="95"/>
    </row>
    <row r="14" spans="1:13" ht="75">
      <c r="A14" s="109" t="s">
        <v>20</v>
      </c>
      <c r="B14" s="110">
        <v>2324</v>
      </c>
      <c r="C14" s="111">
        <v>1932</v>
      </c>
      <c r="D14" s="84">
        <v>83.1</v>
      </c>
      <c r="E14" s="111">
        <v>1027</v>
      </c>
      <c r="F14" s="111">
        <v>934</v>
      </c>
      <c r="G14" s="93">
        <v>90.9</v>
      </c>
      <c r="L14" s="95"/>
    </row>
    <row r="15" spans="1:13" ht="37.15" customHeight="1">
      <c r="A15" s="109" t="s">
        <v>103</v>
      </c>
      <c r="B15" s="110">
        <v>3623</v>
      </c>
      <c r="C15" s="111">
        <v>3541</v>
      </c>
      <c r="D15" s="84">
        <v>97.7</v>
      </c>
      <c r="E15" s="111">
        <v>1670</v>
      </c>
      <c r="F15" s="111">
        <v>1873</v>
      </c>
      <c r="G15" s="93">
        <v>112.2</v>
      </c>
      <c r="L15" s="95"/>
    </row>
    <row r="16" spans="1:13">
      <c r="A16" s="38"/>
      <c r="B16" s="38"/>
      <c r="C16" s="38"/>
      <c r="D16" s="38"/>
      <c r="E16" s="38"/>
      <c r="F16" s="38"/>
      <c r="L16" s="95"/>
    </row>
    <row r="17" spans="1:12">
      <c r="A17" s="38"/>
      <c r="B17" s="38"/>
      <c r="C17" s="38"/>
      <c r="D17" s="38"/>
      <c r="E17" s="38"/>
      <c r="F17" s="38"/>
      <c r="L17" s="95"/>
    </row>
    <row r="18" spans="1:12">
      <c r="L18" s="95"/>
    </row>
    <row r="19" spans="1:12">
      <c r="L19" s="95"/>
    </row>
    <row r="20" spans="1:12">
      <c r="B20" s="101"/>
      <c r="C20" s="101"/>
      <c r="D20" s="101"/>
      <c r="E20" s="101"/>
      <c r="F20" s="101"/>
      <c r="G20" s="101"/>
      <c r="L20" s="95"/>
    </row>
    <row r="21" spans="1:12">
      <c r="L21" s="95"/>
    </row>
  </sheetData>
  <mergeCells count="2">
    <mergeCell ref="A1:G1"/>
    <mergeCell ref="A2:G2"/>
  </mergeCells>
  <printOptions horizontalCentered="1"/>
  <pageMargins left="0.55118110236220474" right="0" top="0.51181102362204722" bottom="0" header="0" footer="0"/>
  <pageSetup paperSize="9" scale="8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57"/>
  <sheetViews>
    <sheetView view="pageBreakPreview" zoomScale="90" zoomScaleSheetLayoutView="90" workbookViewId="0">
      <selection activeCell="M6" sqref="M6"/>
    </sheetView>
  </sheetViews>
  <sheetFormatPr defaultRowHeight="15"/>
  <cols>
    <col min="1" max="1" width="3.42578125" customWidth="1"/>
    <col min="2" max="2" width="34.140625" customWidth="1"/>
    <col min="3" max="3" width="12.5703125" customWidth="1"/>
    <col min="4" max="4" width="12.85546875" customWidth="1"/>
    <col min="5" max="5" width="13.7109375" customWidth="1"/>
    <col min="6" max="6" width="12" customWidth="1"/>
    <col min="7" max="7" width="12.85546875" customWidth="1"/>
    <col min="8" max="8" width="13.85546875" customWidth="1"/>
  </cols>
  <sheetData>
    <row r="1" spans="1:8" ht="22.5">
      <c r="A1" s="159"/>
      <c r="B1" s="409" t="s">
        <v>198</v>
      </c>
      <c r="C1" s="409"/>
      <c r="D1" s="409"/>
      <c r="E1" s="409"/>
      <c r="F1" s="409"/>
      <c r="G1" s="409"/>
      <c r="H1" s="409"/>
    </row>
    <row r="2" spans="1:8" ht="20.25">
      <c r="A2" s="159"/>
      <c r="B2" s="410" t="s">
        <v>199</v>
      </c>
      <c r="C2" s="410"/>
      <c r="D2" s="410"/>
      <c r="E2" s="410"/>
      <c r="F2" s="410"/>
      <c r="G2" s="410"/>
      <c r="H2" s="410"/>
    </row>
    <row r="3" spans="1:8" ht="15.75">
      <c r="A3" s="159"/>
      <c r="B3" s="160"/>
      <c r="C3" s="161"/>
      <c r="D3" s="161"/>
      <c r="E3" s="162"/>
      <c r="F3" s="161"/>
      <c r="G3" s="161"/>
      <c r="H3" s="79" t="s">
        <v>632</v>
      </c>
    </row>
    <row r="4" spans="1:8" ht="21.75" customHeight="1">
      <c r="A4" s="411"/>
      <c r="B4" s="414" t="s">
        <v>200</v>
      </c>
      <c r="C4" s="415" t="s">
        <v>224</v>
      </c>
      <c r="D4" s="415"/>
      <c r="E4" s="415"/>
      <c r="F4" s="416" t="s">
        <v>225</v>
      </c>
      <c r="G4" s="416"/>
      <c r="H4" s="416"/>
    </row>
    <row r="5" spans="1:8">
      <c r="A5" s="412"/>
      <c r="B5" s="414"/>
      <c r="C5" s="408" t="s">
        <v>1</v>
      </c>
      <c r="D5" s="408" t="s">
        <v>201</v>
      </c>
      <c r="E5" s="408" t="s">
        <v>204</v>
      </c>
      <c r="F5" s="408" t="s">
        <v>202</v>
      </c>
      <c r="G5" s="408" t="s">
        <v>203</v>
      </c>
      <c r="H5" s="408" t="s">
        <v>204</v>
      </c>
    </row>
    <row r="6" spans="1:8" ht="51.75" customHeight="1">
      <c r="A6" s="413"/>
      <c r="B6" s="414"/>
      <c r="C6" s="408"/>
      <c r="D6" s="408"/>
      <c r="E6" s="408"/>
      <c r="F6" s="408"/>
      <c r="G6" s="408"/>
      <c r="H6" s="408"/>
    </row>
    <row r="7" spans="1:8" ht="15" customHeight="1">
      <c r="A7" s="163" t="s">
        <v>104</v>
      </c>
      <c r="B7" s="164" t="s">
        <v>3</v>
      </c>
      <c r="C7" s="165">
        <v>1</v>
      </c>
      <c r="D7" s="165">
        <v>2</v>
      </c>
      <c r="E7" s="165">
        <v>3</v>
      </c>
      <c r="F7" s="165">
        <v>4</v>
      </c>
      <c r="G7" s="165">
        <v>5</v>
      </c>
      <c r="H7" s="165">
        <v>6</v>
      </c>
    </row>
    <row r="8" spans="1:8" ht="15.75">
      <c r="A8" s="167">
        <v>1</v>
      </c>
      <c r="B8" s="168" t="s">
        <v>182</v>
      </c>
      <c r="C8" s="169">
        <v>1196</v>
      </c>
      <c r="D8" s="169">
        <v>12</v>
      </c>
      <c r="E8" s="166">
        <v>1184</v>
      </c>
      <c r="F8" s="169">
        <v>788</v>
      </c>
      <c r="G8" s="169">
        <v>9</v>
      </c>
      <c r="H8" s="166">
        <v>779</v>
      </c>
    </row>
    <row r="9" spans="1:8" ht="15.75">
      <c r="A9" s="167">
        <v>2</v>
      </c>
      <c r="B9" s="168" t="s">
        <v>171</v>
      </c>
      <c r="C9" s="169">
        <v>922</v>
      </c>
      <c r="D9" s="169">
        <v>461</v>
      </c>
      <c r="E9" s="166">
        <v>461</v>
      </c>
      <c r="F9" s="169">
        <v>418</v>
      </c>
      <c r="G9" s="169">
        <v>357</v>
      </c>
      <c r="H9" s="166">
        <v>61</v>
      </c>
    </row>
    <row r="10" spans="1:8" ht="15.75">
      <c r="A10" s="167">
        <v>3</v>
      </c>
      <c r="B10" s="168" t="s">
        <v>181</v>
      </c>
      <c r="C10" s="169">
        <v>783</v>
      </c>
      <c r="D10" s="169">
        <v>24</v>
      </c>
      <c r="E10" s="166">
        <v>759</v>
      </c>
      <c r="F10" s="169">
        <v>357</v>
      </c>
      <c r="G10" s="169">
        <v>17</v>
      </c>
      <c r="H10" s="166">
        <v>340</v>
      </c>
    </row>
    <row r="11" spans="1:8" ht="15.75">
      <c r="A11" s="167">
        <v>4</v>
      </c>
      <c r="B11" s="168" t="s">
        <v>151</v>
      </c>
      <c r="C11" s="169">
        <v>633</v>
      </c>
      <c r="D11" s="169">
        <v>187</v>
      </c>
      <c r="E11" s="166">
        <v>446</v>
      </c>
      <c r="F11" s="169">
        <v>241</v>
      </c>
      <c r="G11" s="169">
        <v>130</v>
      </c>
      <c r="H11" s="166">
        <v>111</v>
      </c>
    </row>
    <row r="12" spans="1:8" ht="15.75">
      <c r="A12" s="167">
        <v>5</v>
      </c>
      <c r="B12" s="168" t="s">
        <v>136</v>
      </c>
      <c r="C12" s="169">
        <v>581</v>
      </c>
      <c r="D12" s="169">
        <v>2</v>
      </c>
      <c r="E12" s="166">
        <v>579</v>
      </c>
      <c r="F12" s="169">
        <v>507</v>
      </c>
      <c r="G12" s="169">
        <v>0</v>
      </c>
      <c r="H12" s="166">
        <v>507</v>
      </c>
    </row>
    <row r="13" spans="1:8" ht="15.75">
      <c r="A13" s="167">
        <v>6</v>
      </c>
      <c r="B13" s="168" t="s">
        <v>180</v>
      </c>
      <c r="C13" s="169">
        <v>559</v>
      </c>
      <c r="D13" s="169">
        <v>115</v>
      </c>
      <c r="E13" s="166">
        <v>444</v>
      </c>
      <c r="F13" s="169">
        <v>289</v>
      </c>
      <c r="G13" s="169">
        <v>88</v>
      </c>
      <c r="H13" s="166">
        <v>201</v>
      </c>
    </row>
    <row r="14" spans="1:8" ht="15.75">
      <c r="A14" s="167">
        <v>7</v>
      </c>
      <c r="B14" s="168" t="s">
        <v>138</v>
      </c>
      <c r="C14" s="169">
        <v>553</v>
      </c>
      <c r="D14" s="169">
        <v>244</v>
      </c>
      <c r="E14" s="166">
        <v>309</v>
      </c>
      <c r="F14" s="169">
        <v>214</v>
      </c>
      <c r="G14" s="169">
        <v>170</v>
      </c>
      <c r="H14" s="166">
        <v>44</v>
      </c>
    </row>
    <row r="15" spans="1:8" s="183" customFormat="1" ht="15.75">
      <c r="A15" s="179">
        <v>8</v>
      </c>
      <c r="B15" s="180" t="s">
        <v>125</v>
      </c>
      <c r="C15" s="181">
        <v>529</v>
      </c>
      <c r="D15" s="181">
        <v>52</v>
      </c>
      <c r="E15" s="182">
        <v>477</v>
      </c>
      <c r="F15" s="181">
        <v>280</v>
      </c>
      <c r="G15" s="181">
        <v>33</v>
      </c>
      <c r="H15" s="182">
        <v>247</v>
      </c>
    </row>
    <row r="16" spans="1:8" s="183" customFormat="1" ht="15.75">
      <c r="A16" s="179">
        <v>9</v>
      </c>
      <c r="B16" s="180" t="s">
        <v>130</v>
      </c>
      <c r="C16" s="181">
        <v>423</v>
      </c>
      <c r="D16" s="181">
        <v>1342</v>
      </c>
      <c r="E16" s="182">
        <v>-919</v>
      </c>
      <c r="F16" s="181">
        <v>111</v>
      </c>
      <c r="G16" s="181">
        <v>1055</v>
      </c>
      <c r="H16" s="182">
        <v>-944</v>
      </c>
    </row>
    <row r="17" spans="1:8" s="183" customFormat="1" ht="15.75">
      <c r="A17" s="179">
        <v>10</v>
      </c>
      <c r="B17" s="180" t="s">
        <v>147</v>
      </c>
      <c r="C17" s="181">
        <v>364</v>
      </c>
      <c r="D17" s="181">
        <v>10</v>
      </c>
      <c r="E17" s="182">
        <v>354</v>
      </c>
      <c r="F17" s="181">
        <v>201</v>
      </c>
      <c r="G17" s="181">
        <v>9</v>
      </c>
      <c r="H17" s="182">
        <v>192</v>
      </c>
    </row>
    <row r="18" spans="1:8" s="183" customFormat="1" ht="15.75">
      <c r="A18" s="179">
        <v>11</v>
      </c>
      <c r="B18" s="180" t="s">
        <v>144</v>
      </c>
      <c r="C18" s="181">
        <v>315</v>
      </c>
      <c r="D18" s="181">
        <v>38</v>
      </c>
      <c r="E18" s="182">
        <v>277</v>
      </c>
      <c r="F18" s="181">
        <v>127</v>
      </c>
      <c r="G18" s="181">
        <v>25</v>
      </c>
      <c r="H18" s="182">
        <v>102</v>
      </c>
    </row>
    <row r="19" spans="1:8" s="183" customFormat="1" ht="15.75">
      <c r="A19" s="179">
        <v>12</v>
      </c>
      <c r="B19" s="180" t="s">
        <v>142</v>
      </c>
      <c r="C19" s="181">
        <v>314</v>
      </c>
      <c r="D19" s="181">
        <v>218</v>
      </c>
      <c r="E19" s="182">
        <v>96</v>
      </c>
      <c r="F19" s="181">
        <v>179</v>
      </c>
      <c r="G19" s="181">
        <v>146</v>
      </c>
      <c r="H19" s="182">
        <v>33</v>
      </c>
    </row>
    <row r="20" spans="1:8" s="183" customFormat="1" ht="15.75">
      <c r="A20" s="179">
        <v>13</v>
      </c>
      <c r="B20" s="180" t="s">
        <v>149</v>
      </c>
      <c r="C20" s="181">
        <v>297</v>
      </c>
      <c r="D20" s="181">
        <v>265</v>
      </c>
      <c r="E20" s="182">
        <v>32</v>
      </c>
      <c r="F20" s="181">
        <v>133</v>
      </c>
      <c r="G20" s="181">
        <v>204</v>
      </c>
      <c r="H20" s="182">
        <v>-71</v>
      </c>
    </row>
    <row r="21" spans="1:8" s="183" customFormat="1" ht="15.75">
      <c r="A21" s="179">
        <v>14</v>
      </c>
      <c r="B21" s="180" t="s">
        <v>158</v>
      </c>
      <c r="C21" s="181">
        <v>278</v>
      </c>
      <c r="D21" s="181">
        <v>32</v>
      </c>
      <c r="E21" s="182">
        <v>246</v>
      </c>
      <c r="F21" s="181">
        <v>159</v>
      </c>
      <c r="G21" s="181">
        <v>26</v>
      </c>
      <c r="H21" s="182">
        <v>133</v>
      </c>
    </row>
    <row r="22" spans="1:8" s="183" customFormat="1" ht="15.75">
      <c r="A22" s="179">
        <v>15</v>
      </c>
      <c r="B22" s="180" t="s">
        <v>166</v>
      </c>
      <c r="C22" s="181">
        <v>266</v>
      </c>
      <c r="D22" s="181">
        <v>14</v>
      </c>
      <c r="E22" s="182">
        <v>252</v>
      </c>
      <c r="F22" s="181">
        <v>147</v>
      </c>
      <c r="G22" s="181">
        <v>10</v>
      </c>
      <c r="H22" s="182">
        <v>137</v>
      </c>
    </row>
    <row r="23" spans="1:8" s="183" customFormat="1" ht="15.75">
      <c r="A23" s="179">
        <v>16</v>
      </c>
      <c r="B23" s="180" t="s">
        <v>186</v>
      </c>
      <c r="C23" s="181">
        <v>245</v>
      </c>
      <c r="D23" s="181">
        <v>81</v>
      </c>
      <c r="E23" s="182">
        <v>164</v>
      </c>
      <c r="F23" s="181">
        <v>122</v>
      </c>
      <c r="G23" s="181">
        <v>63</v>
      </c>
      <c r="H23" s="182">
        <v>59</v>
      </c>
    </row>
    <row r="24" spans="1:8" s="183" customFormat="1" ht="15.75">
      <c r="A24" s="179">
        <v>17</v>
      </c>
      <c r="B24" s="180" t="s">
        <v>150</v>
      </c>
      <c r="C24" s="181">
        <v>237</v>
      </c>
      <c r="D24" s="181">
        <v>542</v>
      </c>
      <c r="E24" s="182">
        <v>-305</v>
      </c>
      <c r="F24" s="181">
        <v>62</v>
      </c>
      <c r="G24" s="181">
        <v>408</v>
      </c>
      <c r="H24" s="182">
        <v>-346</v>
      </c>
    </row>
    <row r="25" spans="1:8" s="183" customFormat="1" ht="15.75">
      <c r="A25" s="179">
        <v>18</v>
      </c>
      <c r="B25" s="180" t="s">
        <v>173</v>
      </c>
      <c r="C25" s="181">
        <v>213</v>
      </c>
      <c r="D25" s="181">
        <v>4</v>
      </c>
      <c r="E25" s="182">
        <v>209</v>
      </c>
      <c r="F25" s="181">
        <v>112</v>
      </c>
      <c r="G25" s="181">
        <v>3</v>
      </c>
      <c r="H25" s="182">
        <v>109</v>
      </c>
    </row>
    <row r="26" spans="1:8" s="183" customFormat="1" ht="15.75">
      <c r="A26" s="179">
        <v>19</v>
      </c>
      <c r="B26" s="180" t="s">
        <v>163</v>
      </c>
      <c r="C26" s="181">
        <v>208</v>
      </c>
      <c r="D26" s="181">
        <v>18</v>
      </c>
      <c r="E26" s="182">
        <v>190</v>
      </c>
      <c r="F26" s="181">
        <v>91</v>
      </c>
      <c r="G26" s="181">
        <v>14</v>
      </c>
      <c r="H26" s="182">
        <v>77</v>
      </c>
    </row>
    <row r="27" spans="1:8" s="183" customFormat="1" ht="15.75">
      <c r="A27" s="179">
        <v>20</v>
      </c>
      <c r="B27" s="180" t="s">
        <v>118</v>
      </c>
      <c r="C27" s="181">
        <v>207</v>
      </c>
      <c r="D27" s="181">
        <v>11</v>
      </c>
      <c r="E27" s="182">
        <v>196</v>
      </c>
      <c r="F27" s="181">
        <v>113</v>
      </c>
      <c r="G27" s="181">
        <v>8</v>
      </c>
      <c r="H27" s="182">
        <v>105</v>
      </c>
    </row>
    <row r="28" spans="1:8" s="183" customFormat="1" ht="15.75">
      <c r="A28" s="179">
        <v>21</v>
      </c>
      <c r="B28" s="180" t="s">
        <v>129</v>
      </c>
      <c r="C28" s="181">
        <v>198</v>
      </c>
      <c r="D28" s="181">
        <v>1018</v>
      </c>
      <c r="E28" s="182">
        <v>-820</v>
      </c>
      <c r="F28" s="181">
        <v>54</v>
      </c>
      <c r="G28" s="181">
        <v>744</v>
      </c>
      <c r="H28" s="182">
        <v>-690</v>
      </c>
    </row>
    <row r="29" spans="1:8" s="183" customFormat="1" ht="15.75">
      <c r="A29" s="179">
        <v>22</v>
      </c>
      <c r="B29" s="180" t="s">
        <v>117</v>
      </c>
      <c r="C29" s="181">
        <v>184</v>
      </c>
      <c r="D29" s="181">
        <v>73</v>
      </c>
      <c r="E29" s="182">
        <v>111</v>
      </c>
      <c r="F29" s="181">
        <v>77</v>
      </c>
      <c r="G29" s="181">
        <v>56</v>
      </c>
      <c r="H29" s="182">
        <v>21</v>
      </c>
    </row>
    <row r="30" spans="1:8" s="183" customFormat="1" ht="15.75">
      <c r="A30" s="179">
        <v>23</v>
      </c>
      <c r="B30" s="180" t="s">
        <v>119</v>
      </c>
      <c r="C30" s="181">
        <v>182</v>
      </c>
      <c r="D30" s="181">
        <v>303</v>
      </c>
      <c r="E30" s="182">
        <v>-121</v>
      </c>
      <c r="F30" s="181">
        <v>11</v>
      </c>
      <c r="G30" s="181">
        <v>240</v>
      </c>
      <c r="H30" s="182">
        <v>-229</v>
      </c>
    </row>
    <row r="31" spans="1:8" s="183" customFormat="1" ht="15.75">
      <c r="A31" s="179">
        <v>24</v>
      </c>
      <c r="B31" s="180" t="s">
        <v>137</v>
      </c>
      <c r="C31" s="181">
        <v>176</v>
      </c>
      <c r="D31" s="181">
        <v>33</v>
      </c>
      <c r="E31" s="182">
        <v>143</v>
      </c>
      <c r="F31" s="181">
        <v>111</v>
      </c>
      <c r="G31" s="181">
        <v>25</v>
      </c>
      <c r="H31" s="182">
        <v>86</v>
      </c>
    </row>
    <row r="32" spans="1:8" s="183" customFormat="1" ht="15.75">
      <c r="A32" s="179">
        <v>25</v>
      </c>
      <c r="B32" s="180" t="s">
        <v>127</v>
      </c>
      <c r="C32" s="181">
        <v>164</v>
      </c>
      <c r="D32" s="181">
        <v>49</v>
      </c>
      <c r="E32" s="182">
        <v>115</v>
      </c>
      <c r="F32" s="181">
        <v>75</v>
      </c>
      <c r="G32" s="181">
        <v>35</v>
      </c>
      <c r="H32" s="182">
        <v>40</v>
      </c>
    </row>
    <row r="33" spans="1:8" s="183" customFormat="1" ht="15.75">
      <c r="A33" s="179">
        <v>26</v>
      </c>
      <c r="B33" s="180" t="s">
        <v>114</v>
      </c>
      <c r="C33" s="181">
        <v>163</v>
      </c>
      <c r="D33" s="181">
        <v>294</v>
      </c>
      <c r="E33" s="182">
        <v>-131</v>
      </c>
      <c r="F33" s="181">
        <v>67</v>
      </c>
      <c r="G33" s="181">
        <v>229</v>
      </c>
      <c r="H33" s="182">
        <v>-162</v>
      </c>
    </row>
    <row r="34" spans="1:8" s="183" customFormat="1" ht="15.75">
      <c r="A34" s="179">
        <v>27</v>
      </c>
      <c r="B34" s="180" t="s">
        <v>160</v>
      </c>
      <c r="C34" s="181">
        <v>159</v>
      </c>
      <c r="D34" s="181">
        <v>28</v>
      </c>
      <c r="E34" s="182">
        <v>131</v>
      </c>
      <c r="F34" s="181">
        <v>77</v>
      </c>
      <c r="G34" s="181">
        <v>22</v>
      </c>
      <c r="H34" s="182">
        <v>55</v>
      </c>
    </row>
    <row r="35" spans="1:8" s="183" customFormat="1" ht="15.75">
      <c r="A35" s="179">
        <v>28</v>
      </c>
      <c r="B35" s="180" t="s">
        <v>172</v>
      </c>
      <c r="C35" s="181">
        <v>151</v>
      </c>
      <c r="D35" s="181">
        <v>1</v>
      </c>
      <c r="E35" s="182">
        <v>150</v>
      </c>
      <c r="F35" s="181">
        <v>86</v>
      </c>
      <c r="G35" s="181">
        <v>1</v>
      </c>
      <c r="H35" s="182">
        <v>85</v>
      </c>
    </row>
    <row r="36" spans="1:8" s="183" customFormat="1" ht="15.75">
      <c r="A36" s="179">
        <v>29</v>
      </c>
      <c r="B36" s="180" t="s">
        <v>183</v>
      </c>
      <c r="C36" s="181">
        <v>149</v>
      </c>
      <c r="D36" s="181">
        <v>11</v>
      </c>
      <c r="E36" s="182">
        <v>138</v>
      </c>
      <c r="F36" s="181">
        <v>80</v>
      </c>
      <c r="G36" s="181">
        <v>8</v>
      </c>
      <c r="H36" s="182">
        <v>72</v>
      </c>
    </row>
    <row r="37" spans="1:8" s="183" customFormat="1" ht="15.75">
      <c r="A37" s="179">
        <v>30</v>
      </c>
      <c r="B37" s="180" t="s">
        <v>184</v>
      </c>
      <c r="C37" s="181">
        <v>136</v>
      </c>
      <c r="D37" s="181">
        <v>29</v>
      </c>
      <c r="E37" s="182">
        <v>107</v>
      </c>
      <c r="F37" s="181">
        <v>69</v>
      </c>
      <c r="G37" s="181">
        <v>20</v>
      </c>
      <c r="H37" s="182">
        <v>49</v>
      </c>
    </row>
    <row r="38" spans="1:8" s="183" customFormat="1" ht="15.75">
      <c r="A38" s="179">
        <v>31</v>
      </c>
      <c r="B38" s="180" t="s">
        <v>167</v>
      </c>
      <c r="C38" s="181">
        <v>115</v>
      </c>
      <c r="D38" s="181">
        <v>39</v>
      </c>
      <c r="E38" s="182">
        <v>76</v>
      </c>
      <c r="F38" s="181">
        <v>57</v>
      </c>
      <c r="G38" s="181">
        <v>29</v>
      </c>
      <c r="H38" s="182">
        <v>28</v>
      </c>
    </row>
    <row r="39" spans="1:8" s="183" customFormat="1" ht="15.75">
      <c r="A39" s="179">
        <v>32</v>
      </c>
      <c r="B39" s="180" t="s">
        <v>178</v>
      </c>
      <c r="C39" s="181">
        <v>109</v>
      </c>
      <c r="D39" s="181">
        <v>19</v>
      </c>
      <c r="E39" s="182">
        <v>90</v>
      </c>
      <c r="F39" s="181">
        <v>40</v>
      </c>
      <c r="G39" s="181">
        <v>8</v>
      </c>
      <c r="H39" s="182">
        <v>32</v>
      </c>
    </row>
    <row r="40" spans="1:8" s="183" customFormat="1" ht="15.75">
      <c r="A40" s="179">
        <v>33</v>
      </c>
      <c r="B40" s="180" t="s">
        <v>152</v>
      </c>
      <c r="C40" s="181">
        <v>105</v>
      </c>
      <c r="D40" s="181">
        <v>14</v>
      </c>
      <c r="E40" s="182">
        <v>91</v>
      </c>
      <c r="F40" s="181">
        <v>50</v>
      </c>
      <c r="G40" s="181">
        <v>10</v>
      </c>
      <c r="H40" s="182">
        <v>40</v>
      </c>
    </row>
    <row r="41" spans="1:8" s="183" customFormat="1" ht="15.75">
      <c r="A41" s="179">
        <v>34</v>
      </c>
      <c r="B41" s="180" t="s">
        <v>159</v>
      </c>
      <c r="C41" s="181">
        <v>104</v>
      </c>
      <c r="D41" s="181">
        <v>5</v>
      </c>
      <c r="E41" s="182">
        <v>99</v>
      </c>
      <c r="F41" s="181">
        <v>51</v>
      </c>
      <c r="G41" s="181">
        <v>4</v>
      </c>
      <c r="H41" s="182">
        <v>47</v>
      </c>
    </row>
    <row r="42" spans="1:8" s="183" customFormat="1" ht="15.75">
      <c r="A42" s="179">
        <v>35</v>
      </c>
      <c r="B42" s="180" t="s">
        <v>146</v>
      </c>
      <c r="C42" s="181">
        <v>96</v>
      </c>
      <c r="D42" s="181">
        <v>11</v>
      </c>
      <c r="E42" s="182">
        <v>85</v>
      </c>
      <c r="F42" s="181">
        <v>46</v>
      </c>
      <c r="G42" s="181">
        <v>7</v>
      </c>
      <c r="H42" s="182">
        <v>39</v>
      </c>
    </row>
    <row r="43" spans="1:8" s="183" customFormat="1" ht="15.75">
      <c r="A43" s="179">
        <v>36</v>
      </c>
      <c r="B43" s="180" t="s">
        <v>145</v>
      </c>
      <c r="C43" s="181">
        <v>93</v>
      </c>
      <c r="D43" s="181">
        <v>25</v>
      </c>
      <c r="E43" s="182">
        <v>68</v>
      </c>
      <c r="F43" s="181">
        <v>42</v>
      </c>
      <c r="G43" s="181">
        <v>16</v>
      </c>
      <c r="H43" s="182">
        <v>26</v>
      </c>
    </row>
    <row r="44" spans="1:8" s="183" customFormat="1" ht="15.75">
      <c r="A44" s="179">
        <v>37</v>
      </c>
      <c r="B44" s="180" t="s">
        <v>174</v>
      </c>
      <c r="C44" s="181">
        <v>89</v>
      </c>
      <c r="D44" s="181">
        <v>4</v>
      </c>
      <c r="E44" s="182">
        <v>85</v>
      </c>
      <c r="F44" s="181">
        <v>46</v>
      </c>
      <c r="G44" s="181">
        <v>3</v>
      </c>
      <c r="H44" s="182">
        <v>43</v>
      </c>
    </row>
    <row r="45" spans="1:8" s="183" customFormat="1" ht="15.75">
      <c r="A45" s="179">
        <v>38</v>
      </c>
      <c r="B45" s="180" t="s">
        <v>161</v>
      </c>
      <c r="C45" s="181">
        <v>85</v>
      </c>
      <c r="D45" s="181">
        <v>1</v>
      </c>
      <c r="E45" s="182">
        <v>84</v>
      </c>
      <c r="F45" s="181">
        <v>78</v>
      </c>
      <c r="G45" s="181">
        <v>1</v>
      </c>
      <c r="H45" s="182">
        <v>77</v>
      </c>
    </row>
    <row r="46" spans="1:8" s="183" customFormat="1" ht="15.75">
      <c r="A46" s="179">
        <v>39</v>
      </c>
      <c r="B46" s="180" t="s">
        <v>112</v>
      </c>
      <c r="C46" s="181">
        <v>80</v>
      </c>
      <c r="D46" s="181">
        <v>644</v>
      </c>
      <c r="E46" s="182">
        <v>-564</v>
      </c>
      <c r="F46" s="181">
        <v>11</v>
      </c>
      <c r="G46" s="181">
        <v>470</v>
      </c>
      <c r="H46" s="182">
        <v>-459</v>
      </c>
    </row>
    <row r="47" spans="1:8" s="183" customFormat="1" ht="15.75">
      <c r="A47" s="179">
        <v>40</v>
      </c>
      <c r="B47" s="180" t="s">
        <v>162</v>
      </c>
      <c r="C47" s="181">
        <v>80</v>
      </c>
      <c r="D47" s="181">
        <v>2</v>
      </c>
      <c r="E47" s="182">
        <v>78</v>
      </c>
      <c r="F47" s="181">
        <v>56</v>
      </c>
      <c r="G47" s="181">
        <v>2</v>
      </c>
      <c r="H47" s="182">
        <v>54</v>
      </c>
    </row>
    <row r="48" spans="1:8" s="183" customFormat="1" ht="15.75">
      <c r="A48" s="179">
        <v>41</v>
      </c>
      <c r="B48" s="180" t="s">
        <v>157</v>
      </c>
      <c r="C48" s="181">
        <v>78</v>
      </c>
      <c r="D48" s="181">
        <v>10</v>
      </c>
      <c r="E48" s="182">
        <v>68</v>
      </c>
      <c r="F48" s="181">
        <v>38</v>
      </c>
      <c r="G48" s="181">
        <v>8</v>
      </c>
      <c r="H48" s="182">
        <v>30</v>
      </c>
    </row>
    <row r="49" spans="1:8" s="183" customFormat="1" ht="15.75">
      <c r="A49" s="179">
        <v>42</v>
      </c>
      <c r="B49" s="180" t="s">
        <v>107</v>
      </c>
      <c r="C49" s="181">
        <v>77</v>
      </c>
      <c r="D49" s="181">
        <v>21</v>
      </c>
      <c r="E49" s="182">
        <v>56</v>
      </c>
      <c r="F49" s="181">
        <v>0</v>
      </c>
      <c r="G49" s="181">
        <v>19</v>
      </c>
      <c r="H49" s="182">
        <v>-19</v>
      </c>
    </row>
    <row r="50" spans="1:8" s="183" customFormat="1" ht="15.75">
      <c r="A50" s="179">
        <v>43</v>
      </c>
      <c r="B50" s="180" t="s">
        <v>122</v>
      </c>
      <c r="C50" s="181">
        <v>77</v>
      </c>
      <c r="D50" s="181">
        <v>8</v>
      </c>
      <c r="E50" s="182">
        <v>69</v>
      </c>
      <c r="F50" s="181">
        <v>41</v>
      </c>
      <c r="G50" s="181">
        <v>7</v>
      </c>
      <c r="H50" s="182">
        <v>34</v>
      </c>
    </row>
    <row r="51" spans="1:8" s="183" customFormat="1" ht="15.75">
      <c r="A51" s="179">
        <v>44</v>
      </c>
      <c r="B51" s="180" t="s">
        <v>222</v>
      </c>
      <c r="C51" s="181">
        <v>75</v>
      </c>
      <c r="D51" s="181">
        <v>31</v>
      </c>
      <c r="E51" s="182">
        <v>44</v>
      </c>
      <c r="F51" s="181">
        <v>39</v>
      </c>
      <c r="G51" s="181">
        <v>25</v>
      </c>
      <c r="H51" s="182">
        <v>14</v>
      </c>
    </row>
    <row r="52" spans="1:8" ht="15.75">
      <c r="A52" s="167">
        <v>45</v>
      </c>
      <c r="B52" s="168" t="s">
        <v>143</v>
      </c>
      <c r="C52" s="169">
        <v>74</v>
      </c>
      <c r="D52" s="169">
        <v>12</v>
      </c>
      <c r="E52" s="166">
        <v>62</v>
      </c>
      <c r="F52" s="169">
        <v>51</v>
      </c>
      <c r="G52" s="169">
        <v>10</v>
      </c>
      <c r="H52" s="166">
        <v>41</v>
      </c>
    </row>
    <row r="53" spans="1:8" ht="15.75">
      <c r="A53" s="167">
        <v>46</v>
      </c>
      <c r="B53" s="168" t="s">
        <v>223</v>
      </c>
      <c r="C53" s="169">
        <v>74</v>
      </c>
      <c r="D53" s="169">
        <v>14</v>
      </c>
      <c r="E53" s="166">
        <v>60</v>
      </c>
      <c r="F53" s="169">
        <v>41</v>
      </c>
      <c r="G53" s="169">
        <v>10</v>
      </c>
      <c r="H53" s="166">
        <v>31</v>
      </c>
    </row>
    <row r="54" spans="1:8" ht="15.75">
      <c r="A54" s="167">
        <v>47</v>
      </c>
      <c r="B54" s="168" t="s">
        <v>164</v>
      </c>
      <c r="C54" s="169">
        <v>73</v>
      </c>
      <c r="D54" s="169">
        <v>7</v>
      </c>
      <c r="E54" s="166">
        <v>66</v>
      </c>
      <c r="F54" s="169">
        <v>34</v>
      </c>
      <c r="G54" s="169">
        <v>6</v>
      </c>
      <c r="H54" s="166">
        <v>28</v>
      </c>
    </row>
    <row r="55" spans="1:8" ht="15.75">
      <c r="A55" s="167">
        <v>48</v>
      </c>
      <c r="B55" s="168" t="s">
        <v>179</v>
      </c>
      <c r="C55" s="169">
        <v>72</v>
      </c>
      <c r="D55" s="169">
        <v>10</v>
      </c>
      <c r="E55" s="166">
        <v>62</v>
      </c>
      <c r="F55" s="169">
        <v>31</v>
      </c>
      <c r="G55" s="169">
        <v>5</v>
      </c>
      <c r="H55" s="166">
        <v>26</v>
      </c>
    </row>
    <row r="56" spans="1:8" ht="15.75">
      <c r="A56" s="167">
        <v>49</v>
      </c>
      <c r="B56" s="168" t="s">
        <v>165</v>
      </c>
      <c r="C56" s="169">
        <v>71</v>
      </c>
      <c r="D56" s="169">
        <v>2</v>
      </c>
      <c r="E56" s="166">
        <v>69</v>
      </c>
      <c r="F56" s="169">
        <v>34</v>
      </c>
      <c r="G56" s="169">
        <v>2</v>
      </c>
      <c r="H56" s="166">
        <v>32</v>
      </c>
    </row>
    <row r="57" spans="1:8" ht="15.75">
      <c r="A57" s="167">
        <v>50</v>
      </c>
      <c r="B57" s="168" t="s">
        <v>126</v>
      </c>
      <c r="C57" s="169">
        <v>69</v>
      </c>
      <c r="D57" s="169">
        <v>1</v>
      </c>
      <c r="E57" s="166">
        <v>68</v>
      </c>
      <c r="F57" s="169">
        <v>40</v>
      </c>
      <c r="G57" s="169">
        <v>1</v>
      </c>
      <c r="H57" s="166">
        <v>39</v>
      </c>
    </row>
  </sheetData>
  <mergeCells count="12">
    <mergeCell ref="G5:G6"/>
    <mergeCell ref="H5:H6"/>
    <mergeCell ref="B1:H1"/>
    <mergeCell ref="B2:H2"/>
    <mergeCell ref="A4:A6"/>
    <mergeCell ref="B4:B6"/>
    <mergeCell ref="C4:E4"/>
    <mergeCell ref="F4:H4"/>
    <mergeCell ref="C5:C6"/>
    <mergeCell ref="D5:D6"/>
    <mergeCell ref="E5:E6"/>
    <mergeCell ref="F5:F6"/>
  </mergeCells>
  <pageMargins left="0.28999999999999998" right="0.70866141732283472" top="0.74803149606299213" bottom="0.5" header="0.31496062992125984" footer="0.31496062992125984"/>
  <pageSetup paperSize="9" scale="8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102"/>
  <sheetViews>
    <sheetView view="pageBreakPreview" zoomScale="75" zoomScaleSheetLayoutView="75" workbookViewId="0">
      <selection activeCell="J6" sqref="J6"/>
    </sheetView>
  </sheetViews>
  <sheetFormatPr defaultRowHeight="15"/>
  <cols>
    <col min="1" max="1" width="42.85546875" customWidth="1"/>
    <col min="2" max="2" width="11.140625" customWidth="1"/>
    <col min="3" max="3" width="12.85546875" customWidth="1"/>
    <col min="4" max="4" width="13.42578125" customWidth="1"/>
    <col min="5" max="5" width="11.28515625" customWidth="1"/>
    <col min="6" max="6" width="13.28515625" customWidth="1"/>
    <col min="7" max="7" width="13.5703125" customWidth="1"/>
  </cols>
  <sheetData>
    <row r="1" spans="1:7" ht="22.5">
      <c r="A1" s="409" t="s">
        <v>235</v>
      </c>
      <c r="B1" s="409"/>
      <c r="C1" s="409"/>
      <c r="D1" s="409"/>
      <c r="E1" s="409"/>
      <c r="F1" s="409"/>
      <c r="G1" s="409"/>
    </row>
    <row r="2" spans="1:7" ht="20.25">
      <c r="A2" s="417" t="s">
        <v>205</v>
      </c>
      <c r="B2" s="417"/>
      <c r="C2" s="417"/>
      <c r="D2" s="417"/>
      <c r="E2" s="417"/>
      <c r="F2" s="417"/>
      <c r="G2" s="417"/>
    </row>
    <row r="3" spans="1:7" ht="15.75">
      <c r="A3" s="170"/>
      <c r="B3" s="171"/>
      <c r="C3" s="171"/>
      <c r="D3" s="172"/>
      <c r="E3" s="171"/>
      <c r="F3" s="171"/>
      <c r="G3" s="79" t="s">
        <v>632</v>
      </c>
    </row>
    <row r="4" spans="1:7" ht="15.75">
      <c r="A4" s="414" t="s">
        <v>200</v>
      </c>
      <c r="B4" s="415" t="s">
        <v>224</v>
      </c>
      <c r="C4" s="415"/>
      <c r="D4" s="415"/>
      <c r="E4" s="416" t="s">
        <v>225</v>
      </c>
      <c r="F4" s="416"/>
      <c r="G4" s="416"/>
    </row>
    <row r="5" spans="1:7">
      <c r="A5" s="414"/>
      <c r="B5" s="418" t="s">
        <v>1</v>
      </c>
      <c r="C5" s="418" t="s">
        <v>201</v>
      </c>
      <c r="D5" s="418" t="s">
        <v>212</v>
      </c>
      <c r="E5" s="418" t="s">
        <v>207</v>
      </c>
      <c r="F5" s="418" t="s">
        <v>208</v>
      </c>
      <c r="G5" s="418" t="s">
        <v>206</v>
      </c>
    </row>
    <row r="6" spans="1:7" ht="49.5" customHeight="1">
      <c r="A6" s="414"/>
      <c r="B6" s="418"/>
      <c r="C6" s="418"/>
      <c r="D6" s="418"/>
      <c r="E6" s="418"/>
      <c r="F6" s="418"/>
      <c r="G6" s="418"/>
    </row>
    <row r="7" spans="1:7">
      <c r="A7" s="165" t="s">
        <v>3</v>
      </c>
      <c r="B7" s="173">
        <v>1</v>
      </c>
      <c r="C7" s="173">
        <v>2</v>
      </c>
      <c r="D7" s="173">
        <v>3</v>
      </c>
      <c r="E7" s="173">
        <v>4</v>
      </c>
      <c r="F7" s="173">
        <v>5</v>
      </c>
      <c r="G7" s="173">
        <v>6</v>
      </c>
    </row>
    <row r="8" spans="1:7" ht="18.75">
      <c r="A8" s="419" t="s">
        <v>209</v>
      </c>
      <c r="B8" s="419"/>
      <c r="C8" s="419"/>
      <c r="D8" s="419"/>
      <c r="E8" s="419"/>
      <c r="F8" s="419"/>
      <c r="G8" s="419"/>
    </row>
    <row r="9" spans="1:7" ht="15.75">
      <c r="A9" s="191" t="s">
        <v>112</v>
      </c>
      <c r="B9" s="176">
        <v>80</v>
      </c>
      <c r="C9" s="176">
        <v>644</v>
      </c>
      <c r="D9" s="176">
        <v>-564</v>
      </c>
      <c r="E9" s="176">
        <v>11</v>
      </c>
      <c r="F9" s="176">
        <v>470</v>
      </c>
      <c r="G9" s="176">
        <v>-459</v>
      </c>
    </row>
    <row r="10" spans="1:7" ht="15.75">
      <c r="A10" s="191" t="s">
        <v>107</v>
      </c>
      <c r="B10" s="176">
        <v>77</v>
      </c>
      <c r="C10" s="176">
        <v>21</v>
      </c>
      <c r="D10" s="176">
        <v>56</v>
      </c>
      <c r="E10" s="176">
        <v>0</v>
      </c>
      <c r="F10" s="176">
        <v>19</v>
      </c>
      <c r="G10" s="176">
        <v>-19</v>
      </c>
    </row>
    <row r="11" spans="1:7" ht="15.75" customHeight="1">
      <c r="A11" s="191" t="s">
        <v>110</v>
      </c>
      <c r="B11" s="176">
        <v>53</v>
      </c>
      <c r="C11" s="176">
        <v>27</v>
      </c>
      <c r="D11" s="176">
        <v>26</v>
      </c>
      <c r="E11" s="176">
        <v>24</v>
      </c>
      <c r="F11" s="176">
        <v>23</v>
      </c>
      <c r="G11" s="176">
        <v>1</v>
      </c>
    </row>
    <row r="12" spans="1:7" ht="15.75" customHeight="1">
      <c r="A12" s="191" t="s">
        <v>113</v>
      </c>
      <c r="B12" s="176">
        <v>47</v>
      </c>
      <c r="C12" s="176">
        <v>724</v>
      </c>
      <c r="D12" s="176">
        <v>-677</v>
      </c>
      <c r="E12" s="176">
        <v>12</v>
      </c>
      <c r="F12" s="176">
        <v>521</v>
      </c>
      <c r="G12" s="176">
        <v>-509</v>
      </c>
    </row>
    <row r="13" spans="1:7" ht="15.75" customHeight="1">
      <c r="A13" s="191" t="s">
        <v>106</v>
      </c>
      <c r="B13" s="176">
        <v>44</v>
      </c>
      <c r="C13" s="176">
        <v>524</v>
      </c>
      <c r="D13" s="176">
        <v>-480</v>
      </c>
      <c r="E13" s="176">
        <v>2</v>
      </c>
      <c r="F13" s="176">
        <v>403</v>
      </c>
      <c r="G13" s="176">
        <v>-401</v>
      </c>
    </row>
    <row r="14" spans="1:7" ht="15.75" customHeight="1">
      <c r="A14" s="191" t="s">
        <v>109</v>
      </c>
      <c r="B14" s="176">
        <v>43</v>
      </c>
      <c r="C14" s="176">
        <v>31</v>
      </c>
      <c r="D14" s="176">
        <v>12</v>
      </c>
      <c r="E14" s="176">
        <v>26</v>
      </c>
      <c r="F14" s="176">
        <v>25</v>
      </c>
      <c r="G14" s="176">
        <v>1</v>
      </c>
    </row>
    <row r="15" spans="1:7" ht="15.75" customHeight="1">
      <c r="A15" s="191" t="s">
        <v>111</v>
      </c>
      <c r="B15" s="176">
        <v>41</v>
      </c>
      <c r="C15" s="176">
        <v>352</v>
      </c>
      <c r="D15" s="176">
        <v>-311</v>
      </c>
      <c r="E15" s="176">
        <v>11</v>
      </c>
      <c r="F15" s="176">
        <v>257</v>
      </c>
      <c r="G15" s="176">
        <v>-246</v>
      </c>
    </row>
    <row r="16" spans="1:7" ht="15.75" customHeight="1">
      <c r="A16" s="191" t="s">
        <v>108</v>
      </c>
      <c r="B16" s="176">
        <v>34</v>
      </c>
      <c r="C16" s="176">
        <v>35</v>
      </c>
      <c r="D16" s="176">
        <v>-1</v>
      </c>
      <c r="E16" s="176">
        <v>17</v>
      </c>
      <c r="F16" s="176">
        <v>26</v>
      </c>
      <c r="G16" s="176">
        <v>-9</v>
      </c>
    </row>
    <row r="17" spans="1:7" ht="15.75" customHeight="1">
      <c r="A17" s="191" t="s">
        <v>219</v>
      </c>
      <c r="B17" s="176">
        <v>21</v>
      </c>
      <c r="C17" s="176">
        <v>50</v>
      </c>
      <c r="D17" s="176">
        <v>-29</v>
      </c>
      <c r="E17" s="176">
        <v>8</v>
      </c>
      <c r="F17" s="176">
        <v>33</v>
      </c>
      <c r="G17" s="176">
        <v>-25</v>
      </c>
    </row>
    <row r="18" spans="1:7" ht="15.75" customHeight="1">
      <c r="A18" s="191" t="s">
        <v>220</v>
      </c>
      <c r="B18" s="176">
        <v>19</v>
      </c>
      <c r="C18" s="176">
        <v>122</v>
      </c>
      <c r="D18" s="176">
        <v>-103</v>
      </c>
      <c r="E18" s="176">
        <v>5</v>
      </c>
      <c r="F18" s="176">
        <v>99</v>
      </c>
      <c r="G18" s="176">
        <v>-94</v>
      </c>
    </row>
    <row r="19" spans="1:7" ht="18.75">
      <c r="A19" s="419" t="s">
        <v>14</v>
      </c>
      <c r="B19" s="419"/>
      <c r="C19" s="419"/>
      <c r="D19" s="419"/>
      <c r="E19" s="419"/>
      <c r="F19" s="419"/>
      <c r="G19" s="419"/>
    </row>
    <row r="20" spans="1:7" ht="15.75">
      <c r="A20" s="168" t="s">
        <v>118</v>
      </c>
      <c r="B20" s="169">
        <v>207</v>
      </c>
      <c r="C20" s="169">
        <v>11</v>
      </c>
      <c r="D20" s="169">
        <v>196</v>
      </c>
      <c r="E20" s="169">
        <v>113</v>
      </c>
      <c r="F20" s="169">
        <v>8</v>
      </c>
      <c r="G20" s="175">
        <v>105</v>
      </c>
    </row>
    <row r="21" spans="1:7" ht="15.75">
      <c r="A21" s="168" t="s">
        <v>117</v>
      </c>
      <c r="B21" s="169">
        <v>184</v>
      </c>
      <c r="C21" s="169">
        <v>73</v>
      </c>
      <c r="D21" s="169">
        <v>111</v>
      </c>
      <c r="E21" s="169">
        <v>77</v>
      </c>
      <c r="F21" s="169">
        <v>56</v>
      </c>
      <c r="G21" s="175">
        <v>21</v>
      </c>
    </row>
    <row r="22" spans="1:7" ht="15.75">
      <c r="A22" s="168" t="s">
        <v>119</v>
      </c>
      <c r="B22" s="169">
        <v>182</v>
      </c>
      <c r="C22" s="169">
        <v>303</v>
      </c>
      <c r="D22" s="169">
        <v>-121</v>
      </c>
      <c r="E22" s="169">
        <v>11</v>
      </c>
      <c r="F22" s="169">
        <v>240</v>
      </c>
      <c r="G22" s="175">
        <v>-229</v>
      </c>
    </row>
    <row r="23" spans="1:7" ht="15.75">
      <c r="A23" s="168" t="s">
        <v>114</v>
      </c>
      <c r="B23" s="169">
        <v>163</v>
      </c>
      <c r="C23" s="169">
        <v>294</v>
      </c>
      <c r="D23" s="169">
        <v>-131</v>
      </c>
      <c r="E23" s="169">
        <v>67</v>
      </c>
      <c r="F23" s="169">
        <v>229</v>
      </c>
      <c r="G23" s="175">
        <v>-162</v>
      </c>
    </row>
    <row r="24" spans="1:7" ht="15.75">
      <c r="A24" s="168" t="s">
        <v>122</v>
      </c>
      <c r="B24" s="169">
        <v>77</v>
      </c>
      <c r="C24" s="169">
        <v>8</v>
      </c>
      <c r="D24" s="169">
        <v>69</v>
      </c>
      <c r="E24" s="169">
        <v>41</v>
      </c>
      <c r="F24" s="169">
        <v>7</v>
      </c>
      <c r="G24" s="175">
        <v>34</v>
      </c>
    </row>
    <row r="25" spans="1:7" ht="15.75">
      <c r="A25" s="168" t="s">
        <v>121</v>
      </c>
      <c r="B25" s="169">
        <v>59</v>
      </c>
      <c r="C25" s="169">
        <v>343</v>
      </c>
      <c r="D25" s="169">
        <v>-284</v>
      </c>
      <c r="E25" s="169">
        <v>15</v>
      </c>
      <c r="F25" s="169">
        <v>263</v>
      </c>
      <c r="G25" s="175">
        <v>-248</v>
      </c>
    </row>
    <row r="26" spans="1:7" ht="15.75">
      <c r="A26" s="168" t="s">
        <v>116</v>
      </c>
      <c r="B26" s="169">
        <v>55</v>
      </c>
      <c r="C26" s="169">
        <v>24</v>
      </c>
      <c r="D26" s="169">
        <v>31</v>
      </c>
      <c r="E26" s="169">
        <v>15</v>
      </c>
      <c r="F26" s="169">
        <v>18</v>
      </c>
      <c r="G26" s="175">
        <v>-3</v>
      </c>
    </row>
    <row r="27" spans="1:7" ht="15.75">
      <c r="A27" s="168" t="s">
        <v>115</v>
      </c>
      <c r="B27" s="169">
        <v>47</v>
      </c>
      <c r="C27" s="169">
        <v>1</v>
      </c>
      <c r="D27" s="169">
        <v>46</v>
      </c>
      <c r="E27" s="169">
        <v>31</v>
      </c>
      <c r="F27" s="169">
        <v>0</v>
      </c>
      <c r="G27" s="175">
        <v>31</v>
      </c>
    </row>
    <row r="28" spans="1:7" ht="15.75">
      <c r="A28" s="168" t="s">
        <v>120</v>
      </c>
      <c r="B28" s="169">
        <v>44</v>
      </c>
      <c r="C28" s="169">
        <v>1</v>
      </c>
      <c r="D28" s="169">
        <v>43</v>
      </c>
      <c r="E28" s="169">
        <v>4</v>
      </c>
      <c r="F28" s="169">
        <v>0</v>
      </c>
      <c r="G28" s="175">
        <v>4</v>
      </c>
    </row>
    <row r="29" spans="1:7" ht="15.75">
      <c r="A29" s="168" t="s">
        <v>221</v>
      </c>
      <c r="B29" s="169">
        <v>35</v>
      </c>
      <c r="C29" s="169">
        <v>22</v>
      </c>
      <c r="D29" s="169">
        <v>13</v>
      </c>
      <c r="E29" s="169">
        <v>16</v>
      </c>
      <c r="F29" s="169">
        <v>19</v>
      </c>
      <c r="G29" s="175">
        <v>-3</v>
      </c>
    </row>
    <row r="30" spans="1:7" ht="18.75">
      <c r="A30" s="419" t="s">
        <v>15</v>
      </c>
      <c r="B30" s="419"/>
      <c r="C30" s="419"/>
      <c r="D30" s="419"/>
      <c r="E30" s="419"/>
      <c r="F30" s="419"/>
      <c r="G30" s="419"/>
    </row>
    <row r="31" spans="1:7" ht="15.75">
      <c r="A31" s="168" t="s">
        <v>125</v>
      </c>
      <c r="B31" s="169">
        <v>529</v>
      </c>
      <c r="C31" s="169">
        <v>52</v>
      </c>
      <c r="D31" s="169">
        <v>477</v>
      </c>
      <c r="E31" s="169">
        <v>280</v>
      </c>
      <c r="F31" s="169">
        <v>33</v>
      </c>
      <c r="G31" s="175">
        <v>247</v>
      </c>
    </row>
    <row r="32" spans="1:7" ht="15.75">
      <c r="A32" s="168" t="s">
        <v>130</v>
      </c>
      <c r="B32" s="169">
        <v>423</v>
      </c>
      <c r="C32" s="169">
        <v>1342</v>
      </c>
      <c r="D32" s="169">
        <v>-919</v>
      </c>
      <c r="E32" s="169">
        <v>111</v>
      </c>
      <c r="F32" s="169">
        <v>1055</v>
      </c>
      <c r="G32" s="175">
        <v>-944</v>
      </c>
    </row>
    <row r="33" spans="1:7" ht="15.75">
      <c r="A33" s="168" t="s">
        <v>129</v>
      </c>
      <c r="B33" s="169">
        <v>198</v>
      </c>
      <c r="C33" s="169">
        <v>1018</v>
      </c>
      <c r="D33" s="169">
        <v>-820</v>
      </c>
      <c r="E33" s="169">
        <v>54</v>
      </c>
      <c r="F33" s="169">
        <v>744</v>
      </c>
      <c r="G33" s="175">
        <v>-690</v>
      </c>
    </row>
    <row r="34" spans="1:7" ht="15.75">
      <c r="A34" s="168" t="s">
        <v>127</v>
      </c>
      <c r="B34" s="169">
        <v>164</v>
      </c>
      <c r="C34" s="169">
        <v>49</v>
      </c>
      <c r="D34" s="169">
        <v>115</v>
      </c>
      <c r="E34" s="169">
        <v>75</v>
      </c>
      <c r="F34" s="169">
        <v>35</v>
      </c>
      <c r="G34" s="175">
        <v>40</v>
      </c>
    </row>
    <row r="35" spans="1:7" ht="15.75">
      <c r="A35" s="168" t="s">
        <v>222</v>
      </c>
      <c r="B35" s="169">
        <v>75</v>
      </c>
      <c r="C35" s="169">
        <v>31</v>
      </c>
      <c r="D35" s="169">
        <v>44</v>
      </c>
      <c r="E35" s="169">
        <v>39</v>
      </c>
      <c r="F35" s="169">
        <v>25</v>
      </c>
      <c r="G35" s="175">
        <v>14</v>
      </c>
    </row>
    <row r="36" spans="1:7" ht="15.75">
      <c r="A36" s="168" t="s">
        <v>126</v>
      </c>
      <c r="B36" s="169">
        <v>69</v>
      </c>
      <c r="C36" s="169">
        <v>1</v>
      </c>
      <c r="D36" s="169">
        <v>68</v>
      </c>
      <c r="E36" s="169">
        <v>40</v>
      </c>
      <c r="F36" s="169">
        <v>1</v>
      </c>
      <c r="G36" s="175">
        <v>39</v>
      </c>
    </row>
    <row r="37" spans="1:7" ht="15.75">
      <c r="A37" s="168" t="s">
        <v>128</v>
      </c>
      <c r="B37" s="169">
        <v>63</v>
      </c>
      <c r="C37" s="169">
        <v>21</v>
      </c>
      <c r="D37" s="169">
        <v>42</v>
      </c>
      <c r="E37" s="169">
        <v>37</v>
      </c>
      <c r="F37" s="169">
        <v>11</v>
      </c>
      <c r="G37" s="175">
        <v>26</v>
      </c>
    </row>
    <row r="38" spans="1:7" ht="15.75">
      <c r="A38" s="168" t="s">
        <v>131</v>
      </c>
      <c r="B38" s="169">
        <v>60</v>
      </c>
      <c r="C38" s="169">
        <v>3</v>
      </c>
      <c r="D38" s="169">
        <v>57</v>
      </c>
      <c r="E38" s="169">
        <v>33</v>
      </c>
      <c r="F38" s="169">
        <v>1</v>
      </c>
      <c r="G38" s="175">
        <v>32</v>
      </c>
    </row>
    <row r="39" spans="1:7" ht="15.75">
      <c r="A39" s="168" t="s">
        <v>123</v>
      </c>
      <c r="B39" s="169">
        <v>54</v>
      </c>
      <c r="C39" s="169">
        <v>0</v>
      </c>
      <c r="D39" s="169">
        <v>54</v>
      </c>
      <c r="E39" s="169">
        <v>12</v>
      </c>
      <c r="F39" s="169">
        <v>0</v>
      </c>
      <c r="G39" s="175">
        <v>12</v>
      </c>
    </row>
    <row r="40" spans="1:7" ht="15.75">
      <c r="A40" s="168" t="s">
        <v>124</v>
      </c>
      <c r="B40" s="169">
        <v>54</v>
      </c>
      <c r="C40" s="169">
        <v>4</v>
      </c>
      <c r="D40" s="169">
        <v>50</v>
      </c>
      <c r="E40" s="169">
        <v>28</v>
      </c>
      <c r="F40" s="169">
        <v>2</v>
      </c>
      <c r="G40" s="175">
        <v>26</v>
      </c>
    </row>
    <row r="41" spans="1:7" ht="18.75">
      <c r="A41" s="419" t="s">
        <v>16</v>
      </c>
      <c r="B41" s="419"/>
      <c r="C41" s="419"/>
      <c r="D41" s="419"/>
      <c r="E41" s="419"/>
      <c r="F41" s="419"/>
      <c r="G41" s="419"/>
    </row>
    <row r="42" spans="1:7" ht="15.75">
      <c r="A42" s="174" t="s">
        <v>136</v>
      </c>
      <c r="B42" s="176">
        <v>581</v>
      </c>
      <c r="C42" s="176">
        <v>2</v>
      </c>
      <c r="D42" s="176">
        <v>579</v>
      </c>
      <c r="E42" s="176">
        <v>507</v>
      </c>
      <c r="F42" s="176">
        <v>0</v>
      </c>
      <c r="G42" s="176">
        <v>507</v>
      </c>
    </row>
    <row r="43" spans="1:7" ht="15.75">
      <c r="A43" s="174" t="s">
        <v>138</v>
      </c>
      <c r="B43" s="176">
        <v>553</v>
      </c>
      <c r="C43" s="176">
        <v>244</v>
      </c>
      <c r="D43" s="176">
        <v>309</v>
      </c>
      <c r="E43" s="176">
        <v>214</v>
      </c>
      <c r="F43" s="176">
        <v>170</v>
      </c>
      <c r="G43" s="176">
        <v>44</v>
      </c>
    </row>
    <row r="44" spans="1:7" ht="15.75">
      <c r="A44" s="174" t="s">
        <v>137</v>
      </c>
      <c r="B44" s="176">
        <v>176</v>
      </c>
      <c r="C44" s="176">
        <v>33</v>
      </c>
      <c r="D44" s="176">
        <v>143</v>
      </c>
      <c r="E44" s="176">
        <v>111</v>
      </c>
      <c r="F44" s="176">
        <v>25</v>
      </c>
      <c r="G44" s="176">
        <v>86</v>
      </c>
    </row>
    <row r="45" spans="1:7" ht="15.75">
      <c r="A45" s="174" t="s">
        <v>133</v>
      </c>
      <c r="B45" s="176">
        <v>65</v>
      </c>
      <c r="C45" s="176">
        <v>17</v>
      </c>
      <c r="D45" s="176">
        <v>48</v>
      </c>
      <c r="E45" s="176">
        <v>0</v>
      </c>
      <c r="F45" s="176">
        <v>12</v>
      </c>
      <c r="G45" s="176">
        <v>-12</v>
      </c>
    </row>
    <row r="46" spans="1:7" ht="15.75">
      <c r="A46" s="174" t="s">
        <v>141</v>
      </c>
      <c r="B46" s="176">
        <v>48</v>
      </c>
      <c r="C46" s="176">
        <v>75</v>
      </c>
      <c r="D46" s="176">
        <v>-27</v>
      </c>
      <c r="E46" s="176">
        <v>24</v>
      </c>
      <c r="F46" s="176">
        <v>64</v>
      </c>
      <c r="G46" s="176">
        <v>-40</v>
      </c>
    </row>
    <row r="47" spans="1:7" ht="15.75">
      <c r="A47" s="174" t="s">
        <v>139</v>
      </c>
      <c r="B47" s="176">
        <v>39</v>
      </c>
      <c r="C47" s="176">
        <v>527</v>
      </c>
      <c r="D47" s="176">
        <v>-488</v>
      </c>
      <c r="E47" s="176">
        <v>9</v>
      </c>
      <c r="F47" s="176">
        <v>393</v>
      </c>
      <c r="G47" s="176">
        <v>-384</v>
      </c>
    </row>
    <row r="48" spans="1:7" ht="15.75">
      <c r="A48" s="174" t="s">
        <v>132</v>
      </c>
      <c r="B48" s="176">
        <v>25</v>
      </c>
      <c r="C48" s="176">
        <v>104</v>
      </c>
      <c r="D48" s="176">
        <v>-79</v>
      </c>
      <c r="E48" s="176">
        <v>4</v>
      </c>
      <c r="F48" s="176">
        <v>86</v>
      </c>
      <c r="G48" s="176">
        <v>-82</v>
      </c>
    </row>
    <row r="49" spans="1:7" ht="15.75">
      <c r="A49" s="174" t="s">
        <v>140</v>
      </c>
      <c r="B49" s="176">
        <v>25</v>
      </c>
      <c r="C49" s="176">
        <v>39</v>
      </c>
      <c r="D49" s="176">
        <v>-14</v>
      </c>
      <c r="E49" s="176">
        <v>4</v>
      </c>
      <c r="F49" s="176">
        <v>23</v>
      </c>
      <c r="G49" s="176">
        <v>-19</v>
      </c>
    </row>
    <row r="50" spans="1:7" ht="15.75">
      <c r="A50" s="174" t="s">
        <v>134</v>
      </c>
      <c r="B50" s="176">
        <v>19</v>
      </c>
      <c r="C50" s="176">
        <v>5</v>
      </c>
      <c r="D50" s="176">
        <v>14</v>
      </c>
      <c r="E50" s="176">
        <v>8</v>
      </c>
      <c r="F50" s="176">
        <v>4</v>
      </c>
      <c r="G50" s="176">
        <v>4</v>
      </c>
    </row>
    <row r="51" spans="1:7" ht="15.75">
      <c r="A51" s="174" t="s">
        <v>135</v>
      </c>
      <c r="B51" s="176">
        <v>16</v>
      </c>
      <c r="C51" s="176">
        <v>72</v>
      </c>
      <c r="D51" s="176">
        <v>-56</v>
      </c>
      <c r="E51" s="176">
        <v>4</v>
      </c>
      <c r="F51" s="176">
        <v>52</v>
      </c>
      <c r="G51" s="176">
        <v>-48</v>
      </c>
    </row>
    <row r="52" spans="1:7" ht="18.75" customHeight="1">
      <c r="A52" s="419" t="s">
        <v>17</v>
      </c>
      <c r="B52" s="419"/>
      <c r="C52" s="419"/>
      <c r="D52" s="419"/>
      <c r="E52" s="419"/>
      <c r="F52" s="419"/>
      <c r="G52" s="419"/>
    </row>
    <row r="53" spans="1:7" ht="15.75">
      <c r="A53" s="177" t="s">
        <v>151</v>
      </c>
      <c r="B53" s="176">
        <v>633</v>
      </c>
      <c r="C53" s="176">
        <v>187</v>
      </c>
      <c r="D53" s="176">
        <v>446</v>
      </c>
      <c r="E53" s="176">
        <v>241</v>
      </c>
      <c r="F53" s="176">
        <v>130</v>
      </c>
      <c r="G53" s="176">
        <v>111</v>
      </c>
    </row>
    <row r="54" spans="1:7" ht="15.75">
      <c r="A54" s="177" t="s">
        <v>147</v>
      </c>
      <c r="B54" s="176">
        <v>364</v>
      </c>
      <c r="C54" s="176">
        <v>10</v>
      </c>
      <c r="D54" s="176">
        <v>354</v>
      </c>
      <c r="E54" s="176">
        <v>201</v>
      </c>
      <c r="F54" s="176">
        <v>9</v>
      </c>
      <c r="G54" s="176">
        <v>192</v>
      </c>
    </row>
    <row r="55" spans="1:7" ht="15.75">
      <c r="A55" s="177" t="s">
        <v>144</v>
      </c>
      <c r="B55" s="176">
        <v>315</v>
      </c>
      <c r="C55" s="176">
        <v>38</v>
      </c>
      <c r="D55" s="176">
        <v>277</v>
      </c>
      <c r="E55" s="176">
        <v>127</v>
      </c>
      <c r="F55" s="176">
        <v>25</v>
      </c>
      <c r="G55" s="176">
        <v>102</v>
      </c>
    </row>
    <row r="56" spans="1:7" ht="15.75">
      <c r="A56" s="177" t="s">
        <v>142</v>
      </c>
      <c r="B56" s="176">
        <v>314</v>
      </c>
      <c r="C56" s="176">
        <v>218</v>
      </c>
      <c r="D56" s="176">
        <v>96</v>
      </c>
      <c r="E56" s="176">
        <v>179</v>
      </c>
      <c r="F56" s="176">
        <v>146</v>
      </c>
      <c r="G56" s="176">
        <v>33</v>
      </c>
    </row>
    <row r="57" spans="1:7" ht="15.75">
      <c r="A57" s="177" t="s">
        <v>149</v>
      </c>
      <c r="B57" s="176">
        <v>297</v>
      </c>
      <c r="C57" s="176">
        <v>265</v>
      </c>
      <c r="D57" s="176">
        <v>32</v>
      </c>
      <c r="E57" s="176">
        <v>133</v>
      </c>
      <c r="F57" s="176">
        <v>204</v>
      </c>
      <c r="G57" s="176">
        <v>-71</v>
      </c>
    </row>
    <row r="58" spans="1:7" ht="15.75">
      <c r="A58" s="177" t="s">
        <v>150</v>
      </c>
      <c r="B58" s="176">
        <v>237</v>
      </c>
      <c r="C58" s="176">
        <v>542</v>
      </c>
      <c r="D58" s="176">
        <v>-305</v>
      </c>
      <c r="E58" s="176">
        <v>62</v>
      </c>
      <c r="F58" s="176">
        <v>408</v>
      </c>
      <c r="G58" s="176">
        <v>-346</v>
      </c>
    </row>
    <row r="59" spans="1:7" ht="15.75">
      <c r="A59" s="177" t="s">
        <v>146</v>
      </c>
      <c r="B59" s="176">
        <v>96</v>
      </c>
      <c r="C59" s="176">
        <v>11</v>
      </c>
      <c r="D59" s="176">
        <v>85</v>
      </c>
      <c r="E59" s="176">
        <v>46</v>
      </c>
      <c r="F59" s="176">
        <v>7</v>
      </c>
      <c r="G59" s="176">
        <v>39</v>
      </c>
    </row>
    <row r="60" spans="1:7" ht="15.75">
      <c r="A60" s="177" t="s">
        <v>145</v>
      </c>
      <c r="B60" s="176">
        <v>93</v>
      </c>
      <c r="C60" s="176">
        <v>25</v>
      </c>
      <c r="D60" s="176">
        <v>68</v>
      </c>
      <c r="E60" s="176">
        <v>42</v>
      </c>
      <c r="F60" s="176">
        <v>16</v>
      </c>
      <c r="G60" s="176">
        <v>26</v>
      </c>
    </row>
    <row r="61" spans="1:7" ht="15.75">
      <c r="A61" s="177" t="s">
        <v>143</v>
      </c>
      <c r="B61" s="176">
        <v>74</v>
      </c>
      <c r="C61" s="176">
        <v>12</v>
      </c>
      <c r="D61" s="176">
        <v>62</v>
      </c>
      <c r="E61" s="176">
        <v>51</v>
      </c>
      <c r="F61" s="176">
        <v>10</v>
      </c>
      <c r="G61" s="176">
        <v>41</v>
      </c>
    </row>
    <row r="62" spans="1:7" ht="15.75">
      <c r="A62" s="177" t="s">
        <v>148</v>
      </c>
      <c r="B62" s="176">
        <v>46</v>
      </c>
      <c r="C62" s="176">
        <v>23</v>
      </c>
      <c r="D62" s="176">
        <v>23</v>
      </c>
      <c r="E62" s="176">
        <v>19</v>
      </c>
      <c r="F62" s="176">
        <v>18</v>
      </c>
      <c r="G62" s="176">
        <v>1</v>
      </c>
    </row>
    <row r="63" spans="1:7" ht="36" customHeight="1">
      <c r="A63" s="419" t="s">
        <v>210</v>
      </c>
      <c r="B63" s="419"/>
      <c r="C63" s="419"/>
      <c r="D63" s="419"/>
      <c r="E63" s="419"/>
      <c r="F63" s="419"/>
      <c r="G63" s="419"/>
    </row>
    <row r="64" spans="1:7" ht="15.75">
      <c r="A64" s="177" t="s">
        <v>152</v>
      </c>
      <c r="B64" s="176">
        <v>105</v>
      </c>
      <c r="C64" s="176">
        <v>14</v>
      </c>
      <c r="D64" s="176">
        <v>91</v>
      </c>
      <c r="E64" s="176">
        <v>50</v>
      </c>
      <c r="F64" s="176">
        <v>10</v>
      </c>
      <c r="G64" s="176">
        <v>40</v>
      </c>
    </row>
    <row r="65" spans="1:7" ht="15.75">
      <c r="A65" s="177" t="s">
        <v>156</v>
      </c>
      <c r="B65" s="176">
        <v>40</v>
      </c>
      <c r="C65" s="176">
        <v>0</v>
      </c>
      <c r="D65" s="176">
        <v>40</v>
      </c>
      <c r="E65" s="176">
        <v>20</v>
      </c>
      <c r="F65" s="176">
        <v>0</v>
      </c>
      <c r="G65" s="176">
        <v>20</v>
      </c>
    </row>
    <row r="66" spans="1:7" ht="15.75">
      <c r="A66" s="177" t="s">
        <v>155</v>
      </c>
      <c r="B66" s="176">
        <v>8</v>
      </c>
      <c r="C66" s="176">
        <v>1</v>
      </c>
      <c r="D66" s="176">
        <v>7</v>
      </c>
      <c r="E66" s="176">
        <v>5</v>
      </c>
      <c r="F66" s="176">
        <v>1</v>
      </c>
      <c r="G66" s="176">
        <v>4</v>
      </c>
    </row>
    <row r="67" spans="1:7" ht="15.75">
      <c r="A67" s="177" t="s">
        <v>153</v>
      </c>
      <c r="B67" s="176">
        <v>6</v>
      </c>
      <c r="C67" s="176">
        <v>3</v>
      </c>
      <c r="D67" s="176">
        <v>3</v>
      </c>
      <c r="E67" s="176">
        <v>6</v>
      </c>
      <c r="F67" s="176">
        <v>2</v>
      </c>
      <c r="G67" s="176">
        <v>4</v>
      </c>
    </row>
    <row r="68" spans="1:7" ht="15.75">
      <c r="A68" s="177" t="s">
        <v>154</v>
      </c>
      <c r="B68" s="176">
        <v>6</v>
      </c>
      <c r="C68" s="176">
        <v>2</v>
      </c>
      <c r="D68" s="176">
        <v>4</v>
      </c>
      <c r="E68" s="176">
        <v>2</v>
      </c>
      <c r="F68" s="176">
        <v>2</v>
      </c>
      <c r="G68" s="176">
        <v>0</v>
      </c>
    </row>
    <row r="69" spans="1:7" ht="15.75">
      <c r="A69" s="177" t="s">
        <v>188</v>
      </c>
      <c r="B69" s="176">
        <v>2</v>
      </c>
      <c r="C69" s="176">
        <v>0</v>
      </c>
      <c r="D69" s="176">
        <v>2</v>
      </c>
      <c r="E69" s="176">
        <v>0</v>
      </c>
      <c r="F69" s="176">
        <v>0</v>
      </c>
      <c r="G69" s="176">
        <v>0</v>
      </c>
    </row>
    <row r="70" spans="1:7" ht="18.75">
      <c r="A70" s="419" t="s">
        <v>19</v>
      </c>
      <c r="B70" s="419"/>
      <c r="C70" s="419"/>
      <c r="D70" s="419"/>
      <c r="E70" s="419"/>
      <c r="F70" s="419"/>
      <c r="G70" s="419"/>
    </row>
    <row r="71" spans="1:7" ht="15.75">
      <c r="A71" s="177" t="s">
        <v>158</v>
      </c>
      <c r="B71" s="176">
        <v>278</v>
      </c>
      <c r="C71" s="176">
        <v>32</v>
      </c>
      <c r="D71" s="176">
        <v>246</v>
      </c>
      <c r="E71" s="176">
        <v>159</v>
      </c>
      <c r="F71" s="176">
        <v>26</v>
      </c>
      <c r="G71" s="176">
        <v>133</v>
      </c>
    </row>
    <row r="72" spans="1:7" ht="15.75">
      <c r="A72" s="177" t="s">
        <v>166</v>
      </c>
      <c r="B72" s="176">
        <v>266</v>
      </c>
      <c r="C72" s="176">
        <v>14</v>
      </c>
      <c r="D72" s="176">
        <v>252</v>
      </c>
      <c r="E72" s="176">
        <v>147</v>
      </c>
      <c r="F72" s="176">
        <v>10</v>
      </c>
      <c r="G72" s="176">
        <v>137</v>
      </c>
    </row>
    <row r="73" spans="1:7" ht="15.75">
      <c r="A73" s="177" t="s">
        <v>163</v>
      </c>
      <c r="B73" s="176">
        <v>208</v>
      </c>
      <c r="C73" s="176">
        <v>18</v>
      </c>
      <c r="D73" s="176">
        <v>190</v>
      </c>
      <c r="E73" s="176">
        <v>91</v>
      </c>
      <c r="F73" s="176">
        <v>14</v>
      </c>
      <c r="G73" s="176">
        <v>77</v>
      </c>
    </row>
    <row r="74" spans="1:7" ht="15.75">
      <c r="A74" s="177" t="s">
        <v>160</v>
      </c>
      <c r="B74" s="176">
        <v>159</v>
      </c>
      <c r="C74" s="176">
        <v>28</v>
      </c>
      <c r="D74" s="176">
        <v>131</v>
      </c>
      <c r="E74" s="176">
        <v>77</v>
      </c>
      <c r="F74" s="176">
        <v>22</v>
      </c>
      <c r="G74" s="176">
        <v>55</v>
      </c>
    </row>
    <row r="75" spans="1:7" ht="15.75">
      <c r="A75" s="177" t="s">
        <v>167</v>
      </c>
      <c r="B75" s="176">
        <v>115</v>
      </c>
      <c r="C75" s="176">
        <v>39</v>
      </c>
      <c r="D75" s="176">
        <v>76</v>
      </c>
      <c r="E75" s="176">
        <v>57</v>
      </c>
      <c r="F75" s="176">
        <v>29</v>
      </c>
      <c r="G75" s="176">
        <v>28</v>
      </c>
    </row>
    <row r="76" spans="1:7" ht="15.75">
      <c r="A76" s="177" t="s">
        <v>159</v>
      </c>
      <c r="B76" s="176">
        <v>104</v>
      </c>
      <c r="C76" s="176">
        <v>5</v>
      </c>
      <c r="D76" s="176">
        <v>99</v>
      </c>
      <c r="E76" s="176">
        <v>51</v>
      </c>
      <c r="F76" s="176">
        <v>4</v>
      </c>
      <c r="G76" s="176">
        <v>47</v>
      </c>
    </row>
    <row r="77" spans="1:7" ht="15.75">
      <c r="A77" s="177" t="s">
        <v>161</v>
      </c>
      <c r="B77" s="176">
        <v>85</v>
      </c>
      <c r="C77" s="176">
        <v>1</v>
      </c>
      <c r="D77" s="176">
        <v>84</v>
      </c>
      <c r="E77" s="176">
        <v>78</v>
      </c>
      <c r="F77" s="176">
        <v>1</v>
      </c>
      <c r="G77" s="176">
        <v>77</v>
      </c>
    </row>
    <row r="78" spans="1:7" ht="15.75">
      <c r="A78" s="177" t="s">
        <v>162</v>
      </c>
      <c r="B78" s="176">
        <v>80</v>
      </c>
      <c r="C78" s="176">
        <v>2</v>
      </c>
      <c r="D78" s="176">
        <v>78</v>
      </c>
      <c r="E78" s="176">
        <v>56</v>
      </c>
      <c r="F78" s="176">
        <v>2</v>
      </c>
      <c r="G78" s="176">
        <v>54</v>
      </c>
    </row>
    <row r="79" spans="1:7" ht="15.75">
      <c r="A79" s="177" t="s">
        <v>157</v>
      </c>
      <c r="B79" s="176">
        <v>78</v>
      </c>
      <c r="C79" s="176">
        <v>10</v>
      </c>
      <c r="D79" s="176">
        <v>68</v>
      </c>
      <c r="E79" s="176">
        <v>38</v>
      </c>
      <c r="F79" s="176">
        <v>8</v>
      </c>
      <c r="G79" s="176">
        <v>30</v>
      </c>
    </row>
    <row r="80" spans="1:7" ht="15.75">
      <c r="A80" s="177" t="s">
        <v>223</v>
      </c>
      <c r="B80" s="176">
        <v>74</v>
      </c>
      <c r="C80" s="176">
        <v>14</v>
      </c>
      <c r="D80" s="176">
        <v>60</v>
      </c>
      <c r="E80" s="176">
        <v>41</v>
      </c>
      <c r="F80" s="176">
        <v>10</v>
      </c>
      <c r="G80" s="176">
        <v>31</v>
      </c>
    </row>
    <row r="81" spans="1:7" ht="42" customHeight="1">
      <c r="A81" s="419" t="s">
        <v>211</v>
      </c>
      <c r="B81" s="419"/>
      <c r="C81" s="419"/>
      <c r="D81" s="419"/>
      <c r="E81" s="419"/>
      <c r="F81" s="419"/>
      <c r="G81" s="419"/>
    </row>
    <row r="82" spans="1:7" ht="15.75">
      <c r="A82" s="177" t="s">
        <v>171</v>
      </c>
      <c r="B82" s="176">
        <v>922</v>
      </c>
      <c r="C82" s="176">
        <v>461</v>
      </c>
      <c r="D82" s="176">
        <v>461</v>
      </c>
      <c r="E82" s="176">
        <v>418</v>
      </c>
      <c r="F82" s="176">
        <v>357</v>
      </c>
      <c r="G82" s="176">
        <v>61</v>
      </c>
    </row>
    <row r="83" spans="1:7" ht="15.75">
      <c r="A83" s="177" t="s">
        <v>173</v>
      </c>
      <c r="B83" s="176">
        <v>213</v>
      </c>
      <c r="C83" s="176">
        <v>4</v>
      </c>
      <c r="D83" s="176">
        <v>209</v>
      </c>
      <c r="E83" s="176">
        <v>112</v>
      </c>
      <c r="F83" s="176">
        <v>3</v>
      </c>
      <c r="G83" s="176">
        <v>109</v>
      </c>
    </row>
    <row r="84" spans="1:7" ht="15.75">
      <c r="A84" s="177" t="s">
        <v>172</v>
      </c>
      <c r="B84" s="176">
        <v>151</v>
      </c>
      <c r="C84" s="176">
        <v>1</v>
      </c>
      <c r="D84" s="176">
        <v>150</v>
      </c>
      <c r="E84" s="176">
        <v>86</v>
      </c>
      <c r="F84" s="176">
        <v>1</v>
      </c>
      <c r="G84" s="176">
        <v>85</v>
      </c>
    </row>
    <row r="85" spans="1:7" ht="15.75">
      <c r="A85" s="177" t="s">
        <v>174</v>
      </c>
      <c r="B85" s="176">
        <v>89</v>
      </c>
      <c r="C85" s="176">
        <v>4</v>
      </c>
      <c r="D85" s="176">
        <v>85</v>
      </c>
      <c r="E85" s="176">
        <v>46</v>
      </c>
      <c r="F85" s="176">
        <v>3</v>
      </c>
      <c r="G85" s="176">
        <v>43</v>
      </c>
    </row>
    <row r="86" spans="1:7" ht="15.75">
      <c r="A86" s="177" t="s">
        <v>169</v>
      </c>
      <c r="B86" s="176">
        <v>51</v>
      </c>
      <c r="C86" s="176">
        <v>7</v>
      </c>
      <c r="D86" s="176">
        <v>44</v>
      </c>
      <c r="E86" s="176">
        <v>38</v>
      </c>
      <c r="F86" s="176">
        <v>5</v>
      </c>
      <c r="G86" s="176">
        <v>33</v>
      </c>
    </row>
    <row r="87" spans="1:7" ht="15.75">
      <c r="A87" s="177" t="s">
        <v>175</v>
      </c>
      <c r="B87" s="176">
        <v>39</v>
      </c>
      <c r="C87" s="176">
        <v>1</v>
      </c>
      <c r="D87" s="176">
        <v>38</v>
      </c>
      <c r="E87" s="176">
        <v>15</v>
      </c>
      <c r="F87" s="176">
        <v>1</v>
      </c>
      <c r="G87" s="176">
        <v>14</v>
      </c>
    </row>
    <row r="88" spans="1:7" ht="15.75">
      <c r="A88" s="177" t="s">
        <v>168</v>
      </c>
      <c r="B88" s="176">
        <v>35</v>
      </c>
      <c r="C88" s="176">
        <v>1</v>
      </c>
      <c r="D88" s="176">
        <v>34</v>
      </c>
      <c r="E88" s="176">
        <v>29</v>
      </c>
      <c r="F88" s="176">
        <v>1</v>
      </c>
      <c r="G88" s="176">
        <v>28</v>
      </c>
    </row>
    <row r="89" spans="1:7" ht="15.75">
      <c r="A89" s="177" t="s">
        <v>170</v>
      </c>
      <c r="B89" s="176">
        <v>28</v>
      </c>
      <c r="C89" s="176">
        <v>3</v>
      </c>
      <c r="D89" s="176">
        <v>25</v>
      </c>
      <c r="E89" s="176">
        <v>7</v>
      </c>
      <c r="F89" s="176">
        <v>3</v>
      </c>
      <c r="G89" s="176">
        <v>4</v>
      </c>
    </row>
    <row r="90" spans="1:7" ht="15.75">
      <c r="A90" s="177" t="s">
        <v>176</v>
      </c>
      <c r="B90" s="176">
        <v>27</v>
      </c>
      <c r="C90" s="176">
        <v>4</v>
      </c>
      <c r="D90" s="176">
        <v>23</v>
      </c>
      <c r="E90" s="176">
        <v>9</v>
      </c>
      <c r="F90" s="176">
        <v>2</v>
      </c>
      <c r="G90" s="176">
        <v>7</v>
      </c>
    </row>
    <row r="91" spans="1:7" ht="15.75">
      <c r="A91" s="177" t="s">
        <v>177</v>
      </c>
      <c r="B91" s="176">
        <v>25</v>
      </c>
      <c r="C91" s="176">
        <v>0</v>
      </c>
      <c r="D91" s="176">
        <v>25</v>
      </c>
      <c r="E91" s="176">
        <v>6</v>
      </c>
      <c r="F91" s="176">
        <v>0</v>
      </c>
      <c r="G91" s="176">
        <v>6</v>
      </c>
    </row>
    <row r="92" spans="1:7" ht="18.75">
      <c r="A92" s="419" t="s">
        <v>105</v>
      </c>
      <c r="B92" s="419"/>
      <c r="C92" s="419"/>
      <c r="D92" s="419"/>
      <c r="E92" s="419"/>
      <c r="F92" s="419"/>
      <c r="G92" s="419"/>
    </row>
    <row r="93" spans="1:7" ht="15.75">
      <c r="A93" s="174" t="s">
        <v>182</v>
      </c>
      <c r="B93" s="176">
        <v>1196</v>
      </c>
      <c r="C93" s="176">
        <v>12</v>
      </c>
      <c r="D93" s="176">
        <v>1184</v>
      </c>
      <c r="E93" s="176">
        <v>788</v>
      </c>
      <c r="F93" s="176">
        <v>9</v>
      </c>
      <c r="G93" s="176">
        <v>779</v>
      </c>
    </row>
    <row r="94" spans="1:7" ht="15.75">
      <c r="A94" s="174" t="s">
        <v>181</v>
      </c>
      <c r="B94" s="176">
        <v>783</v>
      </c>
      <c r="C94" s="176">
        <v>24</v>
      </c>
      <c r="D94" s="176">
        <v>759</v>
      </c>
      <c r="E94" s="176">
        <v>357</v>
      </c>
      <c r="F94" s="176">
        <v>17</v>
      </c>
      <c r="G94" s="176">
        <v>340</v>
      </c>
    </row>
    <row r="95" spans="1:7" ht="15.75">
      <c r="A95" s="174" t="s">
        <v>180</v>
      </c>
      <c r="B95" s="176">
        <v>559</v>
      </c>
      <c r="C95" s="176">
        <v>115</v>
      </c>
      <c r="D95" s="176">
        <v>444</v>
      </c>
      <c r="E95" s="176">
        <v>289</v>
      </c>
      <c r="F95" s="176">
        <v>88</v>
      </c>
      <c r="G95" s="176">
        <v>201</v>
      </c>
    </row>
    <row r="96" spans="1:7" ht="15.75">
      <c r="A96" s="174" t="s">
        <v>186</v>
      </c>
      <c r="B96" s="176">
        <v>245</v>
      </c>
      <c r="C96" s="176">
        <v>81</v>
      </c>
      <c r="D96" s="176">
        <v>164</v>
      </c>
      <c r="E96" s="176">
        <v>122</v>
      </c>
      <c r="F96" s="176">
        <v>63</v>
      </c>
      <c r="G96" s="176">
        <v>59</v>
      </c>
    </row>
    <row r="97" spans="1:7" ht="15.75">
      <c r="A97" s="174" t="s">
        <v>183</v>
      </c>
      <c r="B97" s="176">
        <v>149</v>
      </c>
      <c r="C97" s="176">
        <v>11</v>
      </c>
      <c r="D97" s="176">
        <v>138</v>
      </c>
      <c r="E97" s="176">
        <v>80</v>
      </c>
      <c r="F97" s="176">
        <v>8</v>
      </c>
      <c r="G97" s="176">
        <v>72</v>
      </c>
    </row>
    <row r="98" spans="1:7" ht="15.75">
      <c r="A98" s="174" t="s">
        <v>184</v>
      </c>
      <c r="B98" s="176">
        <v>136</v>
      </c>
      <c r="C98" s="176">
        <v>29</v>
      </c>
      <c r="D98" s="176">
        <v>107</v>
      </c>
      <c r="E98" s="176">
        <v>69</v>
      </c>
      <c r="F98" s="176">
        <v>20</v>
      </c>
      <c r="G98" s="176">
        <v>49</v>
      </c>
    </row>
    <row r="99" spans="1:7" ht="15.75">
      <c r="A99" s="174" t="s">
        <v>178</v>
      </c>
      <c r="B99" s="176">
        <v>109</v>
      </c>
      <c r="C99" s="176">
        <v>19</v>
      </c>
      <c r="D99" s="176">
        <v>90</v>
      </c>
      <c r="E99" s="176">
        <v>40</v>
      </c>
      <c r="F99" s="176">
        <v>8</v>
      </c>
      <c r="G99" s="176">
        <v>32</v>
      </c>
    </row>
    <row r="100" spans="1:7" ht="15.75">
      <c r="A100" s="174" t="s">
        <v>179</v>
      </c>
      <c r="B100" s="176">
        <v>72</v>
      </c>
      <c r="C100" s="176">
        <v>10</v>
      </c>
      <c r="D100" s="176">
        <v>62</v>
      </c>
      <c r="E100" s="176">
        <v>31</v>
      </c>
      <c r="F100" s="176">
        <v>5</v>
      </c>
      <c r="G100" s="176">
        <v>26</v>
      </c>
    </row>
    <row r="101" spans="1:7" ht="15.75">
      <c r="A101" s="174" t="s">
        <v>187</v>
      </c>
      <c r="B101" s="176">
        <v>50</v>
      </c>
      <c r="C101" s="176">
        <v>228</v>
      </c>
      <c r="D101" s="176">
        <v>-178</v>
      </c>
      <c r="E101" s="176">
        <v>5</v>
      </c>
      <c r="F101" s="176">
        <v>152</v>
      </c>
      <c r="G101" s="176">
        <v>-147</v>
      </c>
    </row>
    <row r="102" spans="1:7" ht="15.75">
      <c r="A102" s="174" t="s">
        <v>185</v>
      </c>
      <c r="B102" s="176">
        <v>39</v>
      </c>
      <c r="C102" s="176">
        <v>56</v>
      </c>
      <c r="D102" s="176">
        <v>-17</v>
      </c>
      <c r="E102" s="176">
        <v>7</v>
      </c>
      <c r="F102" s="176">
        <v>38</v>
      </c>
      <c r="G102" s="176">
        <v>-31</v>
      </c>
    </row>
  </sheetData>
  <mergeCells count="20">
    <mergeCell ref="A63:G63"/>
    <mergeCell ref="A70:G70"/>
    <mergeCell ref="A81:G81"/>
    <mergeCell ref="A92:G92"/>
    <mergeCell ref="A8:G8"/>
    <mergeCell ref="A19:G19"/>
    <mergeCell ref="A30:G30"/>
    <mergeCell ref="A41:G41"/>
    <mergeCell ref="A52:G52"/>
    <mergeCell ref="A1:G1"/>
    <mergeCell ref="A2:G2"/>
    <mergeCell ref="A4:A6"/>
    <mergeCell ref="B4:D4"/>
    <mergeCell ref="E4:G4"/>
    <mergeCell ref="B5:B6"/>
    <mergeCell ref="C5:C6"/>
    <mergeCell ref="D5:D6"/>
    <mergeCell ref="E5:E6"/>
    <mergeCell ref="F5:F6"/>
    <mergeCell ref="G5:G6"/>
  </mergeCells>
  <pageMargins left="0.25" right="0.25" top="0.75" bottom="1.42" header="0.3" footer="0.3"/>
  <pageSetup paperSize="9" scale="82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G28"/>
  <sheetViews>
    <sheetView view="pageBreakPreview" zoomScale="80" zoomScaleNormal="75" zoomScaleSheetLayoutView="80" workbookViewId="0">
      <selection activeCell="L9" sqref="L9"/>
    </sheetView>
  </sheetViews>
  <sheetFormatPr defaultColWidth="8.85546875" defaultRowHeight="18.75"/>
  <cols>
    <col min="1" max="1" width="38.42578125" style="35" customWidth="1"/>
    <col min="2" max="3" width="12" style="35" customWidth="1"/>
    <col min="4" max="4" width="13.7109375" style="35" customWidth="1"/>
    <col min="5" max="5" width="14.42578125" style="35" customWidth="1"/>
    <col min="6" max="6" width="14.140625" style="35" customWidth="1"/>
    <col min="7" max="7" width="13" style="35" customWidth="1"/>
    <col min="8" max="8" width="8.85546875" style="35"/>
    <col min="9" max="9" width="11.85546875" style="118" customWidth="1"/>
    <col min="10" max="10" width="9.28515625" style="35" bestFit="1" customWidth="1"/>
    <col min="11" max="256" width="8.85546875" style="35"/>
    <col min="257" max="257" width="41" style="35" customWidth="1"/>
    <col min="258" max="259" width="12" style="35" customWidth="1"/>
    <col min="260" max="260" width="13.7109375" style="35" customWidth="1"/>
    <col min="261" max="262" width="12" style="35" customWidth="1"/>
    <col min="263" max="263" width="13.7109375" style="35" customWidth="1"/>
    <col min="264" max="264" width="8.85546875" style="35"/>
    <col min="265" max="265" width="11.85546875" style="35" customWidth="1"/>
    <col min="266" max="266" width="9.28515625" style="35" bestFit="1" customWidth="1"/>
    <col min="267" max="512" width="8.85546875" style="35"/>
    <col min="513" max="513" width="41" style="35" customWidth="1"/>
    <col min="514" max="515" width="12" style="35" customWidth="1"/>
    <col min="516" max="516" width="13.7109375" style="35" customWidth="1"/>
    <col min="517" max="518" width="12" style="35" customWidth="1"/>
    <col min="519" max="519" width="13.7109375" style="35" customWidth="1"/>
    <col min="520" max="520" width="8.85546875" style="35"/>
    <col min="521" max="521" width="11.85546875" style="35" customWidth="1"/>
    <col min="522" max="522" width="9.28515625" style="35" bestFit="1" customWidth="1"/>
    <col min="523" max="768" width="8.85546875" style="35"/>
    <col min="769" max="769" width="41" style="35" customWidth="1"/>
    <col min="770" max="771" width="12" style="35" customWidth="1"/>
    <col min="772" max="772" width="13.7109375" style="35" customWidth="1"/>
    <col min="773" max="774" width="12" style="35" customWidth="1"/>
    <col min="775" max="775" width="13.7109375" style="35" customWidth="1"/>
    <col min="776" max="776" width="8.85546875" style="35"/>
    <col min="777" max="777" width="11.85546875" style="35" customWidth="1"/>
    <col min="778" max="778" width="9.28515625" style="35" bestFit="1" customWidth="1"/>
    <col min="779" max="1024" width="8.85546875" style="35"/>
    <col min="1025" max="1025" width="41" style="35" customWidth="1"/>
    <col min="1026" max="1027" width="12" style="35" customWidth="1"/>
    <col min="1028" max="1028" width="13.7109375" style="35" customWidth="1"/>
    <col min="1029" max="1030" width="12" style="35" customWidth="1"/>
    <col min="1031" max="1031" width="13.7109375" style="35" customWidth="1"/>
    <col min="1032" max="1032" width="8.85546875" style="35"/>
    <col min="1033" max="1033" width="11.85546875" style="35" customWidth="1"/>
    <col min="1034" max="1034" width="9.28515625" style="35" bestFit="1" customWidth="1"/>
    <col min="1035" max="1280" width="8.85546875" style="35"/>
    <col min="1281" max="1281" width="41" style="35" customWidth="1"/>
    <col min="1282" max="1283" width="12" style="35" customWidth="1"/>
    <col min="1284" max="1284" width="13.7109375" style="35" customWidth="1"/>
    <col min="1285" max="1286" width="12" style="35" customWidth="1"/>
    <col min="1287" max="1287" width="13.7109375" style="35" customWidth="1"/>
    <col min="1288" max="1288" width="8.85546875" style="35"/>
    <col min="1289" max="1289" width="11.85546875" style="35" customWidth="1"/>
    <col min="1290" max="1290" width="9.28515625" style="35" bestFit="1" customWidth="1"/>
    <col min="1291" max="1536" width="8.85546875" style="35"/>
    <col min="1537" max="1537" width="41" style="35" customWidth="1"/>
    <col min="1538" max="1539" width="12" style="35" customWidth="1"/>
    <col min="1540" max="1540" width="13.7109375" style="35" customWidth="1"/>
    <col min="1541" max="1542" width="12" style="35" customWidth="1"/>
    <col min="1543" max="1543" width="13.7109375" style="35" customWidth="1"/>
    <col min="1544" max="1544" width="8.85546875" style="35"/>
    <col min="1545" max="1545" width="11.85546875" style="35" customWidth="1"/>
    <col min="1546" max="1546" width="9.28515625" style="35" bestFit="1" customWidth="1"/>
    <col min="1547" max="1792" width="8.85546875" style="35"/>
    <col min="1793" max="1793" width="41" style="35" customWidth="1"/>
    <col min="1794" max="1795" width="12" style="35" customWidth="1"/>
    <col min="1796" max="1796" width="13.7109375" style="35" customWidth="1"/>
    <col min="1797" max="1798" width="12" style="35" customWidth="1"/>
    <col min="1799" max="1799" width="13.7109375" style="35" customWidth="1"/>
    <col min="1800" max="1800" width="8.85546875" style="35"/>
    <col min="1801" max="1801" width="11.85546875" style="35" customWidth="1"/>
    <col min="1802" max="1802" width="9.28515625" style="35" bestFit="1" customWidth="1"/>
    <col min="1803" max="2048" width="8.85546875" style="35"/>
    <col min="2049" max="2049" width="41" style="35" customWidth="1"/>
    <col min="2050" max="2051" width="12" style="35" customWidth="1"/>
    <col min="2052" max="2052" width="13.7109375" style="35" customWidth="1"/>
    <col min="2053" max="2054" width="12" style="35" customWidth="1"/>
    <col min="2055" max="2055" width="13.7109375" style="35" customWidth="1"/>
    <col min="2056" max="2056" width="8.85546875" style="35"/>
    <col min="2057" max="2057" width="11.85546875" style="35" customWidth="1"/>
    <col min="2058" max="2058" width="9.28515625" style="35" bestFit="1" customWidth="1"/>
    <col min="2059" max="2304" width="8.85546875" style="35"/>
    <col min="2305" max="2305" width="41" style="35" customWidth="1"/>
    <col min="2306" max="2307" width="12" style="35" customWidth="1"/>
    <col min="2308" max="2308" width="13.7109375" style="35" customWidth="1"/>
    <col min="2309" max="2310" width="12" style="35" customWidth="1"/>
    <col min="2311" max="2311" width="13.7109375" style="35" customWidth="1"/>
    <col min="2312" max="2312" width="8.85546875" style="35"/>
    <col min="2313" max="2313" width="11.85546875" style="35" customWidth="1"/>
    <col min="2314" max="2314" width="9.28515625" style="35" bestFit="1" customWidth="1"/>
    <col min="2315" max="2560" width="8.85546875" style="35"/>
    <col min="2561" max="2561" width="41" style="35" customWidth="1"/>
    <col min="2562" max="2563" width="12" style="35" customWidth="1"/>
    <col min="2564" max="2564" width="13.7109375" style="35" customWidth="1"/>
    <col min="2565" max="2566" width="12" style="35" customWidth="1"/>
    <col min="2567" max="2567" width="13.7109375" style="35" customWidth="1"/>
    <col min="2568" max="2568" width="8.85546875" style="35"/>
    <col min="2569" max="2569" width="11.85546875" style="35" customWidth="1"/>
    <col min="2570" max="2570" width="9.28515625" style="35" bestFit="1" customWidth="1"/>
    <col min="2571" max="2816" width="8.85546875" style="35"/>
    <col min="2817" max="2817" width="41" style="35" customWidth="1"/>
    <col min="2818" max="2819" width="12" style="35" customWidth="1"/>
    <col min="2820" max="2820" width="13.7109375" style="35" customWidth="1"/>
    <col min="2821" max="2822" width="12" style="35" customWidth="1"/>
    <col min="2823" max="2823" width="13.7109375" style="35" customWidth="1"/>
    <col min="2824" max="2824" width="8.85546875" style="35"/>
    <col min="2825" max="2825" width="11.85546875" style="35" customWidth="1"/>
    <col min="2826" max="2826" width="9.28515625" style="35" bestFit="1" customWidth="1"/>
    <col min="2827" max="3072" width="8.85546875" style="35"/>
    <col min="3073" max="3073" width="41" style="35" customWidth="1"/>
    <col min="3074" max="3075" width="12" style="35" customWidth="1"/>
    <col min="3076" max="3076" width="13.7109375" style="35" customWidth="1"/>
    <col min="3077" max="3078" width="12" style="35" customWidth="1"/>
    <col min="3079" max="3079" width="13.7109375" style="35" customWidth="1"/>
    <col min="3080" max="3080" width="8.85546875" style="35"/>
    <col min="3081" max="3081" width="11.85546875" style="35" customWidth="1"/>
    <col min="3082" max="3082" width="9.28515625" style="35" bestFit="1" customWidth="1"/>
    <col min="3083" max="3328" width="8.85546875" style="35"/>
    <col min="3329" max="3329" width="41" style="35" customWidth="1"/>
    <col min="3330" max="3331" width="12" style="35" customWidth="1"/>
    <col min="3332" max="3332" width="13.7109375" style="35" customWidth="1"/>
    <col min="3333" max="3334" width="12" style="35" customWidth="1"/>
    <col min="3335" max="3335" width="13.7109375" style="35" customWidth="1"/>
    <col min="3336" max="3336" width="8.85546875" style="35"/>
    <col min="3337" max="3337" width="11.85546875" style="35" customWidth="1"/>
    <col min="3338" max="3338" width="9.28515625" style="35" bestFit="1" customWidth="1"/>
    <col min="3339" max="3584" width="8.85546875" style="35"/>
    <col min="3585" max="3585" width="41" style="35" customWidth="1"/>
    <col min="3586" max="3587" width="12" style="35" customWidth="1"/>
    <col min="3588" max="3588" width="13.7109375" style="35" customWidth="1"/>
    <col min="3589" max="3590" width="12" style="35" customWidth="1"/>
    <col min="3591" max="3591" width="13.7109375" style="35" customWidth="1"/>
    <col min="3592" max="3592" width="8.85546875" style="35"/>
    <col min="3593" max="3593" width="11.85546875" style="35" customWidth="1"/>
    <col min="3594" max="3594" width="9.28515625" style="35" bestFit="1" customWidth="1"/>
    <col min="3595" max="3840" width="8.85546875" style="35"/>
    <col min="3841" max="3841" width="41" style="35" customWidth="1"/>
    <col min="3842" max="3843" width="12" style="35" customWidth="1"/>
    <col min="3844" max="3844" width="13.7109375" style="35" customWidth="1"/>
    <col min="3845" max="3846" width="12" style="35" customWidth="1"/>
    <col min="3847" max="3847" width="13.7109375" style="35" customWidth="1"/>
    <col min="3848" max="3848" width="8.85546875" style="35"/>
    <col min="3849" max="3849" width="11.85546875" style="35" customWidth="1"/>
    <col min="3850" max="3850" width="9.28515625" style="35" bestFit="1" customWidth="1"/>
    <col min="3851" max="4096" width="8.85546875" style="35"/>
    <col min="4097" max="4097" width="41" style="35" customWidth="1"/>
    <col min="4098" max="4099" width="12" style="35" customWidth="1"/>
    <col min="4100" max="4100" width="13.7109375" style="35" customWidth="1"/>
    <col min="4101" max="4102" width="12" style="35" customWidth="1"/>
    <col min="4103" max="4103" width="13.7109375" style="35" customWidth="1"/>
    <col min="4104" max="4104" width="8.85546875" style="35"/>
    <col min="4105" max="4105" width="11.85546875" style="35" customWidth="1"/>
    <col min="4106" max="4106" width="9.28515625" style="35" bestFit="1" customWidth="1"/>
    <col min="4107" max="4352" width="8.85546875" style="35"/>
    <col min="4353" max="4353" width="41" style="35" customWidth="1"/>
    <col min="4354" max="4355" width="12" style="35" customWidth="1"/>
    <col min="4356" max="4356" width="13.7109375" style="35" customWidth="1"/>
    <col min="4357" max="4358" width="12" style="35" customWidth="1"/>
    <col min="4359" max="4359" width="13.7109375" style="35" customWidth="1"/>
    <col min="4360" max="4360" width="8.85546875" style="35"/>
    <col min="4361" max="4361" width="11.85546875" style="35" customWidth="1"/>
    <col min="4362" max="4362" width="9.28515625" style="35" bestFit="1" customWidth="1"/>
    <col min="4363" max="4608" width="8.85546875" style="35"/>
    <col min="4609" max="4609" width="41" style="35" customWidth="1"/>
    <col min="4610" max="4611" width="12" style="35" customWidth="1"/>
    <col min="4612" max="4612" width="13.7109375" style="35" customWidth="1"/>
    <col min="4613" max="4614" width="12" style="35" customWidth="1"/>
    <col min="4615" max="4615" width="13.7109375" style="35" customWidth="1"/>
    <col min="4616" max="4616" width="8.85546875" style="35"/>
    <col min="4617" max="4617" width="11.85546875" style="35" customWidth="1"/>
    <col min="4618" max="4618" width="9.28515625" style="35" bestFit="1" customWidth="1"/>
    <col min="4619" max="4864" width="8.85546875" style="35"/>
    <col min="4865" max="4865" width="41" style="35" customWidth="1"/>
    <col min="4866" max="4867" width="12" style="35" customWidth="1"/>
    <col min="4868" max="4868" width="13.7109375" style="35" customWidth="1"/>
    <col min="4869" max="4870" width="12" style="35" customWidth="1"/>
    <col min="4871" max="4871" width="13.7109375" style="35" customWidth="1"/>
    <col min="4872" max="4872" width="8.85546875" style="35"/>
    <col min="4873" max="4873" width="11.85546875" style="35" customWidth="1"/>
    <col min="4874" max="4874" width="9.28515625" style="35" bestFit="1" customWidth="1"/>
    <col min="4875" max="5120" width="8.85546875" style="35"/>
    <col min="5121" max="5121" width="41" style="35" customWidth="1"/>
    <col min="5122" max="5123" width="12" style="35" customWidth="1"/>
    <col min="5124" max="5124" width="13.7109375" style="35" customWidth="1"/>
    <col min="5125" max="5126" width="12" style="35" customWidth="1"/>
    <col min="5127" max="5127" width="13.7109375" style="35" customWidth="1"/>
    <col min="5128" max="5128" width="8.85546875" style="35"/>
    <col min="5129" max="5129" width="11.85546875" style="35" customWidth="1"/>
    <col min="5130" max="5130" width="9.28515625" style="35" bestFit="1" customWidth="1"/>
    <col min="5131" max="5376" width="8.85546875" style="35"/>
    <col min="5377" max="5377" width="41" style="35" customWidth="1"/>
    <col min="5378" max="5379" width="12" style="35" customWidth="1"/>
    <col min="5380" max="5380" width="13.7109375" style="35" customWidth="1"/>
    <col min="5381" max="5382" width="12" style="35" customWidth="1"/>
    <col min="5383" max="5383" width="13.7109375" style="35" customWidth="1"/>
    <col min="5384" max="5384" width="8.85546875" style="35"/>
    <col min="5385" max="5385" width="11.85546875" style="35" customWidth="1"/>
    <col min="5386" max="5386" width="9.28515625" style="35" bestFit="1" customWidth="1"/>
    <col min="5387" max="5632" width="8.85546875" style="35"/>
    <col min="5633" max="5633" width="41" style="35" customWidth="1"/>
    <col min="5634" max="5635" width="12" style="35" customWidth="1"/>
    <col min="5636" max="5636" width="13.7109375" style="35" customWidth="1"/>
    <col min="5637" max="5638" width="12" style="35" customWidth="1"/>
    <col min="5639" max="5639" width="13.7109375" style="35" customWidth="1"/>
    <col min="5640" max="5640" width="8.85546875" style="35"/>
    <col min="5641" max="5641" width="11.85546875" style="35" customWidth="1"/>
    <col min="5642" max="5642" width="9.28515625" style="35" bestFit="1" customWidth="1"/>
    <col min="5643" max="5888" width="8.85546875" style="35"/>
    <col min="5889" max="5889" width="41" style="35" customWidth="1"/>
    <col min="5890" max="5891" width="12" style="35" customWidth="1"/>
    <col min="5892" max="5892" width="13.7109375" style="35" customWidth="1"/>
    <col min="5893" max="5894" width="12" style="35" customWidth="1"/>
    <col min="5895" max="5895" width="13.7109375" style="35" customWidth="1"/>
    <col min="5896" max="5896" width="8.85546875" style="35"/>
    <col min="5897" max="5897" width="11.85546875" style="35" customWidth="1"/>
    <col min="5898" max="5898" width="9.28515625" style="35" bestFit="1" customWidth="1"/>
    <col min="5899" max="6144" width="8.85546875" style="35"/>
    <col min="6145" max="6145" width="41" style="35" customWidth="1"/>
    <col min="6146" max="6147" width="12" style="35" customWidth="1"/>
    <col min="6148" max="6148" width="13.7109375" style="35" customWidth="1"/>
    <col min="6149" max="6150" width="12" style="35" customWidth="1"/>
    <col min="6151" max="6151" width="13.7109375" style="35" customWidth="1"/>
    <col min="6152" max="6152" width="8.85546875" style="35"/>
    <col min="6153" max="6153" width="11.85546875" style="35" customWidth="1"/>
    <col min="6154" max="6154" width="9.28515625" style="35" bestFit="1" customWidth="1"/>
    <col min="6155" max="6400" width="8.85546875" style="35"/>
    <col min="6401" max="6401" width="41" style="35" customWidth="1"/>
    <col min="6402" max="6403" width="12" style="35" customWidth="1"/>
    <col min="6404" max="6404" width="13.7109375" style="35" customWidth="1"/>
    <col min="6405" max="6406" width="12" style="35" customWidth="1"/>
    <col min="6407" max="6407" width="13.7109375" style="35" customWidth="1"/>
    <col min="6408" max="6408" width="8.85546875" style="35"/>
    <col min="6409" max="6409" width="11.85546875" style="35" customWidth="1"/>
    <col min="6410" max="6410" width="9.28515625" style="35" bestFit="1" customWidth="1"/>
    <col min="6411" max="6656" width="8.85546875" style="35"/>
    <col min="6657" max="6657" width="41" style="35" customWidth="1"/>
    <col min="6658" max="6659" width="12" style="35" customWidth="1"/>
    <col min="6660" max="6660" width="13.7109375" style="35" customWidth="1"/>
    <col min="6661" max="6662" width="12" style="35" customWidth="1"/>
    <col min="6663" max="6663" width="13.7109375" style="35" customWidth="1"/>
    <col min="6664" max="6664" width="8.85546875" style="35"/>
    <col min="6665" max="6665" width="11.85546875" style="35" customWidth="1"/>
    <col min="6666" max="6666" width="9.28515625" style="35" bestFit="1" customWidth="1"/>
    <col min="6667" max="6912" width="8.85546875" style="35"/>
    <col min="6913" max="6913" width="41" style="35" customWidth="1"/>
    <col min="6914" max="6915" width="12" style="35" customWidth="1"/>
    <col min="6916" max="6916" width="13.7109375" style="35" customWidth="1"/>
    <col min="6917" max="6918" width="12" style="35" customWidth="1"/>
    <col min="6919" max="6919" width="13.7109375" style="35" customWidth="1"/>
    <col min="6920" max="6920" width="8.85546875" style="35"/>
    <col min="6921" max="6921" width="11.85546875" style="35" customWidth="1"/>
    <col min="6922" max="6922" width="9.28515625" style="35" bestFit="1" customWidth="1"/>
    <col min="6923" max="7168" width="8.85546875" style="35"/>
    <col min="7169" max="7169" width="41" style="35" customWidth="1"/>
    <col min="7170" max="7171" width="12" style="35" customWidth="1"/>
    <col min="7172" max="7172" width="13.7109375" style="35" customWidth="1"/>
    <col min="7173" max="7174" width="12" style="35" customWidth="1"/>
    <col min="7175" max="7175" width="13.7109375" style="35" customWidth="1"/>
    <col min="7176" max="7176" width="8.85546875" style="35"/>
    <col min="7177" max="7177" width="11.85546875" style="35" customWidth="1"/>
    <col min="7178" max="7178" width="9.28515625" style="35" bestFit="1" customWidth="1"/>
    <col min="7179" max="7424" width="8.85546875" style="35"/>
    <col min="7425" max="7425" width="41" style="35" customWidth="1"/>
    <col min="7426" max="7427" width="12" style="35" customWidth="1"/>
    <col min="7428" max="7428" width="13.7109375" style="35" customWidth="1"/>
    <col min="7429" max="7430" width="12" style="35" customWidth="1"/>
    <col min="7431" max="7431" width="13.7109375" style="35" customWidth="1"/>
    <col min="7432" max="7432" width="8.85546875" style="35"/>
    <col min="7433" max="7433" width="11.85546875" style="35" customWidth="1"/>
    <col min="7434" max="7434" width="9.28515625" style="35" bestFit="1" customWidth="1"/>
    <col min="7435" max="7680" width="8.85546875" style="35"/>
    <col min="7681" max="7681" width="41" style="35" customWidth="1"/>
    <col min="7682" max="7683" width="12" style="35" customWidth="1"/>
    <col min="7684" max="7684" width="13.7109375" style="35" customWidth="1"/>
    <col min="7685" max="7686" width="12" style="35" customWidth="1"/>
    <col min="7687" max="7687" width="13.7109375" style="35" customWidth="1"/>
    <col min="7688" max="7688" width="8.85546875" style="35"/>
    <col min="7689" max="7689" width="11.85546875" style="35" customWidth="1"/>
    <col min="7690" max="7690" width="9.28515625" style="35" bestFit="1" customWidth="1"/>
    <col min="7691" max="7936" width="8.85546875" style="35"/>
    <col min="7937" max="7937" width="41" style="35" customWidth="1"/>
    <col min="7938" max="7939" width="12" style="35" customWidth="1"/>
    <col min="7940" max="7940" width="13.7109375" style="35" customWidth="1"/>
    <col min="7941" max="7942" width="12" style="35" customWidth="1"/>
    <col min="7943" max="7943" width="13.7109375" style="35" customWidth="1"/>
    <col min="7944" max="7944" width="8.85546875" style="35"/>
    <col min="7945" max="7945" width="11.85546875" style="35" customWidth="1"/>
    <col min="7946" max="7946" width="9.28515625" style="35" bestFit="1" customWidth="1"/>
    <col min="7947" max="8192" width="8.85546875" style="35"/>
    <col min="8193" max="8193" width="41" style="35" customWidth="1"/>
    <col min="8194" max="8195" width="12" style="35" customWidth="1"/>
    <col min="8196" max="8196" width="13.7109375" style="35" customWidth="1"/>
    <col min="8197" max="8198" width="12" style="35" customWidth="1"/>
    <col min="8199" max="8199" width="13.7109375" style="35" customWidth="1"/>
    <col min="8200" max="8200" width="8.85546875" style="35"/>
    <col min="8201" max="8201" width="11.85546875" style="35" customWidth="1"/>
    <col min="8202" max="8202" width="9.28515625" style="35" bestFit="1" customWidth="1"/>
    <col min="8203" max="8448" width="8.85546875" style="35"/>
    <col min="8449" max="8449" width="41" style="35" customWidth="1"/>
    <col min="8450" max="8451" width="12" style="35" customWidth="1"/>
    <col min="8452" max="8452" width="13.7109375" style="35" customWidth="1"/>
    <col min="8453" max="8454" width="12" style="35" customWidth="1"/>
    <col min="8455" max="8455" width="13.7109375" style="35" customWidth="1"/>
    <col min="8456" max="8456" width="8.85546875" style="35"/>
    <col min="8457" max="8457" width="11.85546875" style="35" customWidth="1"/>
    <col min="8458" max="8458" width="9.28515625" style="35" bestFit="1" customWidth="1"/>
    <col min="8459" max="8704" width="8.85546875" style="35"/>
    <col min="8705" max="8705" width="41" style="35" customWidth="1"/>
    <col min="8706" max="8707" width="12" style="35" customWidth="1"/>
    <col min="8708" max="8708" width="13.7109375" style="35" customWidth="1"/>
    <col min="8709" max="8710" width="12" style="35" customWidth="1"/>
    <col min="8711" max="8711" width="13.7109375" style="35" customWidth="1"/>
    <col min="8712" max="8712" width="8.85546875" style="35"/>
    <col min="8713" max="8713" width="11.85546875" style="35" customWidth="1"/>
    <col min="8714" max="8714" width="9.28515625" style="35" bestFit="1" customWidth="1"/>
    <col min="8715" max="8960" width="8.85546875" style="35"/>
    <col min="8961" max="8961" width="41" style="35" customWidth="1"/>
    <col min="8962" max="8963" width="12" style="35" customWidth="1"/>
    <col min="8964" max="8964" width="13.7109375" style="35" customWidth="1"/>
    <col min="8965" max="8966" width="12" style="35" customWidth="1"/>
    <col min="8967" max="8967" width="13.7109375" style="35" customWidth="1"/>
    <col min="8968" max="8968" width="8.85546875" style="35"/>
    <col min="8969" max="8969" width="11.85546875" style="35" customWidth="1"/>
    <col min="8970" max="8970" width="9.28515625" style="35" bestFit="1" customWidth="1"/>
    <col min="8971" max="9216" width="8.85546875" style="35"/>
    <col min="9217" max="9217" width="41" style="35" customWidth="1"/>
    <col min="9218" max="9219" width="12" style="35" customWidth="1"/>
    <col min="9220" max="9220" width="13.7109375" style="35" customWidth="1"/>
    <col min="9221" max="9222" width="12" style="35" customWidth="1"/>
    <col min="9223" max="9223" width="13.7109375" style="35" customWidth="1"/>
    <col min="9224" max="9224" width="8.85546875" style="35"/>
    <col min="9225" max="9225" width="11.85546875" style="35" customWidth="1"/>
    <col min="9226" max="9226" width="9.28515625" style="35" bestFit="1" customWidth="1"/>
    <col min="9227" max="9472" width="8.85546875" style="35"/>
    <col min="9473" max="9473" width="41" style="35" customWidth="1"/>
    <col min="9474" max="9475" width="12" style="35" customWidth="1"/>
    <col min="9476" max="9476" width="13.7109375" style="35" customWidth="1"/>
    <col min="9477" max="9478" width="12" style="35" customWidth="1"/>
    <col min="9479" max="9479" width="13.7109375" style="35" customWidth="1"/>
    <col min="9480" max="9480" width="8.85546875" style="35"/>
    <col min="9481" max="9481" width="11.85546875" style="35" customWidth="1"/>
    <col min="9482" max="9482" width="9.28515625" style="35" bestFit="1" customWidth="1"/>
    <col min="9483" max="9728" width="8.85546875" style="35"/>
    <col min="9729" max="9729" width="41" style="35" customWidth="1"/>
    <col min="9730" max="9731" width="12" style="35" customWidth="1"/>
    <col min="9732" max="9732" width="13.7109375" style="35" customWidth="1"/>
    <col min="9733" max="9734" width="12" style="35" customWidth="1"/>
    <col min="9735" max="9735" width="13.7109375" style="35" customWidth="1"/>
    <col min="9736" max="9736" width="8.85546875" style="35"/>
    <col min="9737" max="9737" width="11.85546875" style="35" customWidth="1"/>
    <col min="9738" max="9738" width="9.28515625" style="35" bestFit="1" customWidth="1"/>
    <col min="9739" max="9984" width="8.85546875" style="35"/>
    <col min="9985" max="9985" width="41" style="35" customWidth="1"/>
    <col min="9986" max="9987" width="12" style="35" customWidth="1"/>
    <col min="9988" max="9988" width="13.7109375" style="35" customWidth="1"/>
    <col min="9989" max="9990" width="12" style="35" customWidth="1"/>
    <col min="9991" max="9991" width="13.7109375" style="35" customWidth="1"/>
    <col min="9992" max="9992" width="8.85546875" style="35"/>
    <col min="9993" max="9993" width="11.85546875" style="35" customWidth="1"/>
    <col min="9994" max="9994" width="9.28515625" style="35" bestFit="1" customWidth="1"/>
    <col min="9995" max="10240" width="8.85546875" style="35"/>
    <col min="10241" max="10241" width="41" style="35" customWidth="1"/>
    <col min="10242" max="10243" width="12" style="35" customWidth="1"/>
    <col min="10244" max="10244" width="13.7109375" style="35" customWidth="1"/>
    <col min="10245" max="10246" width="12" style="35" customWidth="1"/>
    <col min="10247" max="10247" width="13.7109375" style="35" customWidth="1"/>
    <col min="10248" max="10248" width="8.85546875" style="35"/>
    <col min="10249" max="10249" width="11.85546875" style="35" customWidth="1"/>
    <col min="10250" max="10250" width="9.28515625" style="35" bestFit="1" customWidth="1"/>
    <col min="10251" max="10496" width="8.85546875" style="35"/>
    <col min="10497" max="10497" width="41" style="35" customWidth="1"/>
    <col min="10498" max="10499" width="12" style="35" customWidth="1"/>
    <col min="10500" max="10500" width="13.7109375" style="35" customWidth="1"/>
    <col min="10501" max="10502" width="12" style="35" customWidth="1"/>
    <col min="10503" max="10503" width="13.7109375" style="35" customWidth="1"/>
    <col min="10504" max="10504" width="8.85546875" style="35"/>
    <col min="10505" max="10505" width="11.85546875" style="35" customWidth="1"/>
    <col min="10506" max="10506" width="9.28515625" style="35" bestFit="1" customWidth="1"/>
    <col min="10507" max="10752" width="8.85546875" style="35"/>
    <col min="10753" max="10753" width="41" style="35" customWidth="1"/>
    <col min="10754" max="10755" width="12" style="35" customWidth="1"/>
    <col min="10756" max="10756" width="13.7109375" style="35" customWidth="1"/>
    <col min="10757" max="10758" width="12" style="35" customWidth="1"/>
    <col min="10759" max="10759" width="13.7109375" style="35" customWidth="1"/>
    <col min="10760" max="10760" width="8.85546875" style="35"/>
    <col min="10761" max="10761" width="11.85546875" style="35" customWidth="1"/>
    <col min="10762" max="10762" width="9.28515625" style="35" bestFit="1" customWidth="1"/>
    <col min="10763" max="11008" width="8.85546875" style="35"/>
    <col min="11009" max="11009" width="41" style="35" customWidth="1"/>
    <col min="11010" max="11011" width="12" style="35" customWidth="1"/>
    <col min="11012" max="11012" width="13.7109375" style="35" customWidth="1"/>
    <col min="11013" max="11014" width="12" style="35" customWidth="1"/>
    <col min="11015" max="11015" width="13.7109375" style="35" customWidth="1"/>
    <col min="11016" max="11016" width="8.85546875" style="35"/>
    <col min="11017" max="11017" width="11.85546875" style="35" customWidth="1"/>
    <col min="11018" max="11018" width="9.28515625" style="35" bestFit="1" customWidth="1"/>
    <col min="11019" max="11264" width="8.85546875" style="35"/>
    <col min="11265" max="11265" width="41" style="35" customWidth="1"/>
    <col min="11266" max="11267" width="12" style="35" customWidth="1"/>
    <col min="11268" max="11268" width="13.7109375" style="35" customWidth="1"/>
    <col min="11269" max="11270" width="12" style="35" customWidth="1"/>
    <col min="11271" max="11271" width="13.7109375" style="35" customWidth="1"/>
    <col min="11272" max="11272" width="8.85546875" style="35"/>
    <col min="11273" max="11273" width="11.85546875" style="35" customWidth="1"/>
    <col min="11274" max="11274" width="9.28515625" style="35" bestFit="1" customWidth="1"/>
    <col min="11275" max="11520" width="8.85546875" style="35"/>
    <col min="11521" max="11521" width="41" style="35" customWidth="1"/>
    <col min="11522" max="11523" width="12" style="35" customWidth="1"/>
    <col min="11524" max="11524" width="13.7109375" style="35" customWidth="1"/>
    <col min="11525" max="11526" width="12" style="35" customWidth="1"/>
    <col min="11527" max="11527" width="13.7109375" style="35" customWidth="1"/>
    <col min="11528" max="11528" width="8.85546875" style="35"/>
    <col min="11529" max="11529" width="11.85546875" style="35" customWidth="1"/>
    <col min="11530" max="11530" width="9.28515625" style="35" bestFit="1" customWidth="1"/>
    <col min="11531" max="11776" width="8.85546875" style="35"/>
    <col min="11777" max="11777" width="41" style="35" customWidth="1"/>
    <col min="11778" max="11779" width="12" style="35" customWidth="1"/>
    <col min="11780" max="11780" width="13.7109375" style="35" customWidth="1"/>
    <col min="11781" max="11782" width="12" style="35" customWidth="1"/>
    <col min="11783" max="11783" width="13.7109375" style="35" customWidth="1"/>
    <col min="11784" max="11784" width="8.85546875" style="35"/>
    <col min="11785" max="11785" width="11.85546875" style="35" customWidth="1"/>
    <col min="11786" max="11786" width="9.28515625" style="35" bestFit="1" customWidth="1"/>
    <col min="11787" max="12032" width="8.85546875" style="35"/>
    <col min="12033" max="12033" width="41" style="35" customWidth="1"/>
    <col min="12034" max="12035" width="12" style="35" customWidth="1"/>
    <col min="12036" max="12036" width="13.7109375" style="35" customWidth="1"/>
    <col min="12037" max="12038" width="12" style="35" customWidth="1"/>
    <col min="12039" max="12039" width="13.7109375" style="35" customWidth="1"/>
    <col min="12040" max="12040" width="8.85546875" style="35"/>
    <col min="12041" max="12041" width="11.85546875" style="35" customWidth="1"/>
    <col min="12042" max="12042" width="9.28515625" style="35" bestFit="1" customWidth="1"/>
    <col min="12043" max="12288" width="8.85546875" style="35"/>
    <col min="12289" max="12289" width="41" style="35" customWidth="1"/>
    <col min="12290" max="12291" width="12" style="35" customWidth="1"/>
    <col min="12292" max="12292" width="13.7109375" style="35" customWidth="1"/>
    <col min="12293" max="12294" width="12" style="35" customWidth="1"/>
    <col min="12295" max="12295" width="13.7109375" style="35" customWidth="1"/>
    <col min="12296" max="12296" width="8.85546875" style="35"/>
    <col min="12297" max="12297" width="11.85546875" style="35" customWidth="1"/>
    <col min="12298" max="12298" width="9.28515625" style="35" bestFit="1" customWidth="1"/>
    <col min="12299" max="12544" width="8.85546875" style="35"/>
    <col min="12545" max="12545" width="41" style="35" customWidth="1"/>
    <col min="12546" max="12547" width="12" style="35" customWidth="1"/>
    <col min="12548" max="12548" width="13.7109375" style="35" customWidth="1"/>
    <col min="12549" max="12550" width="12" style="35" customWidth="1"/>
    <col min="12551" max="12551" width="13.7109375" style="35" customWidth="1"/>
    <col min="12552" max="12552" width="8.85546875" style="35"/>
    <col min="12553" max="12553" width="11.85546875" style="35" customWidth="1"/>
    <col min="12554" max="12554" width="9.28515625" style="35" bestFit="1" customWidth="1"/>
    <col min="12555" max="12800" width="8.85546875" style="35"/>
    <col min="12801" max="12801" width="41" style="35" customWidth="1"/>
    <col min="12802" max="12803" width="12" style="35" customWidth="1"/>
    <col min="12804" max="12804" width="13.7109375" style="35" customWidth="1"/>
    <col min="12805" max="12806" width="12" style="35" customWidth="1"/>
    <col min="12807" max="12807" width="13.7109375" style="35" customWidth="1"/>
    <col min="12808" max="12808" width="8.85546875" style="35"/>
    <col min="12809" max="12809" width="11.85546875" style="35" customWidth="1"/>
    <col min="12810" max="12810" width="9.28515625" style="35" bestFit="1" customWidth="1"/>
    <col min="12811" max="13056" width="8.85546875" style="35"/>
    <col min="13057" max="13057" width="41" style="35" customWidth="1"/>
    <col min="13058" max="13059" width="12" style="35" customWidth="1"/>
    <col min="13060" max="13060" width="13.7109375" style="35" customWidth="1"/>
    <col min="13061" max="13062" width="12" style="35" customWidth="1"/>
    <col min="13063" max="13063" width="13.7109375" style="35" customWidth="1"/>
    <col min="13064" max="13064" width="8.85546875" style="35"/>
    <col min="13065" max="13065" width="11.85546875" style="35" customWidth="1"/>
    <col min="13066" max="13066" width="9.28515625" style="35" bestFit="1" customWidth="1"/>
    <col min="13067" max="13312" width="8.85546875" style="35"/>
    <col min="13313" max="13313" width="41" style="35" customWidth="1"/>
    <col min="13314" max="13315" width="12" style="35" customWidth="1"/>
    <col min="13316" max="13316" width="13.7109375" style="35" customWidth="1"/>
    <col min="13317" max="13318" width="12" style="35" customWidth="1"/>
    <col min="13319" max="13319" width="13.7109375" style="35" customWidth="1"/>
    <col min="13320" max="13320" width="8.85546875" style="35"/>
    <col min="13321" max="13321" width="11.85546875" style="35" customWidth="1"/>
    <col min="13322" max="13322" width="9.28515625" style="35" bestFit="1" customWidth="1"/>
    <col min="13323" max="13568" width="8.85546875" style="35"/>
    <col min="13569" max="13569" width="41" style="35" customWidth="1"/>
    <col min="13570" max="13571" width="12" style="35" customWidth="1"/>
    <col min="13572" max="13572" width="13.7109375" style="35" customWidth="1"/>
    <col min="13573" max="13574" width="12" style="35" customWidth="1"/>
    <col min="13575" max="13575" width="13.7109375" style="35" customWidth="1"/>
    <col min="13576" max="13576" width="8.85546875" style="35"/>
    <col min="13577" max="13577" width="11.85546875" style="35" customWidth="1"/>
    <col min="13578" max="13578" width="9.28515625" style="35" bestFit="1" customWidth="1"/>
    <col min="13579" max="13824" width="8.85546875" style="35"/>
    <col min="13825" max="13825" width="41" style="35" customWidth="1"/>
    <col min="13826" max="13827" width="12" style="35" customWidth="1"/>
    <col min="13828" max="13828" width="13.7109375" style="35" customWidth="1"/>
    <col min="13829" max="13830" width="12" style="35" customWidth="1"/>
    <col min="13831" max="13831" width="13.7109375" style="35" customWidth="1"/>
    <col min="13832" max="13832" width="8.85546875" style="35"/>
    <col min="13833" max="13833" width="11.85546875" style="35" customWidth="1"/>
    <col min="13834" max="13834" width="9.28515625" style="35" bestFit="1" customWidth="1"/>
    <col min="13835" max="14080" width="8.85546875" style="35"/>
    <col min="14081" max="14081" width="41" style="35" customWidth="1"/>
    <col min="14082" max="14083" width="12" style="35" customWidth="1"/>
    <col min="14084" max="14084" width="13.7109375" style="35" customWidth="1"/>
    <col min="14085" max="14086" width="12" style="35" customWidth="1"/>
    <col min="14087" max="14087" width="13.7109375" style="35" customWidth="1"/>
    <col min="14088" max="14088" width="8.85546875" style="35"/>
    <col min="14089" max="14089" width="11.85546875" style="35" customWidth="1"/>
    <col min="14090" max="14090" width="9.28515625" style="35" bestFit="1" customWidth="1"/>
    <col min="14091" max="14336" width="8.85546875" style="35"/>
    <col min="14337" max="14337" width="41" style="35" customWidth="1"/>
    <col min="14338" max="14339" width="12" style="35" customWidth="1"/>
    <col min="14340" max="14340" width="13.7109375" style="35" customWidth="1"/>
    <col min="14341" max="14342" width="12" style="35" customWidth="1"/>
    <col min="14343" max="14343" width="13.7109375" style="35" customWidth="1"/>
    <col min="14344" max="14344" width="8.85546875" style="35"/>
    <col min="14345" max="14345" width="11.85546875" style="35" customWidth="1"/>
    <col min="14346" max="14346" width="9.28515625" style="35" bestFit="1" customWidth="1"/>
    <col min="14347" max="14592" width="8.85546875" style="35"/>
    <col min="14593" max="14593" width="41" style="35" customWidth="1"/>
    <col min="14594" max="14595" width="12" style="35" customWidth="1"/>
    <col min="14596" max="14596" width="13.7109375" style="35" customWidth="1"/>
    <col min="14597" max="14598" width="12" style="35" customWidth="1"/>
    <col min="14599" max="14599" width="13.7109375" style="35" customWidth="1"/>
    <col min="14600" max="14600" width="8.85546875" style="35"/>
    <col min="14601" max="14601" width="11.85546875" style="35" customWidth="1"/>
    <col min="14602" max="14602" width="9.28515625" style="35" bestFit="1" customWidth="1"/>
    <col min="14603" max="14848" width="8.85546875" style="35"/>
    <col min="14849" max="14849" width="41" style="35" customWidth="1"/>
    <col min="14850" max="14851" width="12" style="35" customWidth="1"/>
    <col min="14852" max="14852" width="13.7109375" style="35" customWidth="1"/>
    <col min="14853" max="14854" width="12" style="35" customWidth="1"/>
    <col min="14855" max="14855" width="13.7109375" style="35" customWidth="1"/>
    <col min="14856" max="14856" width="8.85546875" style="35"/>
    <col min="14857" max="14857" width="11.85546875" style="35" customWidth="1"/>
    <col min="14858" max="14858" width="9.28515625" style="35" bestFit="1" customWidth="1"/>
    <col min="14859" max="15104" width="8.85546875" style="35"/>
    <col min="15105" max="15105" width="41" style="35" customWidth="1"/>
    <col min="15106" max="15107" width="12" style="35" customWidth="1"/>
    <col min="15108" max="15108" width="13.7109375" style="35" customWidth="1"/>
    <col min="15109" max="15110" width="12" style="35" customWidth="1"/>
    <col min="15111" max="15111" width="13.7109375" style="35" customWidth="1"/>
    <col min="15112" max="15112" width="8.85546875" style="35"/>
    <col min="15113" max="15113" width="11.85546875" style="35" customWidth="1"/>
    <col min="15114" max="15114" width="9.28515625" style="35" bestFit="1" customWidth="1"/>
    <col min="15115" max="15360" width="8.85546875" style="35"/>
    <col min="15361" max="15361" width="41" style="35" customWidth="1"/>
    <col min="15362" max="15363" width="12" style="35" customWidth="1"/>
    <col min="15364" max="15364" width="13.7109375" style="35" customWidth="1"/>
    <col min="15365" max="15366" width="12" style="35" customWidth="1"/>
    <col min="15367" max="15367" width="13.7109375" style="35" customWidth="1"/>
    <col min="15368" max="15368" width="8.85546875" style="35"/>
    <col min="15369" max="15369" width="11.85546875" style="35" customWidth="1"/>
    <col min="15370" max="15370" width="9.28515625" style="35" bestFit="1" customWidth="1"/>
    <col min="15371" max="15616" width="8.85546875" style="35"/>
    <col min="15617" max="15617" width="41" style="35" customWidth="1"/>
    <col min="15618" max="15619" width="12" style="35" customWidth="1"/>
    <col min="15620" max="15620" width="13.7109375" style="35" customWidth="1"/>
    <col min="15621" max="15622" width="12" style="35" customWidth="1"/>
    <col min="15623" max="15623" width="13.7109375" style="35" customWidth="1"/>
    <col min="15624" max="15624" width="8.85546875" style="35"/>
    <col min="15625" max="15625" width="11.85546875" style="35" customWidth="1"/>
    <col min="15626" max="15626" width="9.28515625" style="35" bestFit="1" customWidth="1"/>
    <col min="15627" max="15872" width="8.85546875" style="35"/>
    <col min="15873" max="15873" width="41" style="35" customWidth="1"/>
    <col min="15874" max="15875" width="12" style="35" customWidth="1"/>
    <col min="15876" max="15876" width="13.7109375" style="35" customWidth="1"/>
    <col min="15877" max="15878" width="12" style="35" customWidth="1"/>
    <col min="15879" max="15879" width="13.7109375" style="35" customWidth="1"/>
    <col min="15880" max="15880" width="8.85546875" style="35"/>
    <col min="15881" max="15881" width="11.85546875" style="35" customWidth="1"/>
    <col min="15882" max="15882" width="9.28515625" style="35" bestFit="1" customWidth="1"/>
    <col min="15883" max="16128" width="8.85546875" style="35"/>
    <col min="16129" max="16129" width="41" style="35" customWidth="1"/>
    <col min="16130" max="16131" width="12" style="35" customWidth="1"/>
    <col min="16132" max="16132" width="13.7109375" style="35" customWidth="1"/>
    <col min="16133" max="16134" width="12" style="35" customWidth="1"/>
    <col min="16135" max="16135" width="13.7109375" style="35" customWidth="1"/>
    <col min="16136" max="16136" width="8.85546875" style="35"/>
    <col min="16137" max="16137" width="11.85546875" style="35" customWidth="1"/>
    <col min="16138" max="16138" width="9.28515625" style="35" bestFit="1" customWidth="1"/>
    <col min="16139" max="16384" width="8.85546875" style="35"/>
  </cols>
  <sheetData>
    <row r="1" spans="1:33" s="31" customFormat="1" ht="22.5" customHeight="1">
      <c r="A1" s="407" t="s">
        <v>189</v>
      </c>
      <c r="B1" s="407"/>
      <c r="C1" s="407"/>
      <c r="D1" s="407"/>
      <c r="E1" s="407"/>
      <c r="F1" s="407"/>
      <c r="G1" s="407"/>
      <c r="I1" s="117"/>
    </row>
    <row r="2" spans="1:33" s="31" customFormat="1" ht="22.5" customHeight="1">
      <c r="A2" s="405" t="s">
        <v>190</v>
      </c>
      <c r="B2" s="405"/>
      <c r="C2" s="405"/>
      <c r="D2" s="405"/>
      <c r="E2" s="405"/>
      <c r="F2" s="405"/>
      <c r="G2" s="405"/>
      <c r="I2" s="117"/>
    </row>
    <row r="3" spans="1:33" s="33" customFormat="1" ht="18.75" customHeight="1">
      <c r="A3" s="32"/>
      <c r="B3" s="32"/>
      <c r="C3" s="32"/>
      <c r="D3" s="32"/>
      <c r="E3" s="32"/>
      <c r="F3" s="32"/>
      <c r="G3" s="3" t="s">
        <v>631</v>
      </c>
      <c r="I3" s="118"/>
    </row>
    <row r="4" spans="1:33" s="33" customFormat="1" ht="66" customHeight="1">
      <c r="A4" s="80"/>
      <c r="B4" s="81" t="s">
        <v>226</v>
      </c>
      <c r="C4" s="81" t="s">
        <v>227</v>
      </c>
      <c r="D4" s="82" t="s">
        <v>57</v>
      </c>
      <c r="E4" s="99" t="s">
        <v>216</v>
      </c>
      <c r="F4" s="99" t="s">
        <v>217</v>
      </c>
      <c r="G4" s="82" t="s">
        <v>57</v>
      </c>
    </row>
    <row r="5" spans="1:33" s="33" customFormat="1" ht="28.5" customHeight="1">
      <c r="A5" s="119" t="s">
        <v>32</v>
      </c>
      <c r="B5" s="120">
        <v>12511</v>
      </c>
      <c r="C5" s="126">
        <v>27890</v>
      </c>
      <c r="D5" s="121" t="s">
        <v>236</v>
      </c>
      <c r="E5" s="122">
        <v>9644</v>
      </c>
      <c r="F5" s="120">
        <v>21227</v>
      </c>
      <c r="G5" s="121" t="s">
        <v>236</v>
      </c>
      <c r="I5" s="123"/>
      <c r="J5" s="123"/>
      <c r="K5" s="124"/>
      <c r="L5" s="124"/>
      <c r="M5" s="124"/>
      <c r="N5" s="124"/>
      <c r="O5" s="124"/>
      <c r="P5" s="124"/>
      <c r="Q5" s="124"/>
      <c r="R5" s="124"/>
      <c r="S5" s="124"/>
      <c r="T5" s="124"/>
    </row>
    <row r="6" spans="1:33" s="104" customFormat="1" ht="31.5" customHeight="1">
      <c r="A6" s="125" t="s">
        <v>191</v>
      </c>
      <c r="B6" s="126">
        <v>12003</v>
      </c>
      <c r="C6" s="126">
        <v>24667</v>
      </c>
      <c r="D6" s="121" t="s">
        <v>237</v>
      </c>
      <c r="E6" s="126">
        <v>9334</v>
      </c>
      <c r="F6" s="126">
        <v>18691</v>
      </c>
      <c r="G6" s="121" t="s">
        <v>234</v>
      </c>
      <c r="I6" s="118"/>
      <c r="J6" s="127"/>
      <c r="K6" s="127"/>
      <c r="L6" s="128"/>
      <c r="M6" s="128"/>
      <c r="N6" s="128"/>
      <c r="O6" s="128"/>
    </row>
    <row r="7" spans="1:33" s="104" customFormat="1" ht="21.6" customHeight="1">
      <c r="A7" s="129" t="s">
        <v>192</v>
      </c>
      <c r="B7" s="157"/>
      <c r="C7" s="157"/>
      <c r="D7" s="158"/>
      <c r="E7" s="157"/>
      <c r="F7" s="157"/>
      <c r="G7" s="157"/>
      <c r="I7" s="118"/>
      <c r="J7" s="127"/>
      <c r="K7" s="128"/>
      <c r="L7" s="128"/>
      <c r="M7" s="128"/>
      <c r="N7" s="128"/>
      <c r="O7" s="128"/>
      <c r="AG7" s="104">
        <v>2501</v>
      </c>
    </row>
    <row r="8" spans="1:33" ht="36" customHeight="1">
      <c r="A8" s="90" t="s">
        <v>58</v>
      </c>
      <c r="B8" s="130">
        <v>90</v>
      </c>
      <c r="C8" s="92">
        <v>144</v>
      </c>
      <c r="D8" s="121">
        <v>160</v>
      </c>
      <c r="E8" s="130">
        <v>77</v>
      </c>
      <c r="F8" s="92">
        <v>114</v>
      </c>
      <c r="G8" s="121">
        <v>148.1</v>
      </c>
      <c r="H8" s="101"/>
      <c r="I8" s="133"/>
      <c r="J8" s="127"/>
      <c r="K8" s="123"/>
      <c r="L8" s="123"/>
      <c r="M8" s="123"/>
      <c r="N8" s="123"/>
      <c r="O8" s="123"/>
    </row>
    <row r="9" spans="1:33" ht="39" customHeight="1">
      <c r="A9" s="90" t="s">
        <v>59</v>
      </c>
      <c r="B9" s="130">
        <v>43</v>
      </c>
      <c r="C9" s="92">
        <v>69</v>
      </c>
      <c r="D9" s="121">
        <v>160.5</v>
      </c>
      <c r="E9" s="132">
        <v>31</v>
      </c>
      <c r="F9" s="92">
        <v>56</v>
      </c>
      <c r="G9" s="121">
        <v>180.6</v>
      </c>
      <c r="I9" s="133"/>
      <c r="J9" s="127"/>
    </row>
    <row r="10" spans="1:33" s="37" customFormat="1" ht="28.5" customHeight="1">
      <c r="A10" s="90" t="s">
        <v>60</v>
      </c>
      <c r="B10" s="130">
        <v>1149</v>
      </c>
      <c r="C10" s="92">
        <v>2273</v>
      </c>
      <c r="D10" s="121">
        <v>197.8</v>
      </c>
      <c r="E10" s="132">
        <v>885</v>
      </c>
      <c r="F10" s="92">
        <v>1705</v>
      </c>
      <c r="G10" s="121">
        <v>192.7</v>
      </c>
      <c r="I10" s="133"/>
      <c r="J10" s="127"/>
      <c r="K10" s="35"/>
    </row>
    <row r="11" spans="1:33" ht="42" customHeight="1">
      <c r="A11" s="90" t="s">
        <v>61</v>
      </c>
      <c r="B11" s="130">
        <v>197</v>
      </c>
      <c r="C11" s="92">
        <v>233</v>
      </c>
      <c r="D11" s="121">
        <v>118.3</v>
      </c>
      <c r="E11" s="132">
        <v>157</v>
      </c>
      <c r="F11" s="92">
        <v>191</v>
      </c>
      <c r="G11" s="121">
        <v>121.7</v>
      </c>
      <c r="I11" s="133"/>
      <c r="J11" s="127"/>
    </row>
    <row r="12" spans="1:33" ht="42" customHeight="1">
      <c r="A12" s="90" t="s">
        <v>62</v>
      </c>
      <c r="B12" s="130">
        <v>51</v>
      </c>
      <c r="C12" s="92">
        <v>65</v>
      </c>
      <c r="D12" s="121">
        <v>127.5</v>
      </c>
      <c r="E12" s="132">
        <v>32</v>
      </c>
      <c r="F12" s="92">
        <v>54</v>
      </c>
      <c r="G12" s="121">
        <v>168.8</v>
      </c>
      <c r="I12" s="133"/>
      <c r="J12" s="127"/>
    </row>
    <row r="13" spans="1:33" ht="30.75" customHeight="1">
      <c r="A13" s="90" t="s">
        <v>63</v>
      </c>
      <c r="B13" s="130">
        <v>347</v>
      </c>
      <c r="C13" s="92">
        <v>710</v>
      </c>
      <c r="D13" s="121" t="s">
        <v>234</v>
      </c>
      <c r="E13" s="132">
        <v>254</v>
      </c>
      <c r="F13" s="92">
        <v>528</v>
      </c>
      <c r="G13" s="121" t="s">
        <v>237</v>
      </c>
      <c r="I13" s="133"/>
      <c r="J13" s="127"/>
    </row>
    <row r="14" spans="1:33" ht="41.25" customHeight="1">
      <c r="A14" s="90" t="s">
        <v>64</v>
      </c>
      <c r="B14" s="130">
        <v>2514</v>
      </c>
      <c r="C14" s="92">
        <v>6026</v>
      </c>
      <c r="D14" s="121" t="s">
        <v>238</v>
      </c>
      <c r="E14" s="132">
        <v>1901</v>
      </c>
      <c r="F14" s="92">
        <v>4495</v>
      </c>
      <c r="G14" s="121" t="s">
        <v>238</v>
      </c>
      <c r="I14" s="133"/>
      <c r="J14" s="127"/>
    </row>
    <row r="15" spans="1:33" ht="41.25" customHeight="1">
      <c r="A15" s="90" t="s">
        <v>65</v>
      </c>
      <c r="B15" s="130">
        <v>546</v>
      </c>
      <c r="C15" s="92">
        <v>1581</v>
      </c>
      <c r="D15" s="121" t="s">
        <v>239</v>
      </c>
      <c r="E15" s="132">
        <v>430</v>
      </c>
      <c r="F15" s="92">
        <v>1274</v>
      </c>
      <c r="G15" s="121" t="s">
        <v>233</v>
      </c>
      <c r="I15" s="133"/>
      <c r="J15" s="127"/>
    </row>
    <row r="16" spans="1:33" ht="41.25" customHeight="1">
      <c r="A16" s="90" t="s">
        <v>66</v>
      </c>
      <c r="B16" s="130">
        <v>191</v>
      </c>
      <c r="C16" s="92">
        <v>1098</v>
      </c>
      <c r="D16" s="121" t="s">
        <v>240</v>
      </c>
      <c r="E16" s="132">
        <v>140</v>
      </c>
      <c r="F16" s="92">
        <v>760</v>
      </c>
      <c r="G16" s="121" t="s">
        <v>241</v>
      </c>
      <c r="I16" s="133"/>
      <c r="J16" s="127"/>
    </row>
    <row r="17" spans="1:10" ht="28.5" customHeight="1">
      <c r="A17" s="90" t="s">
        <v>67</v>
      </c>
      <c r="B17" s="130">
        <v>915</v>
      </c>
      <c r="C17" s="92">
        <v>1664</v>
      </c>
      <c r="D17" s="121">
        <v>181.9</v>
      </c>
      <c r="E17" s="132">
        <v>750</v>
      </c>
      <c r="F17" s="92">
        <v>1205</v>
      </c>
      <c r="G17" s="121">
        <v>160.69999999999999</v>
      </c>
      <c r="I17" s="133"/>
      <c r="J17" s="127"/>
    </row>
    <row r="18" spans="1:10" ht="30.75" customHeight="1">
      <c r="A18" s="90" t="s">
        <v>68</v>
      </c>
      <c r="B18" s="130">
        <v>1396</v>
      </c>
      <c r="C18" s="92">
        <v>2269</v>
      </c>
      <c r="D18" s="121">
        <v>162.5</v>
      </c>
      <c r="E18" s="132">
        <v>1072</v>
      </c>
      <c r="F18" s="92">
        <v>1764</v>
      </c>
      <c r="G18" s="121">
        <v>164.6</v>
      </c>
      <c r="I18" s="133"/>
      <c r="J18" s="127"/>
    </row>
    <row r="19" spans="1:10" ht="30.75" customHeight="1">
      <c r="A19" s="90" t="s">
        <v>69</v>
      </c>
      <c r="B19" s="130">
        <v>272</v>
      </c>
      <c r="C19" s="92">
        <v>542</v>
      </c>
      <c r="D19" s="121">
        <v>199.3</v>
      </c>
      <c r="E19" s="132">
        <v>212</v>
      </c>
      <c r="F19" s="92">
        <v>397</v>
      </c>
      <c r="G19" s="121">
        <v>187.3</v>
      </c>
      <c r="I19" s="133"/>
      <c r="J19" s="127"/>
    </row>
    <row r="20" spans="1:10" ht="39" customHeight="1">
      <c r="A20" s="90" t="s">
        <v>70</v>
      </c>
      <c r="B20" s="130">
        <v>885</v>
      </c>
      <c r="C20" s="92">
        <v>1769</v>
      </c>
      <c r="D20" s="121">
        <v>199.9</v>
      </c>
      <c r="E20" s="132">
        <v>681</v>
      </c>
      <c r="F20" s="92">
        <v>1356</v>
      </c>
      <c r="G20" s="121">
        <v>199.1</v>
      </c>
      <c r="I20" s="133"/>
      <c r="J20" s="127"/>
    </row>
    <row r="21" spans="1:10" ht="39.75" customHeight="1">
      <c r="A21" s="90" t="s">
        <v>71</v>
      </c>
      <c r="B21" s="130">
        <v>594</v>
      </c>
      <c r="C21" s="92">
        <v>1604</v>
      </c>
      <c r="D21" s="121" t="s">
        <v>228</v>
      </c>
      <c r="E21" s="132">
        <v>451</v>
      </c>
      <c r="F21" s="92">
        <v>1160</v>
      </c>
      <c r="G21" s="121" t="s">
        <v>242</v>
      </c>
      <c r="I21" s="133"/>
      <c r="J21" s="127"/>
    </row>
    <row r="22" spans="1:10" ht="44.25" customHeight="1">
      <c r="A22" s="90" t="s">
        <v>72</v>
      </c>
      <c r="B22" s="130">
        <v>1782</v>
      </c>
      <c r="C22" s="92">
        <v>2227</v>
      </c>
      <c r="D22" s="121">
        <v>125</v>
      </c>
      <c r="E22" s="132">
        <v>1469</v>
      </c>
      <c r="F22" s="92">
        <v>1794</v>
      </c>
      <c r="G22" s="121">
        <v>122.1</v>
      </c>
      <c r="I22" s="133"/>
      <c r="J22" s="127"/>
    </row>
    <row r="23" spans="1:10" ht="31.5" customHeight="1">
      <c r="A23" s="90" t="s">
        <v>73</v>
      </c>
      <c r="B23" s="130">
        <v>362</v>
      </c>
      <c r="C23" s="92">
        <v>750</v>
      </c>
      <c r="D23" s="121" t="s">
        <v>237</v>
      </c>
      <c r="E23" s="132">
        <v>286</v>
      </c>
      <c r="F23" s="92">
        <v>600</v>
      </c>
      <c r="G23" s="121" t="s">
        <v>237</v>
      </c>
      <c r="I23" s="133"/>
      <c r="J23" s="127"/>
    </row>
    <row r="24" spans="1:10" ht="42" customHeight="1">
      <c r="A24" s="90" t="s">
        <v>74</v>
      </c>
      <c r="B24" s="130">
        <v>340</v>
      </c>
      <c r="C24" s="92">
        <v>852</v>
      </c>
      <c r="D24" s="121" t="s">
        <v>232</v>
      </c>
      <c r="E24" s="132">
        <v>255</v>
      </c>
      <c r="F24" s="92">
        <v>622</v>
      </c>
      <c r="G24" s="121" t="s">
        <v>238</v>
      </c>
      <c r="I24" s="133"/>
      <c r="J24" s="127"/>
    </row>
    <row r="25" spans="1:10" ht="42" customHeight="1">
      <c r="A25" s="90" t="s">
        <v>75</v>
      </c>
      <c r="B25" s="130">
        <v>144</v>
      </c>
      <c r="C25" s="92">
        <v>355</v>
      </c>
      <c r="D25" s="121" t="s">
        <v>232</v>
      </c>
      <c r="E25" s="132">
        <v>117</v>
      </c>
      <c r="F25" s="92">
        <v>278</v>
      </c>
      <c r="G25" s="121" t="s">
        <v>238</v>
      </c>
      <c r="I25" s="133"/>
      <c r="J25" s="127"/>
    </row>
    <row r="26" spans="1:10" ht="29.25" customHeight="1">
      <c r="A26" s="90" t="s">
        <v>76</v>
      </c>
      <c r="B26" s="130">
        <v>185</v>
      </c>
      <c r="C26" s="92">
        <v>436</v>
      </c>
      <c r="D26" s="121" t="s">
        <v>238</v>
      </c>
      <c r="E26" s="132">
        <v>134</v>
      </c>
      <c r="F26" s="92">
        <v>338</v>
      </c>
      <c r="G26" s="121" t="s">
        <v>232</v>
      </c>
      <c r="I26" s="133"/>
      <c r="J26" s="127"/>
    </row>
    <row r="27" spans="1:10">
      <c r="A27" s="38"/>
      <c r="B27" s="36"/>
      <c r="F27" s="134"/>
      <c r="I27" s="35"/>
    </row>
    <row r="28" spans="1:10">
      <c r="A28" s="38"/>
      <c r="B28" s="38"/>
      <c r="F28" s="118"/>
      <c r="I28" s="35"/>
    </row>
  </sheetData>
  <mergeCells count="2">
    <mergeCell ref="A1:G1"/>
    <mergeCell ref="A2:G2"/>
  </mergeCells>
  <pageMargins left="0.18" right="0" top="0.17" bottom="0.17" header="0" footer="0"/>
  <pageSetup paperSize="9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35</vt:i4>
      </vt:variant>
      <vt:variant>
        <vt:lpstr>Именованные диапазоны</vt:lpstr>
      </vt:variant>
      <vt:variant>
        <vt:i4>63</vt:i4>
      </vt:variant>
    </vt:vector>
  </HeadingPairs>
  <TitlesOfParts>
    <vt:vector size="98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35</vt:lpstr>
      <vt:lpstr>'10'!Заголовки_для_печати</vt:lpstr>
      <vt:lpstr>'11'!Заголовки_для_печати</vt:lpstr>
      <vt:lpstr>'12'!Заголовки_для_печати</vt:lpstr>
      <vt:lpstr>'13'!Заголовки_для_печати</vt:lpstr>
      <vt:lpstr>'14'!Заголовки_для_печати</vt:lpstr>
      <vt:lpstr>'15'!Заголовки_для_печати</vt:lpstr>
      <vt:lpstr>'16'!Заголовки_для_печати</vt:lpstr>
      <vt:lpstr>'17'!Заголовки_для_печати</vt:lpstr>
      <vt:lpstr>'18'!Заголовки_для_печати</vt:lpstr>
      <vt:lpstr>'19'!Заголовки_для_печати</vt:lpstr>
      <vt:lpstr>'2'!Заголовки_для_печати</vt:lpstr>
      <vt:lpstr>'20'!Заголовки_для_печати</vt:lpstr>
      <vt:lpstr>'21'!Заголовки_для_печати</vt:lpstr>
      <vt:lpstr>'22'!Заголовки_для_печати</vt:lpstr>
      <vt:lpstr>'23'!Заголовки_для_печати</vt:lpstr>
      <vt:lpstr>'24'!Заголовки_для_печати</vt:lpstr>
      <vt:lpstr>'25'!Заголовки_для_печати</vt:lpstr>
      <vt:lpstr>'26'!Заголовки_для_печати</vt:lpstr>
      <vt:lpstr>'28'!Заголовки_для_печати</vt:lpstr>
      <vt:lpstr>'29'!Заголовки_для_печати</vt:lpstr>
      <vt:lpstr>'30'!Заголовки_для_печати</vt:lpstr>
      <vt:lpstr>'31'!Заголовки_для_печати</vt:lpstr>
      <vt:lpstr>'32'!Заголовки_для_печати</vt:lpstr>
      <vt:lpstr>'33'!Заголовки_для_печати</vt:lpstr>
      <vt:lpstr>'34'!Заголовки_для_печати</vt:lpstr>
      <vt:lpstr>'35'!Заголовки_для_печати</vt:lpstr>
      <vt:lpstr>'4'!Заголовки_для_печати</vt:lpstr>
      <vt:lpstr>'5'!Заголовки_для_печати</vt:lpstr>
      <vt:lpstr>'6'!Заголовки_для_печати</vt:lpstr>
      <vt:lpstr>'9'!Заголовки_для_печати</vt:lpstr>
      <vt:lpstr>'1'!Область_печати</vt:lpstr>
      <vt:lpstr>'10'!Область_печати</vt:lpstr>
      <vt:lpstr>'11'!Область_печати</vt:lpstr>
      <vt:lpstr>'12'!Область_печати</vt:lpstr>
      <vt:lpstr>'13'!Область_печати</vt:lpstr>
      <vt:lpstr>'14'!Область_печати</vt:lpstr>
      <vt:lpstr>'15'!Область_печати</vt:lpstr>
      <vt:lpstr>'16'!Область_печати</vt:lpstr>
      <vt:lpstr>'17'!Область_печати</vt:lpstr>
      <vt:lpstr>'18'!Область_печати</vt:lpstr>
      <vt:lpstr>'19'!Область_печати</vt:lpstr>
      <vt:lpstr>'2'!Область_печати</vt:lpstr>
      <vt:lpstr>'20'!Область_печати</vt:lpstr>
      <vt:lpstr>'21'!Область_печати</vt:lpstr>
      <vt:lpstr>'22'!Область_печати</vt:lpstr>
      <vt:lpstr>'23'!Область_печати</vt:lpstr>
      <vt:lpstr>'24'!Область_печати</vt:lpstr>
      <vt:lpstr>'25'!Область_печати</vt:lpstr>
      <vt:lpstr>'26'!Область_печати</vt:lpstr>
      <vt:lpstr>'27'!Область_печати</vt:lpstr>
      <vt:lpstr>'28'!Область_печати</vt:lpstr>
      <vt:lpstr>'29'!Область_печати</vt:lpstr>
      <vt:lpstr>'3'!Область_печати</vt:lpstr>
      <vt:lpstr>'30'!Область_печати</vt:lpstr>
      <vt:lpstr>'31'!Область_печати</vt:lpstr>
      <vt:lpstr>'32'!Область_печати</vt:lpstr>
      <vt:lpstr>'33'!Область_печати</vt:lpstr>
      <vt:lpstr>'34'!Область_печати</vt:lpstr>
      <vt:lpstr>'35'!Область_печати</vt:lpstr>
      <vt:lpstr>'4'!Область_печати</vt:lpstr>
      <vt:lpstr>'5'!Область_печати</vt:lpstr>
      <vt:lpstr>'6'!Область_печати</vt:lpstr>
      <vt:lpstr>'9'!Область_печати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Гаврилюк Анна</dc:creator>
  <cp:lastModifiedBy>Sokolova_DA</cp:lastModifiedBy>
  <cp:lastPrinted>2021-03-11T10:19:33Z</cp:lastPrinted>
  <dcterms:created xsi:type="dcterms:W3CDTF">2020-12-10T10:35:03Z</dcterms:created>
  <dcterms:modified xsi:type="dcterms:W3CDTF">2021-04-14T08:22:21Z</dcterms:modified>
</cp:coreProperties>
</file>