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0730" windowHeight="11340" tabRatio="845"/>
  </bookViews>
  <sheets>
    <sheet name="1" sheetId="54" r:id="rId1"/>
    <sheet name="2" sheetId="53" r:id="rId2"/>
    <sheet name="3" sheetId="52" r:id="rId3"/>
    <sheet name="4" sheetId="51" r:id="rId4"/>
    <sheet name="5 " sheetId="50" r:id="rId5"/>
    <sheet name="6" sheetId="49" r:id="rId6"/>
    <sheet name="7" sheetId="48" r:id="rId7"/>
    <sheet name="8" sheetId="47" r:id="rId8"/>
    <sheet name="9 " sheetId="46" r:id="rId9"/>
    <sheet name="10" sheetId="45" r:id="rId10"/>
    <sheet name="11" sheetId="4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'19'!$F$1:$F$107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 '!#REF!</definedName>
    <definedName name="ACwvu.форма7." localSheetId="5" hidden="1">'6'!#REF!</definedName>
    <definedName name="ACwvu.форма7." localSheetId="8" hidden="1">'9 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 '!#REF!</definedName>
    <definedName name="Swvu.форма7." localSheetId="5" hidden="1">'6'!#REF!</definedName>
    <definedName name="Swvu.форма7." localSheetId="8" hidden="1">'9 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 '!$A:$A</definedName>
    <definedName name="_xlnm.Print_Titles" localSheetId="5">'6'!$A:$A</definedName>
    <definedName name="_xlnm.Print_Titles" localSheetId="8">'9 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'19'!$A$1:$G$106</definedName>
    <definedName name="_xlnm.Print_Area" localSheetId="1">'2'!$A$1:$E$26</definedName>
    <definedName name="_xlnm.Print_Area" localSheetId="19">'20'!$A$1:$D$54</definedName>
    <definedName name="_xlnm.Print_Area" localSheetId="20">'21'!$A$1:$C$99</definedName>
    <definedName name="_xlnm.Print_Area" localSheetId="21">'22'!$A$1:$D$54</definedName>
    <definedName name="_xlnm.Print_Area" localSheetId="22">'23'!$A$1:$C$103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'28'!$A$1:$BX$19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 '!$A$1:$G$29</definedName>
    <definedName name="_xlnm.Print_Area" localSheetId="5">'6'!$A$1:$G$15</definedName>
    <definedName name="_xlnm.Print_Area" localSheetId="8">'9 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0" l="1"/>
  <c r="E4" i="50"/>
  <c r="H57" i="48"/>
  <c r="E57" i="48"/>
  <c r="H56" i="48"/>
  <c r="E56" i="48"/>
  <c r="H55" i="48"/>
  <c r="E55" i="48"/>
  <c r="H54" i="48"/>
  <c r="E54" i="48"/>
  <c r="H53" i="48"/>
  <c r="E53" i="48"/>
  <c r="H52" i="48"/>
  <c r="E52" i="48"/>
  <c r="H51" i="48"/>
  <c r="E51" i="48"/>
  <c r="H50" i="48"/>
  <c r="E50" i="48"/>
  <c r="H49" i="48"/>
  <c r="E49" i="48"/>
  <c r="H48" i="48"/>
  <c r="E48" i="48"/>
  <c r="H47" i="48"/>
  <c r="E47" i="48"/>
  <c r="H46" i="48"/>
  <c r="E46" i="48"/>
  <c r="H45" i="48"/>
  <c r="E45" i="48"/>
  <c r="H44" i="48"/>
  <c r="E44" i="48"/>
  <c r="H43" i="48"/>
  <c r="E43" i="48"/>
  <c r="H42" i="48"/>
  <c r="E42" i="48"/>
  <c r="H41" i="48"/>
  <c r="E41" i="48"/>
  <c r="H40" i="48"/>
  <c r="E40" i="48"/>
  <c r="H39" i="48"/>
  <c r="E39" i="48"/>
  <c r="H38" i="48"/>
  <c r="E38" i="48"/>
  <c r="H37" i="48"/>
  <c r="E37" i="48"/>
  <c r="H36" i="48"/>
  <c r="E36" i="48"/>
  <c r="H35" i="48"/>
  <c r="E35" i="48"/>
  <c r="H34" i="48"/>
  <c r="E34" i="48"/>
  <c r="H33" i="48"/>
  <c r="E33" i="48"/>
  <c r="H32" i="48"/>
  <c r="E32" i="48"/>
  <c r="H31" i="48"/>
  <c r="E31" i="48"/>
  <c r="H30" i="48"/>
  <c r="E30" i="48"/>
  <c r="H29" i="48"/>
  <c r="E29" i="48"/>
  <c r="H28" i="48"/>
  <c r="E28" i="48"/>
  <c r="H27" i="48"/>
  <c r="E27" i="48"/>
  <c r="H26" i="48"/>
  <c r="E26" i="48"/>
  <c r="H25" i="48"/>
  <c r="E25" i="48"/>
  <c r="H24" i="48"/>
  <c r="E24" i="48"/>
  <c r="H23" i="48"/>
  <c r="E23" i="48"/>
  <c r="H22" i="48"/>
  <c r="E22" i="48"/>
  <c r="H21" i="48"/>
  <c r="E21" i="48"/>
  <c r="H20" i="48"/>
  <c r="E20" i="48"/>
  <c r="H19" i="48"/>
  <c r="E19" i="48"/>
  <c r="H18" i="48"/>
  <c r="E18" i="48"/>
  <c r="H17" i="48"/>
  <c r="E17" i="48"/>
  <c r="H16" i="48"/>
  <c r="E16" i="48"/>
  <c r="H15" i="48"/>
  <c r="E15" i="48"/>
  <c r="H14" i="48"/>
  <c r="E14" i="48"/>
  <c r="H13" i="48"/>
  <c r="E13" i="48"/>
  <c r="H12" i="48"/>
  <c r="E12" i="48"/>
  <c r="H11" i="48"/>
  <c r="E11" i="48"/>
  <c r="H10" i="48"/>
  <c r="E10" i="48"/>
  <c r="H9" i="48"/>
  <c r="E9" i="48"/>
  <c r="H8" i="48"/>
  <c r="E8" i="48"/>
  <c r="G143" i="47"/>
  <c r="D143" i="47"/>
  <c r="G142" i="47"/>
  <c r="D142" i="47"/>
  <c r="G141" i="47"/>
  <c r="D141" i="47"/>
  <c r="G140" i="47"/>
  <c r="D140" i="47"/>
  <c r="G139" i="47"/>
  <c r="D139" i="47"/>
  <c r="G138" i="47"/>
  <c r="D138" i="47"/>
  <c r="G137" i="47"/>
  <c r="D137" i="47"/>
  <c r="G136" i="47"/>
  <c r="D136" i="47"/>
  <c r="G135" i="47"/>
  <c r="D135" i="47"/>
  <c r="G134" i="47"/>
  <c r="D134" i="47"/>
  <c r="G133" i="47"/>
  <c r="D133" i="47"/>
  <c r="G132" i="47"/>
  <c r="D132" i="47"/>
  <c r="G131" i="47"/>
  <c r="D131" i="47"/>
  <c r="G130" i="47"/>
  <c r="D130" i="47"/>
  <c r="G129" i="47"/>
  <c r="D129" i="47"/>
  <c r="G127" i="47"/>
  <c r="D127" i="47"/>
  <c r="G126" i="47"/>
  <c r="D126" i="47"/>
  <c r="G125" i="47"/>
  <c r="D125" i="47"/>
  <c r="G124" i="47"/>
  <c r="D124" i="47"/>
  <c r="G123" i="47"/>
  <c r="D123" i="47"/>
  <c r="G122" i="47"/>
  <c r="D122" i="47"/>
  <c r="G121" i="47"/>
  <c r="D121" i="47"/>
  <c r="G120" i="47"/>
  <c r="D120" i="47"/>
  <c r="G119" i="47"/>
  <c r="D119" i="47"/>
  <c r="G118" i="47"/>
  <c r="D118" i="47"/>
  <c r="G117" i="47"/>
  <c r="D117" i="47"/>
  <c r="G116" i="47"/>
  <c r="D116" i="47"/>
  <c r="G115" i="47"/>
  <c r="D115" i="47"/>
  <c r="G114" i="47"/>
  <c r="D114" i="47"/>
  <c r="G113" i="47"/>
  <c r="D113" i="47"/>
  <c r="G111" i="47"/>
  <c r="D111" i="47"/>
  <c r="G110" i="47"/>
  <c r="D110" i="47"/>
  <c r="G109" i="47"/>
  <c r="D109" i="47"/>
  <c r="G108" i="47"/>
  <c r="D108" i="47"/>
  <c r="G107" i="47"/>
  <c r="D107" i="47"/>
  <c r="G106" i="47"/>
  <c r="D106" i="47"/>
  <c r="G105" i="47"/>
  <c r="D105" i="47"/>
  <c r="G104" i="47"/>
  <c r="D104" i="47"/>
  <c r="G103" i="47"/>
  <c r="D103" i="47"/>
  <c r="G102" i="47"/>
  <c r="D102" i="47"/>
  <c r="G101" i="47"/>
  <c r="D101" i="47"/>
  <c r="G100" i="47"/>
  <c r="D100" i="47"/>
  <c r="G99" i="47"/>
  <c r="D99" i="47"/>
  <c r="G98" i="47"/>
  <c r="D98" i="47"/>
  <c r="G97" i="47"/>
  <c r="D97" i="47"/>
  <c r="G95" i="47"/>
  <c r="D95" i="47"/>
  <c r="G94" i="47"/>
  <c r="D94" i="47"/>
  <c r="G93" i="47"/>
  <c r="D93" i="47"/>
  <c r="G92" i="47"/>
  <c r="D92" i="47"/>
  <c r="G91" i="47"/>
  <c r="D91" i="47"/>
  <c r="G90" i="47"/>
  <c r="D90" i="47"/>
  <c r="G89" i="47"/>
  <c r="D89" i="47"/>
  <c r="G87" i="47"/>
  <c r="D87" i="47"/>
  <c r="G86" i="47"/>
  <c r="D86" i="47"/>
  <c r="G85" i="47"/>
  <c r="D85" i="47"/>
  <c r="G84" i="47"/>
  <c r="D84" i="47"/>
  <c r="G83" i="47"/>
  <c r="D83" i="47"/>
  <c r="G82" i="47"/>
  <c r="D82" i="47"/>
  <c r="G81" i="47"/>
  <c r="D81" i="47"/>
  <c r="G80" i="47"/>
  <c r="D80" i="47"/>
  <c r="G79" i="47"/>
  <c r="D79" i="47"/>
  <c r="G78" i="47"/>
  <c r="D78" i="47"/>
  <c r="G77" i="47"/>
  <c r="D77" i="47"/>
  <c r="G76" i="47"/>
  <c r="D76" i="47"/>
  <c r="G75" i="47"/>
  <c r="D75" i="47"/>
  <c r="G74" i="47"/>
  <c r="D74" i="47"/>
  <c r="G73" i="47"/>
  <c r="D73" i="47"/>
  <c r="G71" i="47"/>
  <c r="D71" i="47"/>
  <c r="G70" i="47"/>
  <c r="D70" i="47"/>
  <c r="G69" i="47"/>
  <c r="D69" i="47"/>
  <c r="G68" i="47"/>
  <c r="D68" i="47"/>
  <c r="G67" i="47"/>
  <c r="D67" i="47"/>
  <c r="G66" i="47"/>
  <c r="D66" i="47"/>
  <c r="G65" i="47"/>
  <c r="D65" i="47"/>
  <c r="G64" i="47"/>
  <c r="D64" i="47"/>
  <c r="G63" i="47"/>
  <c r="D63" i="47"/>
  <c r="G62" i="47"/>
  <c r="D62" i="47"/>
  <c r="G61" i="47"/>
  <c r="D61" i="47"/>
  <c r="G60" i="47"/>
  <c r="D60" i="47"/>
  <c r="G59" i="47"/>
  <c r="D59" i="47"/>
  <c r="G58" i="47"/>
  <c r="D58" i="47"/>
  <c r="G57" i="47"/>
  <c r="D57" i="47"/>
  <c r="G55" i="47"/>
  <c r="D55" i="47"/>
  <c r="G54" i="47"/>
  <c r="D54" i="47"/>
  <c r="G53" i="47"/>
  <c r="D53" i="47"/>
  <c r="G52" i="47"/>
  <c r="D52" i="47"/>
  <c r="G51" i="47"/>
  <c r="D51" i="47"/>
  <c r="G50" i="47"/>
  <c r="D50" i="47"/>
  <c r="G49" i="47"/>
  <c r="D49" i="47"/>
  <c r="G48" i="47"/>
  <c r="D48" i="47"/>
  <c r="G47" i="47"/>
  <c r="D47" i="47"/>
  <c r="G46" i="47"/>
  <c r="D46" i="47"/>
  <c r="G45" i="47"/>
  <c r="D45" i="47"/>
  <c r="G44" i="47"/>
  <c r="D44" i="47"/>
  <c r="G43" i="47"/>
  <c r="D43" i="47"/>
  <c r="G42" i="47"/>
  <c r="D42" i="47"/>
  <c r="G41" i="47"/>
  <c r="D41" i="47"/>
  <c r="G39" i="47"/>
  <c r="D39" i="47"/>
  <c r="G38" i="47"/>
  <c r="D38" i="47"/>
  <c r="G37" i="47"/>
  <c r="D37" i="47"/>
  <c r="G36" i="47"/>
  <c r="D36" i="47"/>
  <c r="G35" i="47"/>
  <c r="D35" i="47"/>
  <c r="G34" i="47"/>
  <c r="D34" i="47"/>
  <c r="G33" i="47"/>
  <c r="D33" i="47"/>
  <c r="G32" i="47"/>
  <c r="D32" i="47"/>
  <c r="G31" i="47"/>
  <c r="D31" i="47"/>
  <c r="G30" i="47"/>
  <c r="D30" i="47"/>
  <c r="G29" i="47"/>
  <c r="D29" i="47"/>
  <c r="G28" i="47"/>
  <c r="D28" i="47"/>
  <c r="G27" i="47"/>
  <c r="D27" i="47"/>
  <c r="G26" i="47"/>
  <c r="D26" i="47"/>
  <c r="G25" i="47"/>
  <c r="D25" i="47"/>
  <c r="G23" i="47"/>
  <c r="D23" i="47"/>
  <c r="G22" i="47"/>
  <c r="D22" i="47"/>
  <c r="G21" i="47"/>
  <c r="D21" i="47"/>
  <c r="G20" i="47"/>
  <c r="D20" i="47"/>
  <c r="G19" i="47"/>
  <c r="D19" i="47"/>
  <c r="G18" i="47"/>
  <c r="D18" i="47"/>
  <c r="G17" i="47"/>
  <c r="D17" i="47"/>
  <c r="G16" i="47"/>
  <c r="D16" i="47"/>
  <c r="G15" i="47"/>
  <c r="D15" i="47"/>
  <c r="G14" i="47"/>
  <c r="D14" i="47"/>
  <c r="G13" i="47"/>
  <c r="D13" i="47"/>
  <c r="G12" i="47"/>
  <c r="D12" i="47"/>
  <c r="G11" i="47"/>
  <c r="D11" i="47"/>
  <c r="G10" i="47"/>
  <c r="D10" i="47"/>
  <c r="G9" i="47"/>
  <c r="D9" i="47"/>
  <c r="G25" i="46"/>
  <c r="F26" i="46"/>
  <c r="E26" i="46"/>
  <c r="C26" i="46"/>
  <c r="B26" i="46"/>
  <c r="F25" i="46"/>
  <c r="E25" i="46"/>
  <c r="C25" i="46"/>
  <c r="B25" i="46"/>
  <c r="F24" i="46"/>
  <c r="E24" i="46"/>
  <c r="C24" i="46"/>
  <c r="B24" i="46"/>
  <c r="F23" i="46"/>
  <c r="E23" i="46"/>
  <c r="G23" i="46" s="1"/>
  <c r="C23" i="46"/>
  <c r="B23" i="46"/>
  <c r="F22" i="46"/>
  <c r="G22" i="46" s="1"/>
  <c r="E22" i="46"/>
  <c r="C22" i="46"/>
  <c r="B22" i="46"/>
  <c r="D22" i="46" s="1"/>
  <c r="F21" i="46"/>
  <c r="E21" i="46"/>
  <c r="C21" i="46"/>
  <c r="B21" i="46"/>
  <c r="F20" i="46"/>
  <c r="G20" i="46" s="1"/>
  <c r="E20" i="46"/>
  <c r="C20" i="46"/>
  <c r="B20" i="46"/>
  <c r="D20" i="46" s="1"/>
  <c r="F19" i="46"/>
  <c r="G19" i="46" s="1"/>
  <c r="E19" i="46"/>
  <c r="C19" i="46"/>
  <c r="B19" i="46"/>
  <c r="F18" i="46"/>
  <c r="E18" i="46"/>
  <c r="G18" i="46" s="1"/>
  <c r="C18" i="46"/>
  <c r="D18" i="46" s="1"/>
  <c r="B18" i="46"/>
  <c r="F17" i="46"/>
  <c r="E17" i="46"/>
  <c r="G17" i="46" s="1"/>
  <c r="C17" i="46"/>
  <c r="D17" i="46" s="1"/>
  <c r="B17" i="46"/>
  <c r="F16" i="46"/>
  <c r="E16" i="46"/>
  <c r="C16" i="46"/>
  <c r="B16" i="46"/>
  <c r="F15" i="46"/>
  <c r="E15" i="46"/>
  <c r="C15" i="46"/>
  <c r="B15" i="46"/>
  <c r="F14" i="46"/>
  <c r="E14" i="46"/>
  <c r="C14" i="46"/>
  <c r="B14" i="46"/>
  <c r="F13" i="46"/>
  <c r="E13" i="46"/>
  <c r="E6" i="46" s="1"/>
  <c r="C13" i="46"/>
  <c r="B13" i="46"/>
  <c r="F12" i="46"/>
  <c r="G12" i="46" s="1"/>
  <c r="E12" i="46"/>
  <c r="C12" i="46"/>
  <c r="B12" i="46"/>
  <c r="D12" i="46" s="1"/>
  <c r="F11" i="46"/>
  <c r="G11" i="46" s="1"/>
  <c r="E11" i="46"/>
  <c r="C11" i="46"/>
  <c r="B11" i="46"/>
  <c r="D11" i="46" s="1"/>
  <c r="F10" i="46"/>
  <c r="G10" i="46" s="1"/>
  <c r="E10" i="46"/>
  <c r="C10" i="46"/>
  <c r="B10" i="46"/>
  <c r="D10" i="46" s="1"/>
  <c r="F9" i="46"/>
  <c r="G9" i="46" s="1"/>
  <c r="E9" i="46"/>
  <c r="C9" i="46"/>
  <c r="B9" i="46"/>
  <c r="D9" i="46" s="1"/>
  <c r="F8" i="46"/>
  <c r="G8" i="46" s="1"/>
  <c r="E8" i="46"/>
  <c r="C8" i="46"/>
  <c r="B8" i="46"/>
  <c r="B6" i="46" s="1"/>
  <c r="F6" i="46"/>
  <c r="G6" i="46" s="1"/>
  <c r="C6" i="46"/>
  <c r="F5" i="46"/>
  <c r="E5" i="46"/>
  <c r="G5" i="46" s="1"/>
  <c r="C5" i="46"/>
  <c r="B5" i="46"/>
  <c r="D8" i="46" l="1"/>
  <c r="G13" i="46"/>
  <c r="D4" i="36" l="1"/>
  <c r="C4" i="36"/>
  <c r="C4" i="35" l="1"/>
  <c r="B4" i="35"/>
  <c r="D4" i="34" l="1"/>
  <c r="C4" i="34"/>
  <c r="G21" i="22"/>
  <c r="G22" i="22"/>
  <c r="G23" i="22"/>
  <c r="G24" i="22"/>
  <c r="G25" i="22"/>
  <c r="G26" i="22"/>
  <c r="G27" i="22"/>
  <c r="G28" i="22"/>
  <c r="G29" i="22"/>
  <c r="G32" i="22"/>
  <c r="G33" i="22"/>
  <c r="G34" i="22"/>
  <c r="G35" i="22"/>
  <c r="G36" i="22"/>
  <c r="G37" i="22"/>
  <c r="G38" i="22"/>
  <c r="G39" i="22"/>
  <c r="G40" i="22"/>
  <c r="G43" i="22"/>
  <c r="G44" i="22"/>
  <c r="G45" i="22"/>
  <c r="G46" i="22"/>
  <c r="G47" i="22"/>
  <c r="G48" i="22"/>
  <c r="G49" i="22"/>
  <c r="G50" i="22"/>
  <c r="G51" i="22"/>
  <c r="G54" i="22"/>
  <c r="G55" i="22"/>
  <c r="G56" i="22"/>
  <c r="G57" i="22"/>
  <c r="G58" i="22"/>
  <c r="G59" i="22"/>
  <c r="G60" i="22"/>
  <c r="G61" i="22"/>
  <c r="G62" i="22"/>
  <c r="G65" i="22"/>
  <c r="G66" i="22"/>
  <c r="G67" i="22"/>
  <c r="G68" i="22"/>
  <c r="G69" i="22"/>
  <c r="G70" i="22"/>
  <c r="G71" i="22"/>
  <c r="G72" i="22"/>
  <c r="G73" i="22"/>
  <c r="G76" i="22"/>
  <c r="G77" i="22"/>
  <c r="G78" i="22"/>
  <c r="G79" i="22"/>
  <c r="G80" i="22"/>
  <c r="G81" i="22"/>
  <c r="G82" i="22"/>
  <c r="G83" i="22"/>
  <c r="G84" i="22"/>
  <c r="G87" i="22"/>
  <c r="G88" i="22"/>
  <c r="G89" i="22"/>
  <c r="G90" i="22"/>
  <c r="G91" i="22"/>
  <c r="G92" i="22"/>
  <c r="G93" i="22"/>
  <c r="G94" i="22"/>
  <c r="G95" i="22"/>
  <c r="G98" i="22"/>
  <c r="G99" i="22"/>
  <c r="G100" i="22"/>
  <c r="G101" i="22"/>
  <c r="G102" i="22"/>
  <c r="G103" i="22"/>
  <c r="G104" i="22"/>
  <c r="G105" i="22"/>
  <c r="G106" i="22"/>
  <c r="G97" i="22"/>
  <c r="G86" i="22"/>
  <c r="G75" i="22"/>
  <c r="G64" i="22"/>
  <c r="G53" i="22"/>
  <c r="G42" i="22"/>
  <c r="G31" i="22"/>
  <c r="G20" i="22"/>
  <c r="G10" i="22"/>
  <c r="G11" i="22"/>
  <c r="G12" i="22"/>
  <c r="G13" i="22"/>
  <c r="G14" i="22"/>
  <c r="G15" i="22"/>
  <c r="G16" i="22"/>
  <c r="G17" i="22"/>
  <c r="G18" i="22"/>
  <c r="D10" i="22"/>
  <c r="D11" i="22"/>
  <c r="D12" i="22"/>
  <c r="D13" i="22"/>
  <c r="D14" i="22"/>
  <c r="D15" i="22"/>
  <c r="D16" i="22"/>
  <c r="D17" i="22"/>
  <c r="D18" i="22"/>
  <c r="D21" i="22"/>
  <c r="D22" i="22"/>
  <c r="D23" i="22"/>
  <c r="D24" i="22"/>
  <c r="D25" i="22"/>
  <c r="D26" i="22"/>
  <c r="D27" i="22"/>
  <c r="D28" i="22"/>
  <c r="D29" i="22"/>
  <c r="D32" i="22"/>
  <c r="D33" i="22"/>
  <c r="D34" i="22"/>
  <c r="D35" i="22"/>
  <c r="D36" i="22"/>
  <c r="D37" i="22"/>
  <c r="D38" i="22"/>
  <c r="D39" i="22"/>
  <c r="D40" i="22"/>
  <c r="D43" i="22"/>
  <c r="D44" i="22"/>
  <c r="D45" i="22"/>
  <c r="D46" i="22"/>
  <c r="D47" i="22"/>
  <c r="D48" i="22"/>
  <c r="D49" i="22"/>
  <c r="D50" i="22"/>
  <c r="D51" i="22"/>
  <c r="D54" i="22"/>
  <c r="D55" i="22"/>
  <c r="D56" i="22"/>
  <c r="D57" i="22"/>
  <c r="D58" i="22"/>
  <c r="D59" i="22"/>
  <c r="D60" i="22"/>
  <c r="D61" i="22"/>
  <c r="D62" i="22"/>
  <c r="D65" i="22"/>
  <c r="D66" i="22"/>
  <c r="D67" i="22"/>
  <c r="D68" i="22"/>
  <c r="D69" i="22"/>
  <c r="D70" i="22"/>
  <c r="D71" i="22"/>
  <c r="D72" i="22"/>
  <c r="D73" i="22"/>
  <c r="D76" i="22"/>
  <c r="D77" i="22"/>
  <c r="D78" i="22"/>
  <c r="D79" i="22"/>
  <c r="D80" i="22"/>
  <c r="D81" i="22"/>
  <c r="D82" i="22"/>
  <c r="D83" i="22"/>
  <c r="D84" i="22"/>
  <c r="D87" i="22"/>
  <c r="D88" i="22"/>
  <c r="D89" i="22"/>
  <c r="D90" i="22"/>
  <c r="D91" i="22"/>
  <c r="D92" i="22"/>
  <c r="D93" i="22"/>
  <c r="D94" i="22"/>
  <c r="D95" i="22"/>
  <c r="D98" i="22"/>
  <c r="D99" i="22"/>
  <c r="D100" i="22"/>
  <c r="D101" i="22"/>
  <c r="D102" i="22"/>
  <c r="D103" i="22"/>
  <c r="D104" i="22"/>
  <c r="D105" i="22"/>
  <c r="D106" i="22"/>
  <c r="D97" i="22"/>
  <c r="D86" i="22"/>
  <c r="D75" i="22"/>
  <c r="D64" i="22"/>
  <c r="D53" i="22"/>
  <c r="D42" i="22"/>
  <c r="D31" i="22"/>
  <c r="D20" i="22"/>
  <c r="G9" i="22"/>
  <c r="D9" i="22"/>
  <c r="E4" i="22"/>
  <c r="B4" i="22"/>
  <c r="F4" i="21"/>
  <c r="C4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H8" i="21" l="1"/>
  <c r="E8" i="21"/>
  <c r="H6" i="30" l="1"/>
  <c r="F6" i="30"/>
</calcChain>
</file>

<file path=xl/sharedStrings.xml><?xml version="1.0" encoding="utf-8"?>
<sst xmlns="http://schemas.openxmlformats.org/spreadsheetml/2006/main" count="1927" uniqueCount="600">
  <si>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</si>
  <si>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</si>
  <si>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</si>
  <si>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</si>
  <si>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</si>
  <si>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</si>
  <si>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</si>
  <si>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</si>
  <si>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</si>
  <si>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</si>
  <si>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</si>
  <si>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</si>
  <si>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</si>
  <si>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</si>
  <si>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</si>
  <si>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</si>
  <si>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</si>
  <si>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</si>
  <si>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</si>
  <si>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</si>
  <si>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</si>
  <si>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</si>
  <si>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</si>
  <si>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</si>
  <si>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</si>
  <si>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</si>
  <si>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</si>
  <si>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</si>
  <si>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</si>
  <si>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</si>
  <si>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</si>
  <si>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</si>
  <si>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</si>
  <si>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</si>
  <si>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</si>
  <si>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</si>
  <si>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</si>
  <si>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</si>
  <si>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</si>
  <si>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</si>
  <si>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</si>
  <si>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</si>
  <si>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</si>
  <si>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</si>
  <si>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</si>
  <si>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</si>
  <si>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</si>
  <si>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</si>
  <si>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</si>
  <si>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</si>
  <si>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</si>
  <si>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</si>
  <si>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</si>
  <si>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</si>
  <si>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</si>
  <si>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</si>
  <si>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</si>
  <si>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</si>
  <si>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</si>
  <si>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</si>
  <si>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</si>
  <si>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</si>
  <si>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</si>
  <si>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</si>
  <si>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</si>
  <si>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</si>
  <si>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</si>
  <si>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</si>
  <si>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</si>
  <si>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</si>
  <si>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</si>
  <si>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</si>
  <si>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</si>
  <si>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</si>
  <si>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</si>
  <si>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</si>
  <si>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</si>
  <si>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</si>
  <si>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</si>
  <si>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</si>
  <si>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</si>
  <si>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</si>
  <si>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</si>
  <si>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</si>
  <si>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</si>
  <si>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</si>
  <si>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</si>
  <si>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</si>
  <si>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</si>
  <si>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</si>
  <si>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</si>
  <si>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</si>
  <si>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</si>
  <si>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</si>
  <si>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</si>
  <si>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</si>
  <si>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</si>
  <si>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</si>
  <si>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</si>
  <si>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</si>
  <si>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</si>
  <si>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</si>
  <si>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</si>
  <si>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</si>
  <si>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</si>
  <si>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</si>
  <si>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</si>
  <si>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</si>
  <si>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</si>
  <si>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</si>
  <si>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</si>
  <si>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</si>
  <si>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</si>
  <si>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</si>
  <si>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</si>
  <si>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</si>
  <si>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</si>
  <si>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</si>
  <si>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</si>
  <si>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</si>
  <si>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</si>
  <si>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</si>
  <si>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</si>
  <si>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</si>
  <si>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</si>
  <si>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</si>
  <si>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</si>
  <si>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</si>
  <si>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</si>
  <si>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</si>
  <si>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</si>
  <si>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</si>
  <si>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</si>
  <si>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</si>
  <si>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</si>
  <si>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</si>
  <si>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</si>
  <si>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</si>
  <si>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</si>
  <si>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</si>
  <si>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</si>
  <si>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</si>
  <si>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</si>
  <si>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</si>
  <si>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</si>
  <si>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робітник зеленого будівництва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</si>
  <si>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</si>
  <si>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</si>
  <si>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</si>
  <si>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</si>
  <si>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</si>
  <si>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</si>
  <si>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</si>
  <si>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</si>
  <si>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</si>
  <si>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</si>
  <si>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</si>
  <si>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</si>
  <si>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</si>
  <si>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</si>
  <si>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</si>
  <si>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</si>
  <si>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</si>
  <si>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</si>
  <si>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</si>
  <si>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</si>
  <si>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фахівець з методів розширення ринку збуту (маркетолог)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</si>
  <si>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</si>
  <si>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</si>
  <si>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</si>
  <si>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</si>
  <si>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</si>
  <si>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мерчендайзер</t>
  </si>
  <si>
    <t xml:space="preserve"> касир (в банку)</t>
  </si>
  <si>
    <t xml:space="preserve"> касир-операціоніст</t>
  </si>
  <si>
    <t xml:space="preserve"> покоївка</t>
  </si>
  <si>
    <t xml:space="preserve"> охоронець</t>
  </si>
  <si>
    <t xml:space="preserve"> маляр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</si>
  <si>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</si>
  <si>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</si>
  <si>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</si>
  <si>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</si>
  <si>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</si>
  <si>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менеджер (управитель) з персоналу</t>
  </si>
  <si>
    <t xml:space="preserve"> офіс-адміністратор</t>
  </si>
  <si>
    <t xml:space="preserve"> столяр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</si>
  <si>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</si>
  <si>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</si>
  <si>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</si>
  <si>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</si>
  <si>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</si>
  <si>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</si>
  <si>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</si>
  <si>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</si>
  <si>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</si>
  <si>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</si>
  <si>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</si>
  <si>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</si>
  <si>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</si>
  <si>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</si>
  <si>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</si>
  <si>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</si>
  <si>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</si>
  <si>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</si>
  <si>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</si>
  <si>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</si>
  <si>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</si>
  <si>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</si>
  <si>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</si>
  <si>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</si>
  <si>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</si>
  <si>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</si>
  <si>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</si>
  <si>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</si>
  <si>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</si>
  <si>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</si>
  <si>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</si>
  <si>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</si>
  <si>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</si>
  <si>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 2,4 р.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</si>
  <si>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</si>
  <si>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</si>
  <si>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</si>
  <si>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</si>
  <si>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</si>
  <si>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</si>
  <si>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</si>
  <si>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</si>
  <si>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</si>
  <si>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</si>
  <si>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</si>
  <si>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менеджер (управитель) з туризму</t>
  </si>
  <si>
    <t xml:space="preserve"> Менеджер (управитель) з персоналу</t>
  </si>
  <si>
    <t xml:space="preserve"> головний економіст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</si>
  <si>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</si>
  <si>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</si>
  <si>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</si>
  <si>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</si>
  <si>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складальник верху взуття</t>
  </si>
  <si>
    <t xml:space="preserve"> оператор пральних машин</t>
  </si>
  <si>
    <t xml:space="preserve"> оператор електронно-обчислювальних та обчислювальних машин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</si>
  <si>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</si>
  <si>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</si>
  <si>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</si>
  <si>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</si>
  <si>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</si>
  <si>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виконавець робіт</t>
  </si>
  <si>
    <t xml:space="preserve"> прокурор</t>
  </si>
  <si>
    <t xml:space="preserve"> адміністратор системи</t>
  </si>
  <si>
    <t xml:space="preserve"> технік</t>
  </si>
  <si>
    <t xml:space="preserve"> комплектувальник товарів</t>
  </si>
  <si>
    <t xml:space="preserve"> оператор птахофабрик та механізованих ферм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</si>
  <si>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</si>
  <si>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</si>
  <si>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</si>
  <si>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</si>
  <si>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</si>
  <si>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</si>
  <si>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</si>
  <si>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</si>
  <si>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</si>
  <si>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</si>
  <si>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</si>
  <si>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</si>
  <si>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</si>
  <si>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</si>
  <si>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</si>
  <si>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</si>
  <si>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</si>
  <si>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</si>
  <si>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</si>
  <si>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</si>
  <si>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</si>
  <si>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</si>
  <si>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"Діяльність у сферах архітектури та інжинірингу</t>
  </si>
  <si>
    <t>Діяльність головних управлінь (хед-офісів)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</si>
  <si>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</si>
  <si>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</si>
  <si>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</si>
  <si>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</si>
  <si>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</si>
  <si>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</si>
  <si>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</si>
  <si>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</si>
  <si>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</si>
  <si>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</si>
  <si>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</si>
  <si>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</si>
  <si>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</si>
  <si>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</si>
  <si>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</si>
  <si>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</si>
  <si>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</si>
  <si>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</si>
  <si>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</si>
  <si>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</si>
  <si>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</si>
  <si>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</si>
  <si>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</si>
  <si>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</si>
  <si>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</si>
  <si>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"Оброблення деревини та виготовлення виробів з деревини та корка, крім меблів</t>
  </si>
  <si>
    <t>Сільське господарство, мисливство та надання пов'язаних із ними послуг</t>
  </si>
  <si>
    <t>станом на 1 березня 2021 року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</si>
  <si>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</si>
  <si>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</si>
  <si>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</si>
  <si>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</si>
  <si>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</si>
  <si>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</si>
  <si>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</si>
  <si>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</si>
  <si>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</si>
  <si>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</si>
  <si>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</si>
  <si>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</si>
  <si>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</si>
  <si>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</si>
  <si>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</si>
  <si>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</si>
  <si>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</si>
  <si>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 xml:space="preserve"> з них, мали статус безробітного, осіб</t>
  </si>
  <si>
    <t>Всього брали участь у громадських та інших роботах тимчасового характеру,осіб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</si>
  <si>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</si>
  <si>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</si>
  <si>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у 2.3р.</t>
  </si>
  <si>
    <t>у 5.0р.</t>
  </si>
  <si>
    <t>у 2,9р.</t>
  </si>
  <si>
    <t>у 2,2р.</t>
  </si>
  <si>
    <t>у 3,6р.</t>
  </si>
  <si>
    <t xml:space="preserve"> бортпровідник</t>
  </si>
  <si>
    <t xml:space="preserve"> помічник керівника підприємства (установи, організації)</t>
  </si>
  <si>
    <t xml:space="preserve"> редактор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</si>
  <si>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</si>
  <si>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</si>
  <si>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</si>
  <si>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тренер коней</t>
  </si>
  <si>
    <t xml:space="preserve"> фермер</t>
  </si>
  <si>
    <t xml:space="preserve"> комплектувальник</t>
  </si>
  <si>
    <t xml:space="preserve"> машиніст розфасувально-пакувальних машин</t>
  </si>
  <si>
    <t xml:space="preserve"> машиніст різальних машин</t>
  </si>
  <si>
    <t xml:space="preserve"> складальник взуття</t>
  </si>
  <si>
    <t xml:space="preserve"> відповідальний працівник банку (філії банку, іншої фінансової установи)</t>
  </si>
  <si>
    <t xml:space="preserve"> фахівець з інформаційних технологій</t>
  </si>
  <si>
    <t xml:space="preserve"> кінолог</t>
  </si>
  <si>
    <t xml:space="preserve"> друкар офсетного плоского друкування</t>
  </si>
  <si>
    <t xml:space="preserve"> агент з організації обслуговування авіаперевезень</t>
  </si>
  <si>
    <t xml:space="preserve"> флорист</t>
  </si>
  <si>
    <t xml:space="preserve"> брошурувальник</t>
  </si>
  <si>
    <t xml:space="preserve"> закрійник</t>
  </si>
  <si>
    <t xml:space="preserve"> палітурник</t>
  </si>
  <si>
    <t xml:space="preserve"> маркувальник</t>
  </si>
  <si>
    <t xml:space="preserve"> оператор пульта керування</t>
  </si>
  <si>
    <t xml:space="preserve"> менеджер (управитель) з маркетингу</t>
  </si>
  <si>
    <t xml:space="preserve"> консультант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</si>
  <si>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</si>
  <si>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</si>
  <si>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</si>
  <si>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>начальник відділу</t>
  </si>
  <si>
    <t xml:space="preserve"> менеджер (управитель) з логістики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</si>
  <si>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</si>
  <si>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</si>
  <si>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приймальник замовлень</t>
  </si>
  <si>
    <t xml:space="preserve"> архіваріус</t>
  </si>
  <si>
    <t xml:space="preserve"> інкасатор</t>
  </si>
  <si>
    <t xml:space="preserve"> рибалка прибережного лову</t>
  </si>
  <si>
    <t xml:space="preserve"> налагоджувальник устаткування у виробництві харчової продукції</t>
  </si>
  <si>
    <t xml:space="preserve"> обвалювальник м'яса</t>
  </si>
  <si>
    <t xml:space="preserve"> плавильник електронно-променевої плавки</t>
  </si>
  <si>
    <t xml:space="preserve"> слюсар-складальник радіоелектронної апаратури та приладів</t>
  </si>
  <si>
    <t xml:space="preserve"> швейцар</t>
  </si>
  <si>
    <t xml:space="preserve"> монтажник</t>
  </si>
  <si>
    <t xml:space="preserve"> електрозварник ручного зварювання</t>
  </si>
  <si>
    <t>Січень -березень                        2020 р.</t>
  </si>
  <si>
    <t>Січень -березень                     2021 р.</t>
  </si>
  <si>
    <t>Станом на 01.04.2020 р.</t>
  </si>
  <si>
    <t>Станом на 01.04.2021 р.</t>
  </si>
  <si>
    <t>у 3.4р.</t>
  </si>
  <si>
    <t>у 3,0р.</t>
  </si>
  <si>
    <t>у 4,4р.</t>
  </si>
  <si>
    <t>у 4,2р.</t>
  </si>
  <si>
    <t>у 2,6р.</t>
  </si>
  <si>
    <t>у 2,5р.</t>
  </si>
  <si>
    <t>у 3,5р.</t>
  </si>
  <si>
    <t>Січень - березень 2021р.</t>
  </si>
  <si>
    <t>станом на 01.04.2021 р.</t>
  </si>
  <si>
    <t>станом на 1 квітня 2021 року</t>
  </si>
  <si>
    <t>у січні - березні 2020-2021 рр.</t>
  </si>
  <si>
    <t>на 01.04.2020</t>
  </si>
  <si>
    <t>на 01.04.2021</t>
  </si>
  <si>
    <t xml:space="preserve"> Кількість працевлаштованих безробітних                    у січні - березні 2021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</si>
  <si>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</si>
  <si>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Державне управління й оборона</t>
  </si>
  <si>
    <t>січень -березень 2021 р.</t>
  </si>
  <si>
    <t>Січень-березень 2021р.</t>
  </si>
  <si>
    <t>Станом на 01.04.2021р.</t>
  </si>
  <si>
    <t>Діяльність у сферах архітектури та інжинірингу</t>
  </si>
  <si>
    <t>січень-березень 2021р.</t>
  </si>
  <si>
    <t>Виробництво машин і устатковання</t>
  </si>
  <si>
    <t xml:space="preserve"> менеджер (управитель) з адміністративної діяльності</t>
  </si>
  <si>
    <t>менеджер (управитель) з логістики</t>
  </si>
  <si>
    <t xml:space="preserve"> менеджер (управитель) з реклами</t>
  </si>
  <si>
    <t>менеджер (управитель) з маркетингу</t>
  </si>
  <si>
    <t>юрисконсульт</t>
  </si>
  <si>
    <t>фахівець з методів розширення ринку збуту (маркетолог)</t>
  </si>
  <si>
    <t xml:space="preserve"> директор фінансовий</t>
  </si>
  <si>
    <t xml:space="preserve"> Менеджер (управитель) з адміністративної діяльності</t>
  </si>
  <si>
    <t xml:space="preserve"> Фахівець з методів розширення ринку збуту (маркетолог)</t>
  </si>
  <si>
    <t xml:space="preserve"> Юрист</t>
  </si>
  <si>
    <t xml:space="preserve"> Консультант</t>
  </si>
  <si>
    <t xml:space="preserve"> Мерчендайзер</t>
  </si>
  <si>
    <t xml:space="preserve"> Сестра медична (брат медичний)</t>
  </si>
  <si>
    <t xml:space="preserve"> Офіс-адміністратор</t>
  </si>
  <si>
    <t xml:space="preserve"> Адміністратор (господар) залу</t>
  </si>
  <si>
    <t xml:space="preserve"> Кінолог</t>
  </si>
  <si>
    <t xml:space="preserve"> Маляр</t>
  </si>
  <si>
    <t xml:space="preserve"> cпеціаліст державної служби (місцевого самоврядування)</t>
  </si>
  <si>
    <t xml:space="preserve"> Фахівець з інформаційних технологій</t>
  </si>
  <si>
    <t xml:space="preserve"> начальник управління</t>
  </si>
  <si>
    <t>керівник проектів та програм у сфері матеріального (нематеріального) виробництва</t>
  </si>
  <si>
    <t xml:space="preserve"> інженер-програміст</t>
  </si>
  <si>
    <t xml:space="preserve"> Телеоператор</t>
  </si>
  <si>
    <t xml:space="preserve"> Оперуповноважений</t>
  </si>
  <si>
    <t xml:space="preserve"> Інкасатор-водій автотранспортних засобів</t>
  </si>
  <si>
    <t>є найбільшою у січні -березні 2021 року</t>
  </si>
  <si>
    <t>менеджер (управитель) з питань регіонального розвитку</t>
  </si>
  <si>
    <t xml:space="preserve"> фрезерувальник</t>
  </si>
  <si>
    <t xml:space="preserve"> оператор конвеєрної лінії устаткування</t>
  </si>
  <si>
    <t xml:space="preserve"> оператор друкарського устаткування</t>
  </si>
  <si>
    <t xml:space="preserve"> машиніст із прання та ремонту спецодягу</t>
  </si>
  <si>
    <t xml:space="preserve"> дорожній робітник.</t>
  </si>
  <si>
    <t xml:space="preserve"> робітник з комплексного прибирання та утримання будинків з прилеглими територіями</t>
  </si>
  <si>
    <t xml:space="preserve"> слюсар-складальник виробів (спеціальні виробництва)</t>
  </si>
  <si>
    <t xml:space="preserve"> лаборант (освіта)</t>
  </si>
  <si>
    <t xml:space="preserve"> менеджер (управитель) із зовнішньоекономічної діяльності</t>
  </si>
  <si>
    <t>Професії, по яких кількість працевлаштованих безробітних жінок є найбільшою у січні - березні 2021 р.</t>
  </si>
  <si>
    <t xml:space="preserve"> директор департаменту</t>
  </si>
  <si>
    <t xml:space="preserve"> директор виконавчий</t>
  </si>
  <si>
    <t>у січні - березні 2020 - 2021 рр.</t>
  </si>
  <si>
    <t xml:space="preserve">   з них, безробітних, осіб</t>
  </si>
  <si>
    <t>у 2,7р.</t>
  </si>
  <si>
    <t>у 2,0р.</t>
  </si>
  <si>
    <t>у 2,4р.</t>
  </si>
  <si>
    <t>у 2,1р.</t>
  </si>
  <si>
    <t>у 2,3р.</t>
  </si>
  <si>
    <t>є найбільшою у січні - березні 2021 року</t>
  </si>
  <si>
    <t>Професії, по яких кількість працевлаштованих безробітних чоловіків є найбільшою у січні-березні 2021 р.</t>
  </si>
  <si>
    <t>Кількість осіб, які мали статус безробітного</t>
  </si>
  <si>
    <t>Січень -березень                    2020 р.</t>
  </si>
  <si>
    <t>Січень  -березень                 2021 р.</t>
  </si>
  <si>
    <t>з них: за видами економічноі діяльності</t>
  </si>
  <si>
    <t>Усього по м. Києву</t>
  </si>
  <si>
    <t>січень-березень 2021 р.</t>
  </si>
  <si>
    <t>(за видами економічної діяльності підприємств, на яких вони раніше працювали)</t>
  </si>
  <si>
    <t>Професії, по яких кількість вакансій є найбільшою                                                у січні-жовтні 2019 року</t>
  </si>
  <si>
    <t>Січень-березень 2021 року</t>
  </si>
  <si>
    <t>Станом на 1 квітня 2021 року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</si>
  <si>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</si>
  <si>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</si>
  <si>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командир відділення</t>
  </si>
  <si>
    <t xml:space="preserve"> керівник гуртка</t>
  </si>
  <si>
    <t xml:space="preserve"> майстер</t>
  </si>
  <si>
    <t xml:space="preserve"> майстер дільниці</t>
  </si>
  <si>
    <t xml:space="preserve"> Менеджер (управитель) в оптовій торговлі</t>
  </si>
  <si>
    <t xml:space="preserve"> завідувач господарства</t>
  </si>
  <si>
    <t xml:space="preserve"> Менеджер (управитель) з реклами</t>
  </si>
  <si>
    <t xml:space="preserve"> Начальник управління</t>
  </si>
  <si>
    <t xml:space="preserve"> Вихователь дошкільного навчального закладу</t>
  </si>
  <si>
    <t xml:space="preserve"> Вчитель закладу загальної середньої освіти</t>
  </si>
  <si>
    <t xml:space="preserve"> керівник музичний</t>
  </si>
  <si>
    <t xml:space="preserve"> Помічник начальника чергової частини</t>
  </si>
  <si>
    <t xml:space="preserve"> провізор</t>
  </si>
  <si>
    <t xml:space="preserve"> лікар загальної практики-сімейний лікар</t>
  </si>
  <si>
    <t xml:space="preserve"> Практичний психолог</t>
  </si>
  <si>
    <t xml:space="preserve"> бібліотекар</t>
  </si>
  <si>
    <t xml:space="preserve"> Вчитель початкових класів закладу загальної середньої освіти</t>
  </si>
  <si>
    <t xml:space="preserve"> педагог соціальний</t>
  </si>
  <si>
    <t xml:space="preserve"> Сестра медична (брат медичний) з дієтичного харчування</t>
  </si>
  <si>
    <t xml:space="preserve"> інструктор з фізкультури</t>
  </si>
  <si>
    <t xml:space="preserve"> Сестра медична (брат медичний) стаціонару</t>
  </si>
  <si>
    <t xml:space="preserve"> оцінювач-експерт</t>
  </si>
  <si>
    <t xml:space="preserve"> Асистент вчителя</t>
  </si>
  <si>
    <t xml:space="preserve"> лаборант (медицина)</t>
  </si>
  <si>
    <t xml:space="preserve"> Асистент вихователя дошкільного навчального закладу</t>
  </si>
  <si>
    <t xml:space="preserve"> електромеханік дільниці</t>
  </si>
  <si>
    <t xml:space="preserve"> агент страховий</t>
  </si>
  <si>
    <t xml:space="preserve"> фармацевт</t>
  </si>
  <si>
    <t xml:space="preserve"> контролер пасажирського транспорту</t>
  </si>
  <si>
    <t xml:space="preserve"> секретар керівника (організації, підприємства, установи)</t>
  </si>
  <si>
    <t xml:space="preserve"> реєстратор медичний</t>
  </si>
  <si>
    <t xml:space="preserve"> радіотелефоніст</t>
  </si>
  <si>
    <t xml:space="preserve"> Сестра-господиня</t>
  </si>
  <si>
    <t xml:space="preserve"> касир квитковий</t>
  </si>
  <si>
    <t xml:space="preserve"> Касир-операціоніст</t>
  </si>
  <si>
    <t xml:space="preserve"> контролер квитків</t>
  </si>
  <si>
    <t xml:space="preserve"> Поліцейський (інспектор) патрульної служби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</si>
  <si>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</si>
  <si>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соціальний робітник</t>
  </si>
  <si>
    <t xml:space="preserve"> Працівник закладу ресторанного господарства</t>
  </si>
  <si>
    <t xml:space="preserve"> виробник харчових напівфабрикатів</t>
  </si>
  <si>
    <t xml:space="preserve"> Поліцейський (за спеціалізаціями)</t>
  </si>
  <si>
    <t xml:space="preserve"> Молодша медична сестра (молодший медичний брат) з догляду за хворими</t>
  </si>
  <si>
    <t xml:space="preserve"> Пожежний-рятувальник</t>
  </si>
  <si>
    <t xml:space="preserve"> лісник</t>
  </si>
  <si>
    <t xml:space="preserve"> Санітар (ветеринарна медицина)</t>
  </si>
  <si>
    <t xml:space="preserve"> Садівник (біля будинку)</t>
  </si>
  <si>
    <t xml:space="preserve"> Слюсар з ремонту колісних транспортних засобів</t>
  </si>
  <si>
    <t xml:space="preserve"> Електрогазозварник</t>
  </si>
  <si>
    <t xml:space="preserve"> муляр</t>
  </si>
  <si>
    <t xml:space="preserve"> слюсар аварійно-відбудовних робіт</t>
  </si>
  <si>
    <t xml:space="preserve"> слюсар з ремонту рухомого складу</t>
  </si>
  <si>
    <t xml:space="preserve"> Електромонтер з експлуатації розподільних мереж</t>
  </si>
  <si>
    <t xml:space="preserve"> покрівельник рулонних покрівель та покрівель із штучних матеріалів</t>
  </si>
  <si>
    <t xml:space="preserve"> слюсар-електрик з ремонту електроустаткування</t>
  </si>
  <si>
    <t xml:space="preserve"> Авторемонтник</t>
  </si>
  <si>
    <t xml:space="preserve"> водій тролейбуса</t>
  </si>
  <si>
    <t xml:space="preserve"> водій трамвая</t>
  </si>
  <si>
    <t xml:space="preserve"> тракторист</t>
  </si>
  <si>
    <t xml:space="preserve"> токар</t>
  </si>
  <si>
    <t xml:space="preserve"> Асфальтобетонник</t>
  </si>
  <si>
    <t xml:space="preserve"> машиніст насосних установок</t>
  </si>
  <si>
    <t xml:space="preserve"> машиніст екскаватора одноковшового</t>
  </si>
  <si>
    <t xml:space="preserve"> машиніст екскаватора</t>
  </si>
  <si>
    <t xml:space="preserve"> складач поїздів</t>
  </si>
  <si>
    <t xml:space="preserve"> машиніст навантажувальної машини</t>
  </si>
  <si>
    <t xml:space="preserve"> прибиральник територій</t>
  </si>
  <si>
    <t xml:space="preserve"> мийник-прибиральник рухомого складу</t>
  </si>
  <si>
    <t xml:space="preserve"> укладальник хлібобулочних виробів</t>
  </si>
  <si>
    <t>Професії, по яких кількість вакансій є найбільшою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</si>
  <si>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</si>
  <si>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</si>
  <si>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Кількість вакансій, зареєстрованих в Київському міському центрі зайнятості</t>
  </si>
  <si>
    <t>Січень -березень                   2020 р.</t>
  </si>
  <si>
    <t>Січень-березень                  2021 р.</t>
  </si>
  <si>
    <t>Січень-березень                       2020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</si>
  <si>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</si>
  <si>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</si>
  <si>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</si>
  <si>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</si>
  <si>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</si>
  <si>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</si>
  <si>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 xml:space="preserve">  + ( - )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</si>
  <si>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</si>
  <si>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</si>
  <si>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</si>
  <si>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</si>
  <si>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у 13 р.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</si>
  <si>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</si>
  <si>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</si>
  <si>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</si>
  <si>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</si>
  <si>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</si>
  <si>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</si>
  <si>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</si>
  <si>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у 2,9 р.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</si>
  <si>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</si>
  <si>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</si>
  <si>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</si>
  <si>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</si>
  <si>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</si>
  <si>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</si>
  <si>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</si>
  <si>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</si>
  <si>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Інформація щодо запланованого масового</t>
  </si>
  <si>
    <t xml:space="preserve">вивільнення працівників </t>
  </si>
  <si>
    <t>(в розрізі районних філій)</t>
  </si>
  <si>
    <t>у 5,0 р.</t>
  </si>
  <si>
    <t>Усього по м.Києву</t>
  </si>
  <si>
    <t>у 7,0 р.</t>
  </si>
  <si>
    <t>у 2,2 р.</t>
  </si>
  <si>
    <t>у 2,3 р.</t>
  </si>
  <si>
    <t>у 3,3 р.</t>
  </si>
  <si>
    <t>у 2,1 р.</t>
  </si>
  <si>
    <t xml:space="preserve"> поліцейський (інспектор) патрульної служби</t>
  </si>
  <si>
    <t xml:space="preserve"> електрогазозварник</t>
  </si>
  <si>
    <t xml:space="preserve"> сестра медична (брат медичний) з дієтичного харчування</t>
  </si>
  <si>
    <t xml:space="preserve"> електромонтер з експлуатації розподільних мереж</t>
  </si>
  <si>
    <t>одиниць</t>
  </si>
  <si>
    <t>Дефіцит вакансій        (-),  дефіцит кадрів (+)</t>
  </si>
  <si>
    <t>Дефіцит вакансій         (-), дефіцит кадрів (+)</t>
  </si>
  <si>
    <t>у 2,0 р.</t>
  </si>
  <si>
    <t>у 2,6 р.</t>
  </si>
  <si>
    <t>у 3,9 р.</t>
  </si>
  <si>
    <t>у 2,7 р.</t>
  </si>
  <si>
    <t>у 5,4 р.</t>
  </si>
  <si>
    <t>у 5,5 р.</t>
  </si>
  <si>
    <t>у 5,2 р.</t>
  </si>
  <si>
    <t>у 5,6 р.</t>
  </si>
  <si>
    <t>у 4,6 р.</t>
  </si>
  <si>
    <t>у 3,5 р.</t>
  </si>
  <si>
    <t>у 3,6 р.</t>
  </si>
  <si>
    <t xml:space="preserve">у 2,5р. </t>
  </si>
  <si>
    <t>у 2,5 р.</t>
  </si>
  <si>
    <t>у 2,7р .</t>
  </si>
  <si>
    <t>Січень-лютий 2021 р.</t>
  </si>
  <si>
    <t>Станом на 01.03.2021 р.</t>
  </si>
  <si>
    <t>Січень-березень               2020 р.</t>
  </si>
  <si>
    <t>Січень-березень   2020 р.</t>
  </si>
  <si>
    <t>Січень-березень                                               2021 р.</t>
  </si>
  <si>
    <t>Січень -березень                                      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</si>
</sst>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0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b/>
      <sz val="12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10"/>
      <name val="Times New Roman Cyr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3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4" borderId="0" applyNumberFormat="0" applyBorder="0" applyAlignment="0" applyProtection="0"/>
    <xf numFmtId="0" fontId="62" fillId="19" borderId="0" applyNumberFormat="0" applyBorder="0" applyAlignment="0" applyProtection="0"/>
    <xf numFmtId="0" fontId="63" fillId="11" borderId="20" applyNumberFormat="0" applyAlignment="0" applyProtection="0"/>
    <xf numFmtId="0" fontId="64" fillId="16" borderId="21" applyNumberFormat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20" applyNumberFormat="0" applyAlignment="0" applyProtection="0"/>
    <xf numFmtId="0" fontId="71" fillId="0" borderId="25" applyNumberFormat="0" applyFill="0" applyAlignment="0" applyProtection="0"/>
    <xf numFmtId="0" fontId="72" fillId="12" borderId="0" applyNumberFormat="0" applyBorder="0" applyAlignment="0" applyProtection="0"/>
    <xf numFmtId="0" fontId="16" fillId="7" borderId="26" applyNumberFormat="0" applyFont="0" applyAlignment="0" applyProtection="0"/>
    <xf numFmtId="0" fontId="73" fillId="11" borderId="27" applyNumberFormat="0" applyAlignment="0" applyProtection="0"/>
    <xf numFmtId="0" fontId="75" fillId="0" borderId="0"/>
    <xf numFmtId="0" fontId="18" fillId="0" borderId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9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4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4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2" borderId="0" applyNumberFormat="0" applyBorder="0" applyAlignment="0" applyProtection="0"/>
    <xf numFmtId="0" fontId="16" fillId="19" borderId="0" applyNumberFormat="0" applyBorder="0" applyAlignment="0" applyProtection="0"/>
    <xf numFmtId="0" fontId="16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7" borderId="0" applyNumberFormat="0" applyBorder="0" applyAlignment="0" applyProtection="0"/>
    <xf numFmtId="0" fontId="16" fillId="4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21" borderId="0" applyNumberFormat="0" applyBorder="0" applyAlignment="0" applyProtection="0"/>
    <xf numFmtId="0" fontId="61" fillId="48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51" borderId="0" applyNumberFormat="0" applyBorder="0" applyAlignment="0" applyProtection="0"/>
    <xf numFmtId="0" fontId="61" fillId="26" borderId="0" applyNumberFormat="0" applyBorder="0" applyAlignment="0" applyProtection="0"/>
    <xf numFmtId="0" fontId="61" fillId="13" borderId="0" applyNumberFormat="0" applyBorder="0" applyAlignment="0" applyProtection="0"/>
    <xf numFmtId="0" fontId="61" fillId="22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20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49" borderId="0" applyNumberFormat="0" applyBorder="0" applyAlignment="0" applyProtection="0"/>
    <xf numFmtId="0" fontId="61" fillId="20" borderId="0" applyNumberFormat="0" applyBorder="0" applyAlignment="0" applyProtection="0"/>
    <xf numFmtId="0" fontId="61" fillId="49" borderId="0" applyNumberFormat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1" borderId="0" applyNumberFormat="0" applyBorder="0" applyAlignment="0" applyProtection="0"/>
    <xf numFmtId="0" fontId="61" fillId="5" borderId="0" applyNumberFormat="0" applyBorder="0" applyAlignment="0" applyProtection="0"/>
    <xf numFmtId="0" fontId="61" fillId="21" borderId="0" applyNumberFormat="0" applyBorder="0" applyAlignment="0" applyProtection="0"/>
    <xf numFmtId="0" fontId="61" fillId="5" borderId="0" applyNumberFormat="0" applyBorder="0" applyAlignment="0" applyProtection="0"/>
    <xf numFmtId="0" fontId="61" fillId="21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11" borderId="0" applyNumberFormat="0" applyBorder="0" applyAlignment="0" applyProtection="0"/>
    <xf numFmtId="0" fontId="61" fillId="42" borderId="0" applyNumberFormat="0" applyBorder="0" applyAlignment="0" applyProtection="0"/>
    <xf numFmtId="0" fontId="61" fillId="11" borderId="0" applyNumberFormat="0" applyBorder="0" applyAlignment="0" applyProtection="0"/>
    <xf numFmtId="0" fontId="61" fillId="42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51" borderId="0" applyNumberFormat="0" applyBorder="0" applyAlignment="0" applyProtection="0"/>
    <xf numFmtId="0" fontId="61" fillId="41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61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12" borderId="0" applyNumberFormat="0" applyBorder="0" applyAlignment="0" applyProtection="0"/>
    <xf numFmtId="0" fontId="61" fillId="51" borderId="0" applyNumberFormat="0" applyBorder="0" applyAlignment="0" applyProtection="0"/>
    <xf numFmtId="0" fontId="61" fillId="12" borderId="0" applyNumberFormat="0" applyBorder="0" applyAlignment="0" applyProtection="0"/>
    <xf numFmtId="0" fontId="61" fillId="51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1" fillId="52" borderId="0" applyNumberFormat="0" applyBorder="0" applyAlignment="0" applyProtection="0"/>
    <xf numFmtId="0" fontId="61" fillId="14" borderId="0" applyNumberFormat="0" applyBorder="0" applyAlignment="0" applyProtection="0"/>
    <xf numFmtId="0" fontId="61" fillId="52" borderId="0" applyNumberFormat="0" applyBorder="0" applyAlignment="0" applyProtection="0"/>
    <xf numFmtId="0" fontId="61" fillId="14" borderId="0" applyNumberFormat="0" applyBorder="0" applyAlignment="0" applyProtection="0"/>
    <xf numFmtId="0" fontId="61" fillId="52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37" borderId="0" applyNumberFormat="0" applyBorder="0" applyAlignment="0" applyProtection="0"/>
    <xf numFmtId="0" fontId="61" fillId="59" borderId="0" applyNumberFormat="0" applyBorder="0" applyAlignment="0" applyProtection="0"/>
    <xf numFmtId="0" fontId="61" fillId="53" borderId="0" applyNumberFormat="0" applyBorder="0" applyAlignment="0" applyProtection="0"/>
    <xf numFmtId="0" fontId="61" fillId="60" borderId="0" applyNumberFormat="0" applyBorder="0" applyAlignment="0" applyProtection="0"/>
    <xf numFmtId="0" fontId="61" fillId="22" borderId="0" applyNumberFormat="0" applyBorder="0" applyAlignment="0" applyProtection="0"/>
    <xf numFmtId="0" fontId="61" fillId="29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5" borderId="0" applyNumberFormat="0" applyBorder="0" applyAlignment="0" applyProtection="0"/>
    <xf numFmtId="0" fontId="61" fillId="30" borderId="0" applyNumberFormat="0" applyBorder="0" applyAlignment="0" applyProtection="0"/>
    <xf numFmtId="0" fontId="61" fillId="61" borderId="0" applyNumberFormat="0" applyBorder="0" applyAlignment="0" applyProtection="0"/>
    <xf numFmtId="0" fontId="61" fillId="54" borderId="0" applyNumberFormat="0" applyBorder="0" applyAlignment="0" applyProtection="0"/>
    <xf numFmtId="0" fontId="61" fillId="37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29" borderId="0" applyNumberFormat="0" applyBorder="0" applyAlignment="0" applyProtection="0"/>
    <xf numFmtId="0" fontId="61" fillId="62" borderId="0" applyNumberFormat="0" applyBorder="0" applyAlignment="0" applyProtection="0"/>
    <xf numFmtId="0" fontId="61" fillId="58" borderId="0" applyNumberFormat="0" applyBorder="0" applyAlignment="0" applyProtection="0"/>
    <xf numFmtId="0" fontId="61" fillId="63" borderId="0" applyNumberFormat="0" applyBorder="0" applyAlignment="0" applyProtection="0"/>
    <xf numFmtId="0" fontId="61" fillId="18" borderId="0" applyNumberFormat="0" applyBorder="0" applyAlignment="0" applyProtection="0"/>
    <xf numFmtId="0" fontId="61" fillId="50" borderId="0" applyNumberFormat="0" applyBorder="0" applyAlignment="0" applyProtection="0"/>
    <xf numFmtId="0" fontId="61" fillId="64" borderId="0" applyNumberFormat="0" applyBorder="0" applyAlignment="0" applyProtection="0"/>
    <xf numFmtId="0" fontId="61" fillId="48" borderId="0" applyNumberFormat="0" applyBorder="0" applyAlignment="0" applyProtection="0"/>
    <xf numFmtId="0" fontId="61" fillId="14" borderId="0" applyNumberFormat="0" applyBorder="0" applyAlignment="0" applyProtection="0"/>
    <xf numFmtId="0" fontId="61" fillId="65" borderId="0" applyNumberFormat="0" applyBorder="0" applyAlignment="0" applyProtection="0"/>
    <xf numFmtId="0" fontId="61" fillId="51" borderId="0" applyNumberFormat="0" applyBorder="0" applyAlignment="0" applyProtection="0"/>
    <xf numFmtId="0" fontId="61" fillId="55" borderId="0" applyNumberFormat="0" applyBorder="0" applyAlignment="0" applyProtection="0"/>
    <xf numFmtId="0" fontId="61" fillId="66" borderId="0" applyNumberFormat="0" applyBorder="0" applyAlignment="0" applyProtection="0"/>
    <xf numFmtId="0" fontId="61" fillId="15" borderId="0" applyNumberFormat="0" applyBorder="0" applyAlignment="0" applyProtection="0"/>
    <xf numFmtId="0" fontId="62" fillId="40" borderId="0" applyNumberFormat="0" applyBorder="0" applyAlignment="0" applyProtection="0"/>
    <xf numFmtId="0" fontId="62" fillId="19" borderId="0" applyNumberFormat="0" applyBorder="0" applyAlignment="0" applyProtection="0"/>
    <xf numFmtId="0" fontId="77" fillId="31" borderId="20" applyNumberFormat="0" applyAlignment="0" applyProtection="0"/>
    <xf numFmtId="0" fontId="63" fillId="11" borderId="20" applyNumberFormat="0" applyAlignment="0" applyProtection="0"/>
    <xf numFmtId="0" fontId="64" fillId="67" borderId="21" applyNumberFormat="0" applyAlignment="0" applyProtection="0"/>
    <xf numFmtId="49" fontId="78" fillId="0" borderId="0" applyFill="0" applyBorder="0" applyProtection="0">
      <alignment horizontal="left" vertical="center"/>
    </xf>
    <xf numFmtId="49" fontId="79" fillId="0" borderId="5" applyFill="0" applyProtection="0">
      <alignment horizontal="center" vertical="center" wrapText="1"/>
    </xf>
    <xf numFmtId="49" fontId="79" fillId="0" borderId="28" applyFill="0" applyProtection="0">
      <alignment horizontal="center" vertical="center" wrapText="1"/>
    </xf>
    <xf numFmtId="0" fontId="66" fillId="26" borderId="0" applyNumberFormat="0" applyBorder="0" applyAlignment="0" applyProtection="0"/>
    <xf numFmtId="0" fontId="66" fillId="9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70" fillId="41" borderId="20" applyNumberFormat="0" applyAlignment="0" applyProtection="0"/>
    <xf numFmtId="0" fontId="70" fillId="5" borderId="20" applyNumberFormat="0" applyAlignment="0" applyProtection="0"/>
    <xf numFmtId="0" fontId="71" fillId="0" borderId="25" applyNumberFormat="0" applyFill="0" applyAlignment="0" applyProtection="0"/>
    <xf numFmtId="0" fontId="83" fillId="41" borderId="0" applyNumberFormat="0" applyBorder="0" applyAlignment="0" applyProtection="0"/>
    <xf numFmtId="0" fontId="72" fillId="12" borderId="0" applyNumberFormat="0" applyBorder="0" applyAlignment="0" applyProtection="0"/>
    <xf numFmtId="0" fontId="14" fillId="0" borderId="0"/>
    <xf numFmtId="0" fontId="84" fillId="23" borderId="26" applyNumberFormat="0" applyAlignment="0" applyProtection="0"/>
    <xf numFmtId="0" fontId="55" fillId="7" borderId="26" applyNumberFormat="0" applyFont="0" applyAlignment="0" applyProtection="0"/>
    <xf numFmtId="0" fontId="16" fillId="7" borderId="26" applyNumberFormat="0" applyFont="0" applyAlignment="0" applyProtection="0"/>
    <xf numFmtId="0" fontId="55" fillId="7" borderId="26" applyNumberFormat="0" applyFont="0" applyAlignment="0" applyProtection="0"/>
    <xf numFmtId="0" fontId="55" fillId="7" borderId="26" applyNumberFormat="0" applyFont="0" applyAlignment="0" applyProtection="0"/>
    <xf numFmtId="0" fontId="73" fillId="31" borderId="27" applyNumberFormat="0" applyAlignment="0" applyProtection="0"/>
    <xf numFmtId="0" fontId="73" fillId="11" borderId="27" applyNumberFormat="0" applyAlignment="0" applyProtection="0"/>
    <xf numFmtId="0" fontId="85" fillId="0" borderId="0" applyNumberFormat="0" applyFill="0" applyBorder="0" applyAlignment="0" applyProtection="0"/>
    <xf numFmtId="0" fontId="86" fillId="0" borderId="32" applyNumberFormat="0" applyFill="0" applyAlignment="0" applyProtection="0"/>
    <xf numFmtId="166" fontId="55" fillId="0" borderId="0" applyFont="0" applyFill="0" applyBorder="0" applyProtection="0"/>
    <xf numFmtId="0" fontId="87" fillId="0" borderId="0" applyNumberFormat="0" applyFill="0" applyBorder="0" applyProtection="0"/>
    <xf numFmtId="3" fontId="55" fillId="0" borderId="0" applyFont="0" applyFill="0" applyBorder="0" applyProtection="0">
      <alignment horizontal="right"/>
    </xf>
    <xf numFmtId="49" fontId="55" fillId="0" borderId="0" applyFont="0" applyFill="0" applyBorder="0" applyProtection="0">
      <alignment wrapText="1"/>
    </xf>
    <xf numFmtId="0" fontId="88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1" fillId="68" borderId="0" applyNumberFormat="0" applyBorder="0" applyAlignment="0" applyProtection="0"/>
    <xf numFmtId="0" fontId="61" fillId="18" borderId="0" applyNumberFormat="0" applyBorder="0" applyAlignment="0" applyProtection="0"/>
    <xf numFmtId="0" fontId="61" fillId="64" borderId="0" applyNumberFormat="0" applyBorder="0" applyAlignment="0" applyProtection="0"/>
    <xf numFmtId="0" fontId="61" fillId="69" borderId="0" applyNumberFormat="0" applyBorder="0" applyAlignment="0" applyProtection="0"/>
    <xf numFmtId="0" fontId="61" fillId="64" borderId="0" applyNumberFormat="0" applyBorder="0" applyAlignment="0" applyProtection="0"/>
    <xf numFmtId="0" fontId="61" fillId="14" borderId="0" applyNumberFormat="0" applyBorder="0" applyAlignment="0" applyProtection="0"/>
    <xf numFmtId="0" fontId="61" fillId="70" borderId="0" applyNumberFormat="0" applyBorder="0" applyAlignment="0" applyProtection="0"/>
    <xf numFmtId="0" fontId="61" fillId="14" borderId="0" applyNumberFormat="0" applyBorder="0" applyAlignment="0" applyProtection="0"/>
    <xf numFmtId="0" fontId="61" fillId="51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61" fillId="13" borderId="0" applyNumberFormat="0" applyBorder="0" applyAlignment="0" applyProtection="0"/>
    <xf numFmtId="0" fontId="61" fillId="56" borderId="0" applyNumberFormat="0" applyBorder="0" applyAlignment="0" applyProtection="0"/>
    <xf numFmtId="0" fontId="61" fillId="13" borderId="0" applyNumberFormat="0" applyBorder="0" applyAlignment="0" applyProtection="0"/>
    <xf numFmtId="0" fontId="61" fillId="15" borderId="0" applyNumberFormat="0" applyBorder="0" applyAlignment="0" applyProtection="0"/>
    <xf numFmtId="0" fontId="61" fillId="60" borderId="0" applyNumberFormat="0" applyBorder="0" applyAlignment="0" applyProtection="0"/>
    <xf numFmtId="0" fontId="61" fillId="15" borderId="0" applyNumberFormat="0" applyBorder="0" applyAlignment="0" applyProtection="0"/>
    <xf numFmtId="0" fontId="61" fillId="71" borderId="0" applyNumberFormat="0" applyBorder="0" applyAlignment="0" applyProtection="0"/>
    <xf numFmtId="0" fontId="61" fillId="68" borderId="0" applyNumberFormat="0" applyBorder="0" applyAlignment="0" applyProtection="0"/>
    <xf numFmtId="0" fontId="61" fillId="60" borderId="0" applyNumberFormat="0" applyBorder="0" applyAlignment="0" applyProtection="0"/>
    <xf numFmtId="0" fontId="61" fillId="69" borderId="0" applyNumberFormat="0" applyBorder="0" applyAlignment="0" applyProtection="0"/>
    <xf numFmtId="0" fontId="61" fillId="46" borderId="0" applyNumberFormat="0" applyBorder="0" applyAlignment="0" applyProtection="0"/>
    <xf numFmtId="0" fontId="61" fillId="70" borderId="0" applyNumberFormat="0" applyBorder="0" applyAlignment="0" applyProtection="0"/>
    <xf numFmtId="0" fontId="61" fillId="72" borderId="0" applyNumberFormat="0" applyBorder="0" applyAlignment="0" applyProtection="0"/>
    <xf numFmtId="0" fontId="61" fillId="54" borderId="0" applyNumberFormat="0" applyBorder="0" applyAlignment="0" applyProtection="0"/>
    <xf numFmtId="0" fontId="61" fillId="56" borderId="0" applyNumberFormat="0" applyBorder="0" applyAlignment="0" applyProtection="0"/>
    <xf numFmtId="0" fontId="61" fillId="69" borderId="0" applyNumberFormat="0" applyBorder="0" applyAlignment="0" applyProtection="0"/>
    <xf numFmtId="0" fontId="61" fillId="60" borderId="0" applyNumberFormat="0" applyBorder="0" applyAlignment="0" applyProtection="0"/>
    <xf numFmtId="0" fontId="70" fillId="44" borderId="20" applyNumberFormat="0" applyAlignment="0" applyProtection="0"/>
    <xf numFmtId="0" fontId="70" fillId="34" borderId="20" applyNumberFormat="0" applyAlignment="0" applyProtection="0"/>
    <xf numFmtId="0" fontId="70" fillId="5" borderId="20" applyNumberFormat="0" applyAlignment="0" applyProtection="0"/>
    <xf numFmtId="0" fontId="70" fillId="34" borderId="20" applyNumberFormat="0" applyAlignment="0" applyProtection="0"/>
    <xf numFmtId="0" fontId="70" fillId="5" borderId="20" applyNumberFormat="0" applyAlignment="0" applyProtection="0"/>
    <xf numFmtId="0" fontId="73" fillId="11" borderId="27" applyNumberFormat="0" applyAlignment="0" applyProtection="0"/>
    <xf numFmtId="0" fontId="73" fillId="73" borderId="27" applyNumberFormat="0" applyAlignment="0" applyProtection="0"/>
    <xf numFmtId="0" fontId="73" fillId="11" borderId="27" applyNumberFormat="0" applyAlignment="0" applyProtection="0"/>
    <xf numFmtId="0" fontId="63" fillId="11" borderId="20" applyNumberFormat="0" applyAlignment="0" applyProtection="0"/>
    <xf numFmtId="0" fontId="63" fillId="73" borderId="20" applyNumberFormat="0" applyAlignment="0" applyProtection="0"/>
    <xf numFmtId="0" fontId="63" fillId="11" borderId="20" applyNumberFormat="0" applyAlignment="0" applyProtection="0"/>
    <xf numFmtId="0" fontId="66" fillId="37" borderId="0" applyNumberFormat="0" applyBorder="0" applyAlignment="0" applyProtection="0"/>
    <xf numFmtId="0" fontId="66" fillId="33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14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88" fillId="0" borderId="33" applyNumberFormat="0" applyFill="0" applyAlignment="0" applyProtection="0"/>
    <xf numFmtId="0" fontId="71" fillId="0" borderId="25" applyNumberFormat="0" applyFill="0" applyAlignment="0" applyProtection="0"/>
    <xf numFmtId="0" fontId="86" fillId="0" borderId="32" applyNumberFormat="0" applyFill="0" applyAlignment="0" applyProtection="0"/>
    <xf numFmtId="0" fontId="64" fillId="74" borderId="21" applyNumberFormat="0" applyAlignment="0" applyProtection="0"/>
    <xf numFmtId="0" fontId="64" fillId="16" borderId="21" applyNumberFormat="0" applyAlignment="0" applyProtection="0"/>
    <xf numFmtId="0" fontId="64" fillId="74" borderId="21" applyNumberFormat="0" applyAlignment="0" applyProtection="0"/>
    <xf numFmtId="0" fontId="64" fillId="16" borderId="21" applyNumberFormat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44" borderId="0" applyNumberFormat="0" applyBorder="0" applyAlignment="0" applyProtection="0"/>
    <xf numFmtId="0" fontId="72" fillId="12" borderId="0" applyNumberFormat="0" applyBorder="0" applyAlignment="0" applyProtection="0"/>
    <xf numFmtId="0" fontId="77" fillId="75" borderId="20" applyNumberFormat="0" applyAlignment="0" applyProtection="0"/>
    <xf numFmtId="0" fontId="63" fillId="73" borderId="20" applyNumberFormat="0" applyAlignment="0" applyProtection="0"/>
    <xf numFmtId="0" fontId="75" fillId="0" borderId="0"/>
    <xf numFmtId="0" fontId="5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6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0" fillId="0" borderId="0"/>
    <xf numFmtId="0" fontId="91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75" fillId="0" borderId="0"/>
    <xf numFmtId="0" fontId="55" fillId="0" borderId="0"/>
    <xf numFmtId="0" fontId="55" fillId="0" borderId="0"/>
    <xf numFmtId="0" fontId="55" fillId="0" borderId="0"/>
    <xf numFmtId="0" fontId="75" fillId="0" borderId="0"/>
    <xf numFmtId="0" fontId="55" fillId="0" borderId="0"/>
    <xf numFmtId="0" fontId="55" fillId="0" borderId="0"/>
    <xf numFmtId="0" fontId="75" fillId="0" borderId="0"/>
    <xf numFmtId="0" fontId="55" fillId="0" borderId="0"/>
    <xf numFmtId="0" fontId="86" fillId="0" borderId="34" applyNumberFormat="0" applyFill="0" applyAlignment="0" applyProtection="0"/>
    <xf numFmtId="0" fontId="86" fillId="0" borderId="32" applyNumberFormat="0" applyFill="0" applyAlignment="0" applyProtection="0"/>
    <xf numFmtId="0" fontId="62" fillId="19" borderId="0" applyNumberFormat="0" applyBorder="0" applyAlignment="0" applyProtection="0"/>
    <xf numFmtId="0" fontId="62" fillId="30" borderId="0" applyNumberFormat="0" applyBorder="0" applyAlignment="0" applyProtection="0"/>
    <xf numFmtId="0" fontId="62" fillId="19" borderId="0" applyNumberFormat="0" applyBorder="0" applyAlignment="0" applyProtection="0"/>
    <xf numFmtId="0" fontId="62" fillId="35" borderId="0" applyNumberFormat="0" applyBorder="0" applyAlignment="0" applyProtection="0"/>
    <xf numFmtId="0" fontId="62" fillId="30" borderId="0" applyNumberFormat="0" applyBorder="0" applyAlignment="0" applyProtection="0"/>
    <xf numFmtId="0" fontId="65" fillId="0" borderId="0" applyNumberFormat="0" applyFill="0" applyBorder="0" applyAlignment="0" applyProtection="0"/>
    <xf numFmtId="0" fontId="14" fillId="7" borderId="26" applyNumberFormat="0" applyFont="0" applyAlignment="0" applyProtection="0"/>
    <xf numFmtId="0" fontId="14" fillId="32" borderId="26" applyNumberFormat="0" applyFont="0" applyAlignment="0" applyProtection="0"/>
    <xf numFmtId="0" fontId="14" fillId="7" borderId="26" applyNumberFormat="0" applyFont="0" applyAlignment="0" applyProtection="0"/>
    <xf numFmtId="0" fontId="14" fillId="32" borderId="26" applyNumberFormat="0" applyFont="0" applyAlignment="0" applyProtection="0"/>
    <xf numFmtId="0" fontId="73" fillId="75" borderId="27" applyNumberFormat="0" applyAlignment="0" applyProtection="0"/>
    <xf numFmtId="0" fontId="73" fillId="73" borderId="27" applyNumberFormat="0" applyAlignment="0" applyProtection="0"/>
    <xf numFmtId="0" fontId="71" fillId="0" borderId="25" applyNumberFormat="0" applyFill="0" applyAlignment="0" applyProtection="0"/>
    <xf numFmtId="0" fontId="83" fillId="44" borderId="0" applyNumberFormat="0" applyBorder="0" applyAlignment="0" applyProtection="0"/>
    <xf numFmtId="0" fontId="72" fillId="44" borderId="0" applyNumberFormat="0" applyBorder="0" applyAlignment="0" applyProtection="0"/>
    <xf numFmtId="0" fontId="18" fillId="0" borderId="0"/>
    <xf numFmtId="0" fontId="8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66" fillId="33" borderId="0" applyNumberFormat="0" applyBorder="0" applyAlignment="0" applyProtection="0"/>
    <xf numFmtId="0" fontId="1" fillId="0" borderId="0"/>
  </cellStyleXfs>
  <cellXfs count="502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7" fillId="0" borderId="0" xfId="11" applyFont="1" applyFill="1" applyAlignment="1">
      <alignment vertical="center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32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0" fontId="28" fillId="0" borderId="2" xfId="11" applyFont="1" applyFill="1" applyBorder="1" applyAlignment="1">
      <alignment vertical="center"/>
    </xf>
    <xf numFmtId="0" fontId="38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39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1" fillId="0" borderId="0" xfId="11" applyFont="1" applyFill="1" applyAlignment="1">
      <alignment vertical="center"/>
    </xf>
    <xf numFmtId="0" fontId="22" fillId="0" borderId="0" xfId="11" applyFont="1" applyFill="1" applyAlignment="1"/>
    <xf numFmtId="0" fontId="34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3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19" fillId="0" borderId="5" xfId="6" applyNumberFormat="1" applyFont="1" applyBorder="1" applyAlignment="1">
      <alignment horizontal="center" vertical="center" wrapText="1"/>
    </xf>
    <xf numFmtId="0" fontId="38" fillId="0" borderId="4" xfId="13" applyFont="1" applyFill="1" applyBorder="1" applyAlignment="1">
      <alignment vertical="center" wrapText="1"/>
    </xf>
    <xf numFmtId="3" fontId="35" fillId="0" borderId="4" xfId="11" applyNumberFormat="1" applyFont="1" applyFill="1" applyBorder="1" applyAlignment="1">
      <alignment horizontal="center" vertical="center" wrapText="1"/>
    </xf>
    <xf numFmtId="3" fontId="36" fillId="0" borderId="4" xfId="11" applyNumberFormat="1" applyFont="1" applyFill="1" applyBorder="1" applyAlignment="1">
      <alignment horizontal="center" vertical="center"/>
    </xf>
    <xf numFmtId="3" fontId="36" fillId="0" borderId="8" xfId="11" applyNumberFormat="1" applyFont="1" applyFill="1" applyBorder="1" applyAlignment="1">
      <alignment horizontal="center" vertical="center"/>
    </xf>
    <xf numFmtId="0" fontId="37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5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6" fillId="0" borderId="5" xfId="1" applyFont="1" applyBorder="1" applyAlignment="1">
      <alignment horizontal="left" vertical="center" wrapText="1" indent="1"/>
    </xf>
    <xf numFmtId="0" fontId="47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7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9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0" fillId="0" borderId="0" xfId="5" applyNumberFormat="1" applyFont="1" applyFill="1" applyAlignment="1" applyProtection="1">
      <protection locked="0"/>
    </xf>
    <xf numFmtId="1" fontId="51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0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 wrapText="1"/>
    </xf>
    <xf numFmtId="3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56" fillId="0" borderId="0" xfId="5" applyNumberFormat="1" applyFont="1" applyFill="1" applyBorder="1" applyProtection="1">
      <protection locked="0"/>
    </xf>
    <xf numFmtId="165" fontId="56" fillId="0" borderId="0" xfId="5" applyNumberFormat="1" applyFont="1" applyFill="1" applyBorder="1" applyProtection="1">
      <protection locked="0"/>
    </xf>
    <xf numFmtId="1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7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8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58" fillId="0" borderId="1" xfId="11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 wrapText="1"/>
    </xf>
    <xf numFmtId="164" fontId="60" fillId="0" borderId="4" xfId="12" applyNumberFormat="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0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3" fontId="27" fillId="0" borderId="0" xfId="11" applyNumberFormat="1" applyFont="1" applyFill="1" applyAlignment="1">
      <alignment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3" fontId="32" fillId="0" borderId="16" xfId="11" applyNumberFormat="1" applyFont="1" applyFill="1" applyBorder="1" applyAlignment="1">
      <alignment horizontal="center" vertical="center"/>
    </xf>
    <xf numFmtId="3" fontId="32" fillId="0" borderId="15" xfId="11" applyNumberFormat="1" applyFont="1" applyFill="1" applyBorder="1" applyAlignment="1">
      <alignment horizontal="center" vertical="center"/>
    </xf>
    <xf numFmtId="3" fontId="25" fillId="0" borderId="1" xfId="11" applyNumberFormat="1" applyFont="1" applyFill="1" applyBorder="1" applyAlignment="1">
      <alignment horizontal="center" vertical="center"/>
    </xf>
    <xf numFmtId="3" fontId="32" fillId="0" borderId="18" xfId="11" applyNumberFormat="1" applyFont="1" applyFill="1" applyBorder="1" applyAlignment="1">
      <alignment horizontal="center" vertical="center"/>
    </xf>
    <xf numFmtId="1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15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5" applyNumberFormat="1" applyFont="1" applyFill="1" applyBorder="1" applyAlignment="1" applyProtection="1">
      <alignment horizontal="center" vertical="center"/>
      <protection locked="0"/>
    </xf>
    <xf numFmtId="3" fontId="15" fillId="0" borderId="5" xfId="6" applyNumberFormat="1" applyFont="1" applyFill="1" applyBorder="1" applyAlignment="1">
      <alignment horizontal="center" vertical="center"/>
    </xf>
    <xf numFmtId="164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165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15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5" fillId="0" borderId="5" xfId="14" applyNumberFormat="1" applyFont="1" applyFill="1" applyBorder="1" applyAlignment="1">
      <alignment horizontal="center" vertical="center" wrapText="1"/>
    </xf>
    <xf numFmtId="1" fontId="15" fillId="0" borderId="5" xfId="14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Alignment="1" applyProtection="1">
      <alignment vertical="center"/>
      <protection locked="0"/>
    </xf>
    <xf numFmtId="1" fontId="15" fillId="0" borderId="0" xfId="5" applyNumberFormat="1" applyFont="1" applyFill="1" applyBorder="1" applyAlignment="1" applyProtection="1">
      <alignment vertical="center"/>
      <protection locked="0"/>
    </xf>
    <xf numFmtId="3" fontId="53" fillId="0" borderId="5" xfId="5" applyNumberFormat="1" applyFont="1" applyFill="1" applyBorder="1" applyAlignment="1" applyProtection="1">
      <alignment horizontal="center" vertical="center" wrapText="1"/>
    </xf>
    <xf numFmtId="164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76" fillId="0" borderId="0" xfId="5" applyNumberFormat="1" applyFont="1" applyFill="1" applyBorder="1" applyProtection="1">
      <protection locked="0"/>
    </xf>
    <xf numFmtId="165" fontId="76" fillId="0" borderId="0" xfId="5" applyNumberFormat="1" applyFont="1" applyFill="1" applyBorder="1" applyAlignment="1" applyProtection="1">
      <alignment horizontal="center" vertical="center"/>
      <protection locked="0"/>
    </xf>
    <xf numFmtId="3" fontId="26" fillId="0" borderId="16" xfId="11" applyNumberFormat="1" applyFont="1" applyFill="1" applyBorder="1" applyAlignment="1">
      <alignment horizontal="center" vertical="center"/>
    </xf>
    <xf numFmtId="3" fontId="26" fillId="0" borderId="7" xfId="11" applyNumberFormat="1" applyFont="1" applyFill="1" applyBorder="1" applyAlignment="1">
      <alignment horizontal="center" vertical="center"/>
    </xf>
    <xf numFmtId="164" fontId="58" fillId="0" borderId="4" xfId="11" applyNumberFormat="1" applyFont="1" applyFill="1" applyBorder="1" applyAlignment="1">
      <alignment horizontal="center" vertical="center"/>
    </xf>
    <xf numFmtId="3" fontId="26" fillId="0" borderId="2" xfId="11" applyNumberFormat="1" applyFont="1" applyFill="1" applyBorder="1" applyAlignment="1">
      <alignment horizontal="center" vertical="center"/>
    </xf>
    <xf numFmtId="3" fontId="30" fillId="0" borderId="15" xfId="11" applyNumberFormat="1" applyFont="1" applyFill="1" applyBorder="1" applyAlignment="1">
      <alignment horizontal="center" vertical="center"/>
    </xf>
    <xf numFmtId="3" fontId="26" fillId="0" borderId="3" xfId="11" applyNumberFormat="1" applyFont="1" applyFill="1" applyBorder="1" applyAlignment="1">
      <alignment horizontal="center" vertical="center"/>
    </xf>
    <xf numFmtId="164" fontId="58" fillId="0" borderId="6" xfId="11" applyNumberFormat="1" applyFont="1" applyFill="1" applyBorder="1" applyAlignment="1">
      <alignment horizontal="center" vertical="center"/>
    </xf>
    <xf numFmtId="3" fontId="26" fillId="0" borderId="17" xfId="11" applyNumberFormat="1" applyFont="1" applyFill="1" applyBorder="1" applyAlignment="1">
      <alignment horizontal="center" vertical="center"/>
    </xf>
    <xf numFmtId="164" fontId="59" fillId="0" borderId="4" xfId="11" applyNumberFormat="1" applyFont="1" applyFill="1" applyBorder="1" applyAlignment="1">
      <alignment horizontal="center" vertical="center"/>
    </xf>
    <xf numFmtId="3" fontId="26" fillId="0" borderId="9" xfId="11" applyNumberFormat="1" applyFont="1" applyFill="1" applyBorder="1" applyAlignment="1">
      <alignment horizontal="center" vertical="center"/>
    </xf>
    <xf numFmtId="3" fontId="30" fillId="0" borderId="11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4" fontId="59" fillId="0" borderId="6" xfId="1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76" borderId="0" xfId="5" applyNumberFormat="1" applyFont="1" applyFill="1" applyBorder="1" applyAlignment="1" applyProtection="1">
      <alignment horizontal="center"/>
      <protection locked="0"/>
    </xf>
    <xf numFmtId="3" fontId="32" fillId="0" borderId="7" xfId="11" applyNumberFormat="1" applyFont="1" applyFill="1" applyBorder="1" applyAlignment="1">
      <alignment horizontal="center" vertical="center"/>
    </xf>
    <xf numFmtId="165" fontId="25" fillId="0" borderId="6" xfId="11" applyNumberFormat="1" applyFont="1" applyFill="1" applyBorder="1" applyAlignment="1">
      <alignment horizontal="center" vertical="center" wrapText="1"/>
    </xf>
    <xf numFmtId="165" fontId="25" fillId="0" borderId="0" xfId="11" applyNumberFormat="1" applyFont="1" applyFill="1" applyBorder="1" applyAlignment="1">
      <alignment horizontal="center" vertical="center" wrapText="1"/>
    </xf>
    <xf numFmtId="3" fontId="36" fillId="0" borderId="5" xfId="11" applyNumberFormat="1" applyFont="1" applyFill="1" applyBorder="1" applyAlignment="1">
      <alignment horizontal="center" vertical="center"/>
    </xf>
    <xf numFmtId="164" fontId="74" fillId="0" borderId="0" xfId="11" applyNumberFormat="1" applyFont="1" applyFill="1" applyAlignment="1">
      <alignment horizontal="center" vertical="center"/>
    </xf>
    <xf numFmtId="165" fontId="74" fillId="0" borderId="0" xfId="11" applyNumberFormat="1" applyFont="1" applyFill="1" applyAlignment="1">
      <alignment horizontal="center" vertical="center"/>
    </xf>
    <xf numFmtId="0" fontId="25" fillId="0" borderId="0" xfId="11" applyFont="1" applyFill="1"/>
    <xf numFmtId="0" fontId="36" fillId="0" borderId="0" xfId="11" applyFont="1" applyFill="1"/>
    <xf numFmtId="165" fontId="21" fillId="0" borderId="5" xfId="12" applyNumberFormat="1" applyFont="1" applyFill="1" applyBorder="1" applyAlignment="1">
      <alignment horizontal="center" vertical="center" wrapText="1"/>
    </xf>
    <xf numFmtId="3" fontId="35" fillId="0" borderId="0" xfId="11" applyNumberFormat="1" applyFont="1" applyFill="1" applyAlignment="1">
      <alignment vertical="center"/>
    </xf>
    <xf numFmtId="0" fontId="35" fillId="0" borderId="0" xfId="11" applyFont="1" applyFill="1" applyAlignment="1">
      <alignment vertical="center"/>
    </xf>
    <xf numFmtId="0" fontId="31" fillId="0" borderId="0" xfId="11" applyFont="1" applyFill="1" applyAlignment="1">
      <alignment horizontal="center"/>
    </xf>
    <xf numFmtId="0" fontId="27" fillId="0" borderId="4" xfId="11" applyFont="1" applyFill="1" applyBorder="1" applyAlignment="1">
      <alignment horizontal="left" vertical="center" wrapText="1"/>
    </xf>
    <xf numFmtId="164" fontId="59" fillId="0" borderId="1" xfId="11" applyNumberFormat="1" applyFont="1" applyFill="1" applyBorder="1" applyAlignment="1">
      <alignment horizontal="center" vertical="center"/>
    </xf>
    <xf numFmtId="3" fontId="93" fillId="0" borderId="1" xfId="11" applyNumberFormat="1" applyFont="1" applyFill="1" applyBorder="1" applyAlignment="1">
      <alignment horizontal="center" vertical="center"/>
    </xf>
    <xf numFmtId="164" fontId="93" fillId="0" borderId="1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0" fontId="28" fillId="0" borderId="1" xfId="11" applyFont="1" applyFill="1" applyBorder="1" applyAlignment="1">
      <alignment horizontal="left" vertical="center"/>
    </xf>
    <xf numFmtId="0" fontId="94" fillId="0" borderId="5" xfId="11" applyFont="1" applyFill="1" applyBorder="1" applyAlignment="1">
      <alignment horizontal="left" vertical="center" wrapText="1"/>
    </xf>
    <xf numFmtId="3" fontId="27" fillId="0" borderId="0" xfId="11" applyNumberFormat="1" applyFont="1" applyFill="1" applyAlignment="1">
      <alignment vertical="center"/>
    </xf>
    <xf numFmtId="0" fontId="94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165" fontId="26" fillId="0" borderId="5" xfId="12" applyNumberFormat="1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0" fontId="35" fillId="0" borderId="0" xfId="11" applyFont="1" applyFill="1"/>
    <xf numFmtId="3" fontId="35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 wrapText="1"/>
    </xf>
    <xf numFmtId="165" fontId="26" fillId="0" borderId="0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165" fontId="36" fillId="0" borderId="0" xfId="11" applyNumberFormat="1" applyFont="1" applyFill="1"/>
    <xf numFmtId="170" fontId="4" fillId="0" borderId="3" xfId="12" applyNumberFormat="1" applyFont="1" applyFill="1" applyBorder="1" applyAlignment="1">
      <alignment horizontal="center" vertical="center"/>
    </xf>
    <xf numFmtId="3" fontId="36" fillId="0" borderId="0" xfId="11" applyNumberFormat="1" applyFont="1" applyFill="1"/>
    <xf numFmtId="0" fontId="1" fillId="0" borderId="5" xfId="7" applyFont="1" applyBorder="1" applyAlignment="1">
      <alignment vertical="center"/>
    </xf>
    <xf numFmtId="0" fontId="95" fillId="0" borderId="5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91" fillId="0" borderId="5" xfId="0" applyFont="1" applyBorder="1" applyAlignment="1">
      <alignment horizontal="center"/>
    </xf>
    <xf numFmtId="0" fontId="95" fillId="0" borderId="5" xfId="0" applyFont="1" applyBorder="1"/>
    <xf numFmtId="0" fontId="95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11" applyFont="1" applyFill="1" applyBorder="1" applyAlignment="1">
      <alignment horizontal="center"/>
    </xf>
    <xf numFmtId="0" fontId="21" fillId="0" borderId="1" xfId="11" applyFont="1" applyFill="1" applyBorder="1" applyAlignment="1">
      <alignment horizontal="center" vertical="center" wrapText="1"/>
    </xf>
    <xf numFmtId="165" fontId="32" fillId="0" borderId="1" xfId="11" applyNumberFormat="1" applyFont="1" applyFill="1" applyBorder="1" applyAlignment="1">
      <alignment horizontal="center" vertical="center" wrapText="1"/>
    </xf>
    <xf numFmtId="0" fontId="33" fillId="0" borderId="0" xfId="11" applyFont="1" applyFill="1" applyAlignment="1">
      <alignment vertical="center"/>
    </xf>
    <xf numFmtId="3" fontId="96" fillId="0" borderId="0" xfId="11" applyNumberFormat="1" applyFont="1" applyFill="1" applyAlignment="1">
      <alignment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3" fontId="32" fillId="0" borderId="8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65" fontId="32" fillId="0" borderId="6" xfId="11" applyNumberFormat="1" applyFont="1" applyFill="1" applyBorder="1" applyAlignment="1">
      <alignment horizontal="center" vertical="center" wrapText="1"/>
    </xf>
    <xf numFmtId="165" fontId="32" fillId="0" borderId="5" xfId="11" applyNumberFormat="1" applyFont="1" applyFill="1" applyBorder="1" applyAlignment="1">
      <alignment horizontal="center" vertical="center" wrapText="1"/>
    </xf>
    <xf numFmtId="164" fontId="5" fillId="0" borderId="4" xfId="10" applyNumberFormat="1" applyFont="1" applyFill="1" applyBorder="1" applyAlignment="1">
      <alignment horizontal="center" vertical="center"/>
    </xf>
    <xf numFmtId="0" fontId="24" fillId="0" borderId="0" xfId="11" applyFont="1" applyFill="1" applyBorder="1" applyAlignment="1">
      <alignment horizontal="right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0" fontId="26" fillId="0" borderId="6" xfId="11" applyFont="1" applyFill="1" applyBorder="1" applyAlignment="1">
      <alignment horizontal="center" vertical="center"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8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93" fillId="0" borderId="4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9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17" fillId="0" borderId="0" xfId="9" applyFont="1" applyFill="1" applyAlignment="1">
      <alignment vertical="top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6" xfId="9" applyFont="1" applyFill="1" applyBorder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17" fillId="0" borderId="0" xfId="9" applyFont="1" applyFill="1"/>
    <xf numFmtId="0" fontId="97" fillId="0" borderId="0" xfId="11" applyFont="1" applyFill="1" applyAlignment="1">
      <alignment vertical="top" wrapText="1"/>
    </xf>
    <xf numFmtId="0" fontId="33" fillId="0" borderId="0" xfId="11" applyFont="1" applyFill="1" applyAlignment="1">
      <alignment vertical="center" wrapText="1"/>
    </xf>
    <xf numFmtId="0" fontId="98" fillId="0" borderId="0" xfId="11" applyFont="1" applyFill="1" applyBorder="1" applyAlignment="1">
      <alignment horizontal="center"/>
    </xf>
    <xf numFmtId="0" fontId="37" fillId="0" borderId="0" xfId="11" applyFont="1" applyFill="1" applyBorder="1" applyAlignment="1">
      <alignment horizontal="center"/>
    </xf>
    <xf numFmtId="14" fontId="25" fillId="0" borderId="0" xfId="12" applyNumberFormat="1" applyFont="1" applyFill="1" applyBorder="1" applyAlignment="1">
      <alignment horizontal="center" vertical="center" wrapText="1"/>
    </xf>
    <xf numFmtId="14" fontId="20" fillId="0" borderId="0" xfId="12" applyNumberFormat="1" applyFont="1" applyFill="1" applyBorder="1" applyAlignment="1">
      <alignment vertical="center" wrapText="1"/>
    </xf>
    <xf numFmtId="0" fontId="23" fillId="0" borderId="0" xfId="11" applyFont="1" applyFill="1" applyBorder="1"/>
    <xf numFmtId="0" fontId="3" fillId="0" borderId="1" xfId="9" applyNumberFormat="1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25" fillId="0" borderId="0" xfId="11" applyFont="1" applyFill="1" applyBorder="1" applyAlignment="1">
      <alignment horizontal="center" vertical="center" wrapText="1"/>
    </xf>
    <xf numFmtId="14" fontId="20" fillId="0" borderId="0" xfId="12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  <protection locked="0"/>
    </xf>
    <xf numFmtId="3" fontId="25" fillId="2" borderId="7" xfId="11" applyNumberFormat="1" applyFont="1" applyFill="1" applyBorder="1" applyAlignment="1">
      <alignment horizontal="center" vertical="center"/>
    </xf>
    <xf numFmtId="3" fontId="25" fillId="2" borderId="17" xfId="11" applyNumberFormat="1" applyFont="1" applyFill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3" fontId="40" fillId="2" borderId="7" xfId="11" applyNumberFormat="1" applyFont="1" applyFill="1" applyBorder="1" applyAlignment="1">
      <alignment horizontal="center" vertical="center"/>
    </xf>
    <xf numFmtId="3" fontId="40" fillId="0" borderId="0" xfId="11" applyNumberFormat="1" applyFont="1" applyFill="1" applyBorder="1" applyAlignment="1">
      <alignment horizontal="center" vertical="center"/>
    </xf>
    <xf numFmtId="164" fontId="25" fillId="0" borderId="0" xfId="11" applyNumberFormat="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vertical="center"/>
    </xf>
    <xf numFmtId="0" fontId="6" fillId="0" borderId="4" xfId="5" applyNumberFormat="1" applyFont="1" applyFill="1" applyBorder="1" applyAlignment="1" applyProtection="1">
      <alignment horizontal="left" vertical="center"/>
      <protection locked="0"/>
    </xf>
    <xf numFmtId="3" fontId="25" fillId="2" borderId="8" xfId="11" applyNumberFormat="1" applyFont="1" applyFill="1" applyBorder="1" applyAlignment="1">
      <alignment vertical="center"/>
    </xf>
    <xf numFmtId="3" fontId="40" fillId="2" borderId="4" xfId="11" applyNumberFormat="1" applyFont="1" applyFill="1" applyBorder="1" applyAlignment="1">
      <alignment vertical="center"/>
    </xf>
    <xf numFmtId="0" fontId="5" fillId="0" borderId="6" xfId="9" applyFont="1" applyBorder="1" applyAlignment="1">
      <alignment horizontal="center" vertical="center"/>
    </xf>
    <xf numFmtId="0" fontId="27" fillId="0" borderId="0" xfId="11" applyFont="1" applyFill="1" applyAlignment="1">
      <alignment horizontal="center" vertical="center"/>
    </xf>
    <xf numFmtId="0" fontId="35" fillId="0" borderId="37" xfId="11" applyFont="1" applyFill="1" applyBorder="1" applyAlignment="1">
      <alignment horizontal="left" vertical="center" wrapText="1"/>
    </xf>
    <xf numFmtId="3" fontId="99" fillId="0" borderId="5" xfId="12" applyNumberFormat="1" applyFont="1" applyBorder="1" applyAlignment="1">
      <alignment horizontal="center" vertical="center" wrapText="1"/>
    </xf>
    <xf numFmtId="3" fontId="40" fillId="2" borderId="5" xfId="11" applyNumberFormat="1" applyFont="1" applyFill="1" applyBorder="1" applyAlignment="1">
      <alignment horizontal="center" vertical="center"/>
    </xf>
    <xf numFmtId="3" fontId="100" fillId="0" borderId="0" xfId="11" applyNumberFormat="1" applyFont="1" applyFill="1" applyBorder="1" applyAlignment="1">
      <alignment horizontal="center" vertical="center"/>
    </xf>
    <xf numFmtId="164" fontId="36" fillId="0" borderId="0" xfId="11" applyNumberFormat="1" applyFont="1" applyFill="1" applyBorder="1" applyAlignment="1">
      <alignment horizontal="center" vertical="center" wrapText="1"/>
    </xf>
    <xf numFmtId="0" fontId="36" fillId="0" borderId="0" xfId="11" applyFont="1" applyFill="1" applyBorder="1" applyAlignment="1">
      <alignment horizontal="center" vertical="center"/>
    </xf>
    <xf numFmtId="1" fontId="31" fillId="0" borderId="0" xfId="11" applyNumberFormat="1" applyFont="1" applyFill="1"/>
    <xf numFmtId="0" fontId="35" fillId="0" borderId="38" xfId="11" applyFont="1" applyFill="1" applyBorder="1" applyAlignment="1">
      <alignment horizontal="left" vertical="center" wrapText="1"/>
    </xf>
    <xf numFmtId="0" fontId="21" fillId="0" borderId="0" xfId="11" applyFont="1" applyFill="1" applyAlignment="1">
      <alignment vertical="center" wrapText="1"/>
    </xf>
    <xf numFmtId="0" fontId="27" fillId="0" borderId="0" xfId="11" applyFont="1" applyFill="1" applyAlignment="1">
      <alignment horizontal="center" vertical="top" wrapText="1"/>
    </xf>
    <xf numFmtId="0" fontId="35" fillId="0" borderId="39" xfId="11" applyFont="1" applyFill="1" applyBorder="1" applyAlignment="1">
      <alignment horizontal="left" vertical="center" wrapText="1"/>
    </xf>
    <xf numFmtId="0" fontId="5" fillId="0" borderId="5" xfId="9" applyFont="1" applyBorder="1" applyAlignment="1">
      <alignment horizontal="center" vertical="center"/>
    </xf>
    <xf numFmtId="0" fontId="101" fillId="0" borderId="0" xfId="11" applyFont="1" applyFill="1"/>
    <xf numFmtId="0" fontId="6" fillId="0" borderId="0" xfId="10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164" fontId="1" fillId="0" borderId="0" xfId="9" applyNumberFormat="1" applyFont="1" applyFill="1" applyAlignment="1">
      <alignment vertical="center"/>
    </xf>
    <xf numFmtId="0" fontId="1" fillId="0" borderId="0" xfId="9" applyFont="1" applyFill="1"/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7" fillId="0" borderId="0" xfId="11" applyFont="1" applyFill="1" applyAlignment="1">
      <alignment horizontal="center" vertical="center"/>
    </xf>
    <xf numFmtId="0" fontId="24" fillId="0" borderId="0" xfId="11" applyFont="1" applyFill="1" applyAlignment="1">
      <alignment horizontal="center" wrapText="1"/>
    </xf>
    <xf numFmtId="0" fontId="23" fillId="0" borderId="1" xfId="11" applyFont="1" applyFill="1" applyBorder="1" applyAlignment="1">
      <alignment horizontal="center"/>
    </xf>
    <xf numFmtId="0" fontId="23" fillId="0" borderId="4" xfId="11" applyFont="1" applyFill="1" applyBorder="1" applyAlignment="1">
      <alignment horizontal="center"/>
    </xf>
    <xf numFmtId="49" fontId="3" fillId="0" borderId="35" xfId="9" applyNumberFormat="1" applyFont="1" applyFill="1" applyBorder="1" applyAlignment="1">
      <alignment horizontal="center" vertical="center" wrapText="1"/>
    </xf>
    <xf numFmtId="49" fontId="3" fillId="0" borderId="5" xfId="9" applyNumberFormat="1" applyFont="1" applyFill="1" applyBorder="1" applyAlignment="1">
      <alignment horizontal="center" vertical="center" wrapText="1"/>
    </xf>
    <xf numFmtId="49" fontId="3" fillId="0" borderId="36" xfId="9" applyNumberFormat="1" applyFont="1" applyFill="1" applyBorder="1" applyAlignment="1">
      <alignment horizontal="center" vertical="center" wrapText="1"/>
    </xf>
    <xf numFmtId="49" fontId="3" fillId="0" borderId="4" xfId="9" applyNumberFormat="1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5" fillId="77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37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1" fontId="25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2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6" fillId="0" borderId="5" xfId="11" applyNumberFormat="1" applyFont="1" applyFill="1" applyBorder="1" applyAlignment="1">
      <alignment horizontal="center" vertical="center" wrapText="1"/>
    </xf>
    <xf numFmtId="0" fontId="36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/>
    </xf>
    <xf numFmtId="0" fontId="44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 wrapText="1"/>
    </xf>
    <xf numFmtId="0" fontId="48" fillId="0" borderId="17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3" fillId="0" borderId="16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0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3" fillId="0" borderId="1" xfId="5" applyNumberFormat="1" applyFont="1" applyFill="1" applyBorder="1" applyAlignment="1" applyProtection="1">
      <alignment horizontal="center" vertical="center" wrapText="1"/>
    </xf>
    <xf numFmtId="1" fontId="53" fillId="0" borderId="4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Alignment="1" applyProtection="1">
      <alignment horizontal="center"/>
      <protection locked="0"/>
    </xf>
    <xf numFmtId="0" fontId="3" fillId="0" borderId="0" xfId="6" applyFont="1" applyFill="1" applyAlignment="1">
      <alignment horizontal="center" vertical="center" wrapText="1"/>
    </xf>
    <xf numFmtId="0" fontId="19" fillId="0" borderId="0" xfId="6" applyFont="1" applyAlignment="1">
      <alignment horizontal="right"/>
    </xf>
  </cellXfs>
  <cellStyles count="1129">
    <cellStyle name=" 1" xfId="72"/>
    <cellStyle name="20% - Accent1" xfId="15"/>
    <cellStyle name="20% - Accent1 2" xfId="73"/>
    <cellStyle name="20% - Accent1 2 2" xfId="74"/>
    <cellStyle name="20% - Accent1 2 3" xfId="75"/>
    <cellStyle name="20% - Accent1 3" xfId="76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2" xfId="83"/>
    <cellStyle name="20% - Accent2 2 2" xfId="84"/>
    <cellStyle name="20% - Accent2 2 3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2" xfId="93"/>
    <cellStyle name="20% - Accent3 2 2" xfId="94"/>
    <cellStyle name="20% - Accent3 2 3" xfId="95"/>
    <cellStyle name="20% - Accent3 3" xfId="96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2" xfId="103"/>
    <cellStyle name="20% - Accent4 2 2" xfId="104"/>
    <cellStyle name="20% - Accent4 2 3" xfId="105"/>
    <cellStyle name="20% - Accent4 3" xfId="10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2" xfId="122"/>
    <cellStyle name="20% - Accent6 2 2" xfId="123"/>
    <cellStyle name="20% - Accent6 2 3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2" xfId="448"/>
    <cellStyle name="40% - Accent1 2 2" xfId="449"/>
    <cellStyle name="40% - Accent1 2 3" xfId="450"/>
    <cellStyle name="40% - Accent1 3" xfId="451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2" xfId="467"/>
    <cellStyle name="40% - Accent3 2 2" xfId="468"/>
    <cellStyle name="40% - Accent3 2 3" xfId="469"/>
    <cellStyle name="40% - Accent3 3" xfId="470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2" xfId="477"/>
    <cellStyle name="40% - Accent4 2 2" xfId="478"/>
    <cellStyle name="40% - Accent4 2 3" xfId="479"/>
    <cellStyle name="40% - Accent4 3" xfId="480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2" xfId="487"/>
    <cellStyle name="40% - Accent5 2 2" xfId="488"/>
    <cellStyle name="40% - Accent5 2 3" xfId="489"/>
    <cellStyle name="40% - Accent5 3" xfId="490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2" xfId="497"/>
    <cellStyle name="40% - Accent6 2 2" xfId="498"/>
    <cellStyle name="40% - Accent6 2 3" xfId="499"/>
    <cellStyle name="40% - Accent6 3" xfId="500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3" xfId="824"/>
    <cellStyle name="60% - Accent2" xfId="40"/>
    <cellStyle name="60% - Accent2 2" xfId="825"/>
    <cellStyle name="60% - Accent2 3" xfId="826"/>
    <cellStyle name="60% - Accent3" xfId="41"/>
    <cellStyle name="60% - Accent3 2" xfId="827"/>
    <cellStyle name="60% - Accent3 3" xfId="828"/>
    <cellStyle name="60% - Accent4" xfId="42"/>
    <cellStyle name="60% - Accent4 2" xfId="829"/>
    <cellStyle name="60% - Accent4 3" xfId="830"/>
    <cellStyle name="60% - Accent5" xfId="43"/>
    <cellStyle name="60% - Accent5 2" xfId="831"/>
    <cellStyle name="60% - Accent5 3" xfId="832"/>
    <cellStyle name="60% - Accent6" xfId="44"/>
    <cellStyle name="60% - Accent6 2" xfId="833"/>
    <cellStyle name="60% - Accent6 3" xfId="834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3" xfId="944"/>
    <cellStyle name="Accent2" xfId="52"/>
    <cellStyle name="Accent2 2" xfId="945"/>
    <cellStyle name="Accent2 3" xfId="946"/>
    <cellStyle name="Accent3" xfId="53"/>
    <cellStyle name="Accent3 2" xfId="947"/>
    <cellStyle name="Accent3 3" xfId="948"/>
    <cellStyle name="Accent4" xfId="54"/>
    <cellStyle name="Accent4 2" xfId="949"/>
    <cellStyle name="Accent4 3" xfId="950"/>
    <cellStyle name="Accent5" xfId="55"/>
    <cellStyle name="Accent5 2" xfId="951"/>
    <cellStyle name="Accent6" xfId="56"/>
    <cellStyle name="Accent6 2" xfId="952"/>
    <cellStyle name="Accent6 3" xfId="953"/>
    <cellStyle name="Bad" xfId="57"/>
    <cellStyle name="Bad 2" xfId="954"/>
    <cellStyle name="Bad 3" xfId="955"/>
    <cellStyle name="Calculation" xfId="58"/>
    <cellStyle name="Calculation 2" xfId="956"/>
    <cellStyle name="Calculation 3" xfId="957"/>
    <cellStyle name="Check Cell" xfId="59"/>
    <cellStyle name="Check Cell 2" xfId="958"/>
    <cellStyle name="Explanatory Text" xfId="60"/>
    <cellStyle name="fEr" xfId="959"/>
    <cellStyle name="fHead" xfId="960"/>
    <cellStyle name="fHead 2" xfId="961"/>
    <cellStyle name="Good" xfId="61"/>
    <cellStyle name="Good 2" xfId="962"/>
    <cellStyle name="Good 3" xfId="963"/>
    <cellStyle name="Heading 1" xfId="62"/>
    <cellStyle name="Heading 1 2" xfId="964"/>
    <cellStyle name="Heading 2" xfId="63"/>
    <cellStyle name="Heading 2 2" xfId="965"/>
    <cellStyle name="Heading 3" xfId="64"/>
    <cellStyle name="Heading 3 2" xfId="966"/>
    <cellStyle name="Heading 4" xfId="65"/>
    <cellStyle name="Heading 4 2" xfId="967"/>
    <cellStyle name="Input" xfId="66"/>
    <cellStyle name="Input 2" xfId="968"/>
    <cellStyle name="Input 3" xfId="969"/>
    <cellStyle name="Linked Cell" xfId="67"/>
    <cellStyle name="Linked Cell 2" xfId="970"/>
    <cellStyle name="Neutral" xfId="68"/>
    <cellStyle name="Neutral 2" xfId="971"/>
    <cellStyle name="Neutral 3" xfId="972"/>
    <cellStyle name="Normal_Sheet1" xfId="973"/>
    <cellStyle name="Note" xfId="69"/>
    <cellStyle name="Note 2" xfId="974"/>
    <cellStyle name="Note 2 2" xfId="975"/>
    <cellStyle name="Note 3" xfId="976"/>
    <cellStyle name="Note 3 2" xfId="977"/>
    <cellStyle name="Note 4" xfId="978"/>
    <cellStyle name="Output" xfId="70"/>
    <cellStyle name="Output 2" xfId="979"/>
    <cellStyle name="Output 3" xfId="980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3" xfId="12"/>
    <cellStyle name="Звичайний 3" xfId="1035"/>
    <cellStyle name="Звичайний 3 2" xfId="4"/>
    <cellStyle name="Звичайний 3 2 3" xfId="1128"/>
    <cellStyle name="Звичайний 4" xfId="1036"/>
    <cellStyle name="Звичайний 5" xfId="1037"/>
    <cellStyle name="Звичайний 6" xfId="1038"/>
    <cellStyle name="Звичайний_11.1. Дотації розрахункова" xfId="1039"/>
    <cellStyle name="Зв'язана клітинка" xfId="1040"/>
    <cellStyle name="Зв'язана клітинка 2" xfId="1041"/>
    <cellStyle name="Итог 2" xfId="1042"/>
    <cellStyle name="Контрольна клітинка" xfId="1043"/>
    <cellStyle name="Контрольная ячейка 2" xfId="1044"/>
    <cellStyle name="Контрольная ячейка 2 2" xfId="1045"/>
    <cellStyle name="Контрольная ячейка 3" xfId="1046"/>
    <cellStyle name="Назва" xfId="1047"/>
    <cellStyle name="Назва 2" xfId="1048"/>
    <cellStyle name="Название 2" xfId="1049"/>
    <cellStyle name="Нейтральный 2" xfId="1050"/>
    <cellStyle name="Нейтральный 2 2" xfId="1051"/>
    <cellStyle name="Нейтральный 3" xfId="1052"/>
    <cellStyle name="Обчислення" xfId="1053"/>
    <cellStyle name="Обчислення 2" xfId="1054"/>
    <cellStyle name="Обычный" xfId="0" builtinId="0"/>
    <cellStyle name="Обычный 10" xfId="1055"/>
    <cellStyle name="Обычный 10 2" xfId="1056"/>
    <cellStyle name="Обычный 11" xfId="1057"/>
    <cellStyle name="Обычный 12" xfId="1058"/>
    <cellStyle name="Обычный 13" xfId="1059"/>
    <cellStyle name="Обычный 14" xfId="1060"/>
    <cellStyle name="Обычный 15" xfId="1061"/>
    <cellStyle name="Обычный 16" xfId="1062"/>
    <cellStyle name="Обычный 17" xfId="1063"/>
    <cellStyle name="Обычный 18" xfId="1064"/>
    <cellStyle name="Обычный 19" xfId="1065"/>
    <cellStyle name="Обычный 2" xfId="6"/>
    <cellStyle name="Обычный 2 2" xfId="7"/>
    <cellStyle name="Обычный 2 2 2" xfId="1066"/>
    <cellStyle name="Обычный 2 2 3" xfId="1067"/>
    <cellStyle name="Обычный 2 3" xfId="1068"/>
    <cellStyle name="Обычный 2 3 2" xfId="1069"/>
    <cellStyle name="Обычный 2 4" xfId="1070"/>
    <cellStyle name="Обычный 2 5" xfId="1071"/>
    <cellStyle name="Обычный 20" xfId="1072"/>
    <cellStyle name="Обычный 21" xfId="1073"/>
    <cellStyle name="Обычный 22" xfId="1074"/>
    <cellStyle name="Обычный 23" xfId="1075"/>
    <cellStyle name="Обычный 24" xfId="1076"/>
    <cellStyle name="Обычный 25" xfId="1077"/>
    <cellStyle name="Обычный 26" xfId="71"/>
    <cellStyle name="Обычный 27" xfId="1078"/>
    <cellStyle name="Обычный 28" xfId="1079"/>
    <cellStyle name="Обычный 29" xfId="1080"/>
    <cellStyle name="Обычный 3" xfId="1081"/>
    <cellStyle name="Обычный 3 2" xfId="1082"/>
    <cellStyle name="Обычный 3 3" xfId="1083"/>
    <cellStyle name="Обычный 3 4" xfId="1084"/>
    <cellStyle name="Обычный 3 5" xfId="1085"/>
    <cellStyle name="Обычный 4" xfId="10"/>
    <cellStyle name="Обычный 4 2" xfId="1086"/>
    <cellStyle name="Обычный 4 3" xfId="1087"/>
    <cellStyle name="Обычный 4 4" xfId="1088"/>
    <cellStyle name="Обычный 4 5" xfId="1089"/>
    <cellStyle name="Обычный 5" xfId="3"/>
    <cellStyle name="Обычный 5 2" xfId="1090"/>
    <cellStyle name="Обычный 5 3" xfId="1091"/>
    <cellStyle name="Обычный 5 4" xfId="1092"/>
    <cellStyle name="Обычный 5 5" xfId="1093"/>
    <cellStyle name="Обычный 6" xfId="1"/>
    <cellStyle name="Обычный 6 2" xfId="8"/>
    <cellStyle name="Обычный 6 3" xfId="2"/>
    <cellStyle name="Обычный 7" xfId="1094"/>
    <cellStyle name="Обычный 7 2" xfId="1095"/>
    <cellStyle name="Обычный 7 2 2" xfId="1096"/>
    <cellStyle name="Обычный 7 3" xfId="1097"/>
    <cellStyle name="Обычный 8" xfId="1098"/>
    <cellStyle name="Обычный 8 2" xfId="1099"/>
    <cellStyle name="Обычный 8 3" xfId="1100"/>
    <cellStyle name="Обычный 9" xfId="1101"/>
    <cellStyle name="Обычный 9 2" xfId="110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3"/>
    <cellStyle name="Підсумок 2" xfId="1104"/>
    <cellStyle name="Плохой 2" xfId="1105"/>
    <cellStyle name="Плохой 2 2" xfId="1106"/>
    <cellStyle name="Плохой 3" xfId="1107"/>
    <cellStyle name="Поганий" xfId="1108"/>
    <cellStyle name="Поганий 2" xfId="1109"/>
    <cellStyle name="Пояснение 2" xfId="1110"/>
    <cellStyle name="Примечание 2" xfId="1111"/>
    <cellStyle name="Примечание 2 2" xfId="1112"/>
    <cellStyle name="Примечание 3" xfId="1113"/>
    <cellStyle name="Примітка" xfId="1114"/>
    <cellStyle name="Результат" xfId="1115"/>
    <cellStyle name="Результат 2" xfId="1116"/>
    <cellStyle name="Связанная ячейка 2" xfId="1117"/>
    <cellStyle name="Середній" xfId="1118"/>
    <cellStyle name="Середній 2" xfId="1119"/>
    <cellStyle name="Стиль 1" xfId="1120"/>
    <cellStyle name="Текст попередження" xfId="1121"/>
    <cellStyle name="Текст пояснення" xfId="1122"/>
    <cellStyle name="Текст предупреждения 2" xfId="1123"/>
    <cellStyle name="Тысячи [0]_Анализ" xfId="1124"/>
    <cellStyle name="Тысячи_Анализ" xfId="1125"/>
    <cellStyle name="ФинᎰнсовый_Лист1 (3)_1" xfId="1126"/>
    <cellStyle name="Хороший 2" xfId="11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4DC3D3"/>
      <color rgb="FF99FFCC"/>
      <color rgb="FFFFFFCC"/>
      <color rgb="FFE9F5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edina_GG/Documents/&#1052;&#1110;&#1089;&#1103;&#1095;&#1085;&#1110;%20&#1079;&#1074;&#1110;&#1090;&#1080;/&#1057;&#1040;&#1049;&#1058;/2021%20&#1088;&#1110;&#1082;/&#1057;&#1080;&#1090;&#1091;&#1072;&#1094;&#1110;&#1103;%20&#1085;&#1072;%20&#1056;&#1055;%20&#1058;&#1072;%20&#1076;&#1110;&#1103;&#1083;&#1100;&#1085;%20&#1050;&#1052;&#1062;&#104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4-5ВС20"/>
      <sheetName val="4-5-9-10вс21"/>
      <sheetName val="6"/>
      <sheetName val="6Вс20"/>
      <sheetName val="6Вс21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>
        <row r="4">
          <cell r="E4" t="str">
            <v>Станом на 01.04.2020 р.</v>
          </cell>
          <cell r="F4" t="str">
            <v>Станом на 01.04.2021 р.</v>
          </cell>
        </row>
      </sheetData>
      <sheetData sheetId="4"/>
      <sheetData sheetId="5">
        <row r="8">
          <cell r="H8">
            <v>13918</v>
          </cell>
          <cell r="I8">
            <v>9815</v>
          </cell>
        </row>
        <row r="11">
          <cell r="H11">
            <v>99</v>
          </cell>
          <cell r="I11">
            <v>77</v>
          </cell>
        </row>
        <row r="15">
          <cell r="H15">
            <v>49</v>
          </cell>
          <cell r="I15">
            <v>35</v>
          </cell>
        </row>
        <row r="21">
          <cell r="H21">
            <v>1262</v>
          </cell>
          <cell r="I21">
            <v>876</v>
          </cell>
        </row>
        <row r="46">
          <cell r="H46">
            <v>214</v>
          </cell>
          <cell r="I46">
            <v>164</v>
          </cell>
        </row>
        <row r="48">
          <cell r="H48">
            <v>56</v>
          </cell>
          <cell r="I48">
            <v>30</v>
          </cell>
        </row>
        <row r="53">
          <cell r="H53">
            <v>385</v>
          </cell>
          <cell r="I53">
            <v>261</v>
          </cell>
        </row>
        <row r="57">
          <cell r="H57">
            <v>2830</v>
          </cell>
          <cell r="I57">
            <v>1958</v>
          </cell>
        </row>
        <row r="61">
          <cell r="H61">
            <v>639</v>
          </cell>
          <cell r="I61">
            <v>478</v>
          </cell>
        </row>
        <row r="67">
          <cell r="H67">
            <v>219</v>
          </cell>
          <cell r="I67">
            <v>143</v>
          </cell>
        </row>
        <row r="70">
          <cell r="H70">
            <v>997</v>
          </cell>
          <cell r="I70">
            <v>749</v>
          </cell>
        </row>
        <row r="77">
          <cell r="H77">
            <v>1538</v>
          </cell>
          <cell r="I77">
            <v>1089</v>
          </cell>
        </row>
        <row r="81">
          <cell r="H81">
            <v>292</v>
          </cell>
          <cell r="I81">
            <v>207</v>
          </cell>
        </row>
        <row r="83">
          <cell r="H83">
            <v>991</v>
          </cell>
          <cell r="I83">
            <v>697</v>
          </cell>
        </row>
        <row r="91">
          <cell r="H91">
            <v>657</v>
          </cell>
          <cell r="I91">
            <v>455</v>
          </cell>
        </row>
        <row r="98">
          <cell r="H98">
            <v>1940</v>
          </cell>
          <cell r="I98">
            <v>1474</v>
          </cell>
        </row>
        <row r="100">
          <cell r="H100">
            <v>393</v>
          </cell>
          <cell r="I100">
            <v>292</v>
          </cell>
        </row>
        <row r="102">
          <cell r="H102">
            <v>386</v>
          </cell>
          <cell r="I102">
            <v>252</v>
          </cell>
        </row>
        <row r="106">
          <cell r="H106">
            <v>163</v>
          </cell>
          <cell r="I106">
            <v>123</v>
          </cell>
        </row>
        <row r="111">
          <cell r="H111">
            <v>199</v>
          </cell>
          <cell r="I111">
            <v>133</v>
          </cell>
        </row>
        <row r="115">
          <cell r="H115">
            <v>0</v>
          </cell>
          <cell r="I115">
            <v>0</v>
          </cell>
        </row>
        <row r="118">
          <cell r="H118">
            <v>9</v>
          </cell>
          <cell r="I118">
            <v>7</v>
          </cell>
        </row>
      </sheetData>
      <sheetData sheetId="6">
        <row r="8">
          <cell r="E8">
            <v>30908</v>
          </cell>
          <cell r="AA8">
            <v>18743</v>
          </cell>
        </row>
        <row r="9">
          <cell r="E9">
            <v>27308</v>
          </cell>
          <cell r="AA9">
            <v>16731</v>
          </cell>
        </row>
        <row r="10">
          <cell r="E10">
            <v>166</v>
          </cell>
          <cell r="AA10">
            <v>106</v>
          </cell>
        </row>
        <row r="11">
          <cell r="E11">
            <v>73</v>
          </cell>
          <cell r="AA11">
            <v>52</v>
          </cell>
        </row>
        <row r="12">
          <cell r="E12">
            <v>2518</v>
          </cell>
          <cell r="AA12">
            <v>1531</v>
          </cell>
        </row>
        <row r="13">
          <cell r="E13">
            <v>267</v>
          </cell>
          <cell r="AA13">
            <v>180</v>
          </cell>
        </row>
        <row r="14">
          <cell r="E14">
            <v>76</v>
          </cell>
          <cell r="AA14">
            <v>46</v>
          </cell>
        </row>
        <row r="15">
          <cell r="E15">
            <v>775</v>
          </cell>
          <cell r="AA15">
            <v>465</v>
          </cell>
        </row>
        <row r="16">
          <cell r="E16">
            <v>6785</v>
          </cell>
          <cell r="AA16">
            <v>4017</v>
          </cell>
        </row>
        <row r="17">
          <cell r="E17">
            <v>1699</v>
          </cell>
          <cell r="AA17">
            <v>1125</v>
          </cell>
        </row>
        <row r="18">
          <cell r="E18">
            <v>1181</v>
          </cell>
          <cell r="AA18">
            <v>555</v>
          </cell>
        </row>
        <row r="19">
          <cell r="E19">
            <v>1810</v>
          </cell>
          <cell r="AA19">
            <v>1079</v>
          </cell>
        </row>
        <row r="20">
          <cell r="E20">
            <v>2524</v>
          </cell>
          <cell r="AA20">
            <v>1629</v>
          </cell>
        </row>
        <row r="21">
          <cell r="E21">
            <v>594</v>
          </cell>
          <cell r="AA21">
            <v>350</v>
          </cell>
        </row>
        <row r="22">
          <cell r="E22">
            <v>1954</v>
          </cell>
          <cell r="AA22">
            <v>1217</v>
          </cell>
        </row>
        <row r="23">
          <cell r="E23">
            <v>1726</v>
          </cell>
          <cell r="AA23">
            <v>947</v>
          </cell>
        </row>
        <row r="24">
          <cell r="E24">
            <v>2519</v>
          </cell>
          <cell r="AA24">
            <v>1749</v>
          </cell>
        </row>
        <row r="25">
          <cell r="E25">
            <v>831</v>
          </cell>
          <cell r="AA25">
            <v>562</v>
          </cell>
        </row>
        <row r="26">
          <cell r="E26">
            <v>940</v>
          </cell>
          <cell r="AA26">
            <v>568</v>
          </cell>
        </row>
        <row r="27">
          <cell r="E27">
            <v>382</v>
          </cell>
          <cell r="AA27">
            <v>239</v>
          </cell>
        </row>
        <row r="28">
          <cell r="E28">
            <v>479</v>
          </cell>
          <cell r="AA28">
            <v>306</v>
          </cell>
        </row>
        <row r="29">
          <cell r="E29">
            <v>2</v>
          </cell>
          <cell r="AA29">
            <v>2</v>
          </cell>
        </row>
        <row r="30">
          <cell r="E30">
            <v>7</v>
          </cell>
          <cell r="AA30">
            <v>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M20"/>
  <sheetViews>
    <sheetView tabSelected="1" view="pageBreakPreview" topLeftCell="B4" zoomScale="85" zoomScaleNormal="70" zoomScaleSheetLayoutView="85" workbookViewId="0">
      <selection activeCell="D18" sqref="D18"/>
    </sheetView>
  </sheetViews>
  <sheetFormatPr defaultRowHeight="12.75"/>
  <cols>
    <col min="1" max="1" width="1.28515625" style="396" hidden="1" customWidth="1"/>
    <col min="2" max="2" width="39.5703125" style="396" customWidth="1"/>
    <col min="3" max="3" width="15" style="396" customWidth="1"/>
    <col min="4" max="4" width="14.28515625" style="396" customWidth="1"/>
    <col min="5" max="5" width="9.5703125" style="396" customWidth="1"/>
    <col min="6" max="6" width="10.7109375" style="396" customWidth="1"/>
    <col min="7" max="9" width="9.140625" style="396" customWidth="1"/>
    <col min="10" max="255" width="9.140625" style="396"/>
    <col min="256" max="256" width="0" style="396" hidden="1" customWidth="1"/>
    <col min="257" max="257" width="22.5703125" style="396" customWidth="1"/>
    <col min="258" max="261" width="14.7109375" style="396" customWidth="1"/>
    <col min="262" max="262" width="9.140625" style="396"/>
    <col min="263" max="265" width="9.140625" style="396" customWidth="1"/>
    <col min="266" max="511" width="9.140625" style="396"/>
    <col min="512" max="512" width="0" style="396" hidden="1" customWidth="1"/>
    <col min="513" max="513" width="22.5703125" style="396" customWidth="1"/>
    <col min="514" max="517" width="14.7109375" style="396" customWidth="1"/>
    <col min="518" max="518" width="9.140625" style="396"/>
    <col min="519" max="521" width="9.140625" style="396" customWidth="1"/>
    <col min="522" max="767" width="9.140625" style="396"/>
    <col min="768" max="768" width="0" style="396" hidden="1" customWidth="1"/>
    <col min="769" max="769" width="22.5703125" style="396" customWidth="1"/>
    <col min="770" max="773" width="14.7109375" style="396" customWidth="1"/>
    <col min="774" max="774" width="9.140625" style="396"/>
    <col min="775" max="777" width="9.140625" style="396" customWidth="1"/>
    <col min="778" max="1023" width="9.140625" style="396"/>
    <col min="1024" max="1024" width="0" style="396" hidden="1" customWidth="1"/>
    <col min="1025" max="1025" width="22.5703125" style="396" customWidth="1"/>
    <col min="1026" max="1029" width="14.7109375" style="396" customWidth="1"/>
    <col min="1030" max="1030" width="9.140625" style="396"/>
    <col min="1031" max="1033" width="9.140625" style="396" customWidth="1"/>
    <col min="1034" max="1279" width="9.140625" style="396"/>
    <col min="1280" max="1280" width="0" style="396" hidden="1" customWidth="1"/>
    <col min="1281" max="1281" width="22.5703125" style="396" customWidth="1"/>
    <col min="1282" max="1285" width="14.7109375" style="396" customWidth="1"/>
    <col min="1286" max="1286" width="9.140625" style="396"/>
    <col min="1287" max="1289" width="9.140625" style="396" customWidth="1"/>
    <col min="1290" max="1535" width="9.140625" style="396"/>
    <col min="1536" max="1536" width="0" style="396" hidden="1" customWidth="1"/>
    <col min="1537" max="1537" width="22.5703125" style="396" customWidth="1"/>
    <col min="1538" max="1541" width="14.7109375" style="396" customWidth="1"/>
    <col min="1542" max="1542" width="9.140625" style="396"/>
    <col min="1543" max="1545" width="9.140625" style="396" customWidth="1"/>
    <col min="1546" max="1791" width="9.140625" style="396"/>
    <col min="1792" max="1792" width="0" style="396" hidden="1" customWidth="1"/>
    <col min="1793" max="1793" width="22.5703125" style="396" customWidth="1"/>
    <col min="1794" max="1797" width="14.7109375" style="396" customWidth="1"/>
    <col min="1798" max="1798" width="9.140625" style="396"/>
    <col min="1799" max="1801" width="9.140625" style="396" customWidth="1"/>
    <col min="1802" max="2047" width="9.140625" style="396"/>
    <col min="2048" max="2048" width="0" style="396" hidden="1" customWidth="1"/>
    <col min="2049" max="2049" width="22.5703125" style="396" customWidth="1"/>
    <col min="2050" max="2053" width="14.7109375" style="396" customWidth="1"/>
    <col min="2054" max="2054" width="9.140625" style="396"/>
    <col min="2055" max="2057" width="9.140625" style="396" customWidth="1"/>
    <col min="2058" max="2303" width="9.140625" style="396"/>
    <col min="2304" max="2304" width="0" style="396" hidden="1" customWidth="1"/>
    <col min="2305" max="2305" width="22.5703125" style="396" customWidth="1"/>
    <col min="2306" max="2309" width="14.7109375" style="396" customWidth="1"/>
    <col min="2310" max="2310" width="9.140625" style="396"/>
    <col min="2311" max="2313" width="9.140625" style="396" customWidth="1"/>
    <col min="2314" max="2559" width="9.140625" style="396"/>
    <col min="2560" max="2560" width="0" style="396" hidden="1" customWidth="1"/>
    <col min="2561" max="2561" width="22.5703125" style="396" customWidth="1"/>
    <col min="2562" max="2565" width="14.7109375" style="396" customWidth="1"/>
    <col min="2566" max="2566" width="9.140625" style="396"/>
    <col min="2567" max="2569" width="9.140625" style="396" customWidth="1"/>
    <col min="2570" max="2815" width="9.140625" style="396"/>
    <col min="2816" max="2816" width="0" style="396" hidden="1" customWidth="1"/>
    <col min="2817" max="2817" width="22.5703125" style="396" customWidth="1"/>
    <col min="2818" max="2821" width="14.7109375" style="396" customWidth="1"/>
    <col min="2822" max="2822" width="9.140625" style="396"/>
    <col min="2823" max="2825" width="9.140625" style="396" customWidth="1"/>
    <col min="2826" max="3071" width="9.140625" style="396"/>
    <col min="3072" max="3072" width="0" style="396" hidden="1" customWidth="1"/>
    <col min="3073" max="3073" width="22.5703125" style="396" customWidth="1"/>
    <col min="3074" max="3077" width="14.7109375" style="396" customWidth="1"/>
    <col min="3078" max="3078" width="9.140625" style="396"/>
    <col min="3079" max="3081" width="9.140625" style="396" customWidth="1"/>
    <col min="3082" max="3327" width="9.140625" style="396"/>
    <col min="3328" max="3328" width="0" style="396" hidden="1" customWidth="1"/>
    <col min="3329" max="3329" width="22.5703125" style="396" customWidth="1"/>
    <col min="3330" max="3333" width="14.7109375" style="396" customWidth="1"/>
    <col min="3334" max="3334" width="9.140625" style="396"/>
    <col min="3335" max="3337" width="9.140625" style="396" customWidth="1"/>
    <col min="3338" max="3583" width="9.140625" style="396"/>
    <col min="3584" max="3584" width="0" style="396" hidden="1" customWidth="1"/>
    <col min="3585" max="3585" width="22.5703125" style="396" customWidth="1"/>
    <col min="3586" max="3589" width="14.7109375" style="396" customWidth="1"/>
    <col min="3590" max="3590" width="9.140625" style="396"/>
    <col min="3591" max="3593" width="9.140625" style="396" customWidth="1"/>
    <col min="3594" max="3839" width="9.140625" style="396"/>
    <col min="3840" max="3840" width="0" style="396" hidden="1" customWidth="1"/>
    <col min="3841" max="3841" width="22.5703125" style="396" customWidth="1"/>
    <col min="3842" max="3845" width="14.7109375" style="396" customWidth="1"/>
    <col min="3846" max="3846" width="9.140625" style="396"/>
    <col min="3847" max="3849" width="9.140625" style="396" customWidth="1"/>
    <col min="3850" max="4095" width="9.140625" style="396"/>
    <col min="4096" max="4096" width="0" style="396" hidden="1" customWidth="1"/>
    <col min="4097" max="4097" width="22.5703125" style="396" customWidth="1"/>
    <col min="4098" max="4101" width="14.7109375" style="396" customWidth="1"/>
    <col min="4102" max="4102" width="9.140625" style="396"/>
    <col min="4103" max="4105" width="9.140625" style="396" customWidth="1"/>
    <col min="4106" max="4351" width="9.140625" style="396"/>
    <col min="4352" max="4352" width="0" style="396" hidden="1" customWidth="1"/>
    <col min="4353" max="4353" width="22.5703125" style="396" customWidth="1"/>
    <col min="4354" max="4357" width="14.7109375" style="396" customWidth="1"/>
    <col min="4358" max="4358" width="9.140625" style="396"/>
    <col min="4359" max="4361" width="9.140625" style="396" customWidth="1"/>
    <col min="4362" max="4607" width="9.140625" style="396"/>
    <col min="4608" max="4608" width="0" style="396" hidden="1" customWidth="1"/>
    <col min="4609" max="4609" width="22.5703125" style="396" customWidth="1"/>
    <col min="4610" max="4613" width="14.7109375" style="396" customWidth="1"/>
    <col min="4614" max="4614" width="9.140625" style="396"/>
    <col min="4615" max="4617" width="9.140625" style="396" customWidth="1"/>
    <col min="4618" max="4863" width="9.140625" style="396"/>
    <col min="4864" max="4864" width="0" style="396" hidden="1" customWidth="1"/>
    <col min="4865" max="4865" width="22.5703125" style="396" customWidth="1"/>
    <col min="4866" max="4869" width="14.7109375" style="396" customWidth="1"/>
    <col min="4870" max="4870" width="9.140625" style="396"/>
    <col min="4871" max="4873" width="9.140625" style="396" customWidth="1"/>
    <col min="4874" max="5119" width="9.140625" style="396"/>
    <col min="5120" max="5120" width="0" style="396" hidden="1" customWidth="1"/>
    <col min="5121" max="5121" width="22.5703125" style="396" customWidth="1"/>
    <col min="5122" max="5125" width="14.7109375" style="396" customWidth="1"/>
    <col min="5126" max="5126" width="9.140625" style="396"/>
    <col min="5127" max="5129" width="9.140625" style="396" customWidth="1"/>
    <col min="5130" max="5375" width="9.140625" style="396"/>
    <col min="5376" max="5376" width="0" style="396" hidden="1" customWidth="1"/>
    <col min="5377" max="5377" width="22.5703125" style="396" customWidth="1"/>
    <col min="5378" max="5381" width="14.7109375" style="396" customWidth="1"/>
    <col min="5382" max="5382" width="9.140625" style="396"/>
    <col min="5383" max="5385" width="9.140625" style="396" customWidth="1"/>
    <col min="5386" max="5631" width="9.140625" style="396"/>
    <col min="5632" max="5632" width="0" style="396" hidden="1" customWidth="1"/>
    <col min="5633" max="5633" width="22.5703125" style="396" customWidth="1"/>
    <col min="5634" max="5637" width="14.7109375" style="396" customWidth="1"/>
    <col min="5638" max="5638" width="9.140625" style="396"/>
    <col min="5639" max="5641" width="9.140625" style="396" customWidth="1"/>
    <col min="5642" max="5887" width="9.140625" style="396"/>
    <col min="5888" max="5888" width="0" style="396" hidden="1" customWidth="1"/>
    <col min="5889" max="5889" width="22.5703125" style="396" customWidth="1"/>
    <col min="5890" max="5893" width="14.7109375" style="396" customWidth="1"/>
    <col min="5894" max="5894" width="9.140625" style="396"/>
    <col min="5895" max="5897" width="9.140625" style="396" customWidth="1"/>
    <col min="5898" max="6143" width="9.140625" style="396"/>
    <col min="6144" max="6144" width="0" style="396" hidden="1" customWidth="1"/>
    <col min="6145" max="6145" width="22.5703125" style="396" customWidth="1"/>
    <col min="6146" max="6149" width="14.7109375" style="396" customWidth="1"/>
    <col min="6150" max="6150" width="9.140625" style="396"/>
    <col min="6151" max="6153" width="9.140625" style="396" customWidth="1"/>
    <col min="6154" max="6399" width="9.140625" style="396"/>
    <col min="6400" max="6400" width="0" style="396" hidden="1" customWidth="1"/>
    <col min="6401" max="6401" width="22.5703125" style="396" customWidth="1"/>
    <col min="6402" max="6405" width="14.7109375" style="396" customWidth="1"/>
    <col min="6406" max="6406" width="9.140625" style="396"/>
    <col min="6407" max="6409" width="9.140625" style="396" customWidth="1"/>
    <col min="6410" max="6655" width="9.140625" style="396"/>
    <col min="6656" max="6656" width="0" style="396" hidden="1" customWidth="1"/>
    <col min="6657" max="6657" width="22.5703125" style="396" customWidth="1"/>
    <col min="6658" max="6661" width="14.7109375" style="396" customWidth="1"/>
    <col min="6662" max="6662" width="9.140625" style="396"/>
    <col min="6663" max="6665" width="9.140625" style="396" customWidth="1"/>
    <col min="6666" max="6911" width="9.140625" style="396"/>
    <col min="6912" max="6912" width="0" style="396" hidden="1" customWidth="1"/>
    <col min="6913" max="6913" width="22.5703125" style="396" customWidth="1"/>
    <col min="6914" max="6917" width="14.7109375" style="396" customWidth="1"/>
    <col min="6918" max="6918" width="9.140625" style="396"/>
    <col min="6919" max="6921" width="9.140625" style="396" customWidth="1"/>
    <col min="6922" max="7167" width="9.140625" style="396"/>
    <col min="7168" max="7168" width="0" style="396" hidden="1" customWidth="1"/>
    <col min="7169" max="7169" width="22.5703125" style="396" customWidth="1"/>
    <col min="7170" max="7173" width="14.7109375" style="396" customWidth="1"/>
    <col min="7174" max="7174" width="9.140625" style="396"/>
    <col min="7175" max="7177" width="9.140625" style="396" customWidth="1"/>
    <col min="7178" max="7423" width="9.140625" style="396"/>
    <col min="7424" max="7424" width="0" style="396" hidden="1" customWidth="1"/>
    <col min="7425" max="7425" width="22.5703125" style="396" customWidth="1"/>
    <col min="7426" max="7429" width="14.7109375" style="396" customWidth="1"/>
    <col min="7430" max="7430" width="9.140625" style="396"/>
    <col min="7431" max="7433" width="9.140625" style="396" customWidth="1"/>
    <col min="7434" max="7679" width="9.140625" style="396"/>
    <col min="7680" max="7680" width="0" style="396" hidden="1" customWidth="1"/>
    <col min="7681" max="7681" width="22.5703125" style="396" customWidth="1"/>
    <col min="7682" max="7685" width="14.7109375" style="396" customWidth="1"/>
    <col min="7686" max="7686" width="9.140625" style="396"/>
    <col min="7687" max="7689" width="9.140625" style="396" customWidth="1"/>
    <col min="7690" max="7935" width="9.140625" style="396"/>
    <col min="7936" max="7936" width="0" style="396" hidden="1" customWidth="1"/>
    <col min="7937" max="7937" width="22.5703125" style="396" customWidth="1"/>
    <col min="7938" max="7941" width="14.7109375" style="396" customWidth="1"/>
    <col min="7942" max="7942" width="9.140625" style="396"/>
    <col min="7943" max="7945" width="9.140625" style="396" customWidth="1"/>
    <col min="7946" max="8191" width="9.140625" style="396"/>
    <col min="8192" max="8192" width="0" style="396" hidden="1" customWidth="1"/>
    <col min="8193" max="8193" width="22.5703125" style="396" customWidth="1"/>
    <col min="8194" max="8197" width="14.7109375" style="396" customWidth="1"/>
    <col min="8198" max="8198" width="9.140625" style="396"/>
    <col min="8199" max="8201" width="9.140625" style="396" customWidth="1"/>
    <col min="8202" max="8447" width="9.140625" style="396"/>
    <col min="8448" max="8448" width="0" style="396" hidden="1" customWidth="1"/>
    <col min="8449" max="8449" width="22.5703125" style="396" customWidth="1"/>
    <col min="8450" max="8453" width="14.7109375" style="396" customWidth="1"/>
    <col min="8454" max="8454" width="9.140625" style="396"/>
    <col min="8455" max="8457" width="9.140625" style="396" customWidth="1"/>
    <col min="8458" max="8703" width="9.140625" style="396"/>
    <col min="8704" max="8704" width="0" style="396" hidden="1" customWidth="1"/>
    <col min="8705" max="8705" width="22.5703125" style="396" customWidth="1"/>
    <col min="8706" max="8709" width="14.7109375" style="396" customWidth="1"/>
    <col min="8710" max="8710" width="9.140625" style="396"/>
    <col min="8711" max="8713" width="9.140625" style="396" customWidth="1"/>
    <col min="8714" max="8959" width="9.140625" style="396"/>
    <col min="8960" max="8960" width="0" style="396" hidden="1" customWidth="1"/>
    <col min="8961" max="8961" width="22.5703125" style="396" customWidth="1"/>
    <col min="8962" max="8965" width="14.7109375" style="396" customWidth="1"/>
    <col min="8966" max="8966" width="9.140625" style="396"/>
    <col min="8967" max="8969" width="9.140625" style="396" customWidth="1"/>
    <col min="8970" max="9215" width="9.140625" style="396"/>
    <col min="9216" max="9216" width="0" style="396" hidden="1" customWidth="1"/>
    <col min="9217" max="9217" width="22.5703125" style="396" customWidth="1"/>
    <col min="9218" max="9221" width="14.7109375" style="396" customWidth="1"/>
    <col min="9222" max="9222" width="9.140625" style="396"/>
    <col min="9223" max="9225" width="9.140625" style="396" customWidth="1"/>
    <col min="9226" max="9471" width="9.140625" style="396"/>
    <col min="9472" max="9472" width="0" style="396" hidden="1" customWidth="1"/>
    <col min="9473" max="9473" width="22.5703125" style="396" customWidth="1"/>
    <col min="9474" max="9477" width="14.7109375" style="396" customWidth="1"/>
    <col min="9478" max="9478" width="9.140625" style="396"/>
    <col min="9479" max="9481" width="9.140625" style="396" customWidth="1"/>
    <col min="9482" max="9727" width="9.140625" style="396"/>
    <col min="9728" max="9728" width="0" style="396" hidden="1" customWidth="1"/>
    <col min="9729" max="9729" width="22.5703125" style="396" customWidth="1"/>
    <col min="9730" max="9733" width="14.7109375" style="396" customWidth="1"/>
    <col min="9734" max="9734" width="9.140625" style="396"/>
    <col min="9735" max="9737" width="9.140625" style="396" customWidth="1"/>
    <col min="9738" max="9983" width="9.140625" style="396"/>
    <col min="9984" max="9984" width="0" style="396" hidden="1" customWidth="1"/>
    <col min="9985" max="9985" width="22.5703125" style="396" customWidth="1"/>
    <col min="9986" max="9989" width="14.7109375" style="396" customWidth="1"/>
    <col min="9990" max="9990" width="9.140625" style="396"/>
    <col min="9991" max="9993" width="9.140625" style="396" customWidth="1"/>
    <col min="9994" max="10239" width="9.140625" style="396"/>
    <col min="10240" max="10240" width="0" style="396" hidden="1" customWidth="1"/>
    <col min="10241" max="10241" width="22.5703125" style="396" customWidth="1"/>
    <col min="10242" max="10245" width="14.7109375" style="396" customWidth="1"/>
    <col min="10246" max="10246" width="9.140625" style="396"/>
    <col min="10247" max="10249" width="9.140625" style="396" customWidth="1"/>
    <col min="10250" max="10495" width="9.140625" style="396"/>
    <col min="10496" max="10496" width="0" style="396" hidden="1" customWidth="1"/>
    <col min="10497" max="10497" width="22.5703125" style="396" customWidth="1"/>
    <col min="10498" max="10501" width="14.7109375" style="396" customWidth="1"/>
    <col min="10502" max="10502" width="9.140625" style="396"/>
    <col min="10503" max="10505" width="9.140625" style="396" customWidth="1"/>
    <col min="10506" max="10751" width="9.140625" style="396"/>
    <col min="10752" max="10752" width="0" style="396" hidden="1" customWidth="1"/>
    <col min="10753" max="10753" width="22.5703125" style="396" customWidth="1"/>
    <col min="10754" max="10757" width="14.7109375" style="396" customWidth="1"/>
    <col min="10758" max="10758" width="9.140625" style="396"/>
    <col min="10759" max="10761" width="9.140625" style="396" customWidth="1"/>
    <col min="10762" max="11007" width="9.140625" style="396"/>
    <col min="11008" max="11008" width="0" style="396" hidden="1" customWidth="1"/>
    <col min="11009" max="11009" width="22.5703125" style="396" customWidth="1"/>
    <col min="11010" max="11013" width="14.7109375" style="396" customWidth="1"/>
    <col min="11014" max="11014" width="9.140625" style="396"/>
    <col min="11015" max="11017" width="9.140625" style="396" customWidth="1"/>
    <col min="11018" max="11263" width="9.140625" style="396"/>
    <col min="11264" max="11264" width="0" style="396" hidden="1" customWidth="1"/>
    <col min="11265" max="11265" width="22.5703125" style="396" customWidth="1"/>
    <col min="11266" max="11269" width="14.7109375" style="396" customWidth="1"/>
    <col min="11270" max="11270" width="9.140625" style="396"/>
    <col min="11271" max="11273" width="9.140625" style="396" customWidth="1"/>
    <col min="11274" max="11519" width="9.140625" style="396"/>
    <col min="11520" max="11520" width="0" style="396" hidden="1" customWidth="1"/>
    <col min="11521" max="11521" width="22.5703125" style="396" customWidth="1"/>
    <col min="11522" max="11525" width="14.7109375" style="396" customWidth="1"/>
    <col min="11526" max="11526" width="9.140625" style="396"/>
    <col min="11527" max="11529" width="9.140625" style="396" customWidth="1"/>
    <col min="11530" max="11775" width="9.140625" style="396"/>
    <col min="11776" max="11776" width="0" style="396" hidden="1" customWidth="1"/>
    <col min="11777" max="11777" width="22.5703125" style="396" customWidth="1"/>
    <col min="11778" max="11781" width="14.7109375" style="396" customWidth="1"/>
    <col min="11782" max="11782" width="9.140625" style="396"/>
    <col min="11783" max="11785" width="9.140625" style="396" customWidth="1"/>
    <col min="11786" max="12031" width="9.140625" style="396"/>
    <col min="12032" max="12032" width="0" style="396" hidden="1" customWidth="1"/>
    <col min="12033" max="12033" width="22.5703125" style="396" customWidth="1"/>
    <col min="12034" max="12037" width="14.7109375" style="396" customWidth="1"/>
    <col min="12038" max="12038" width="9.140625" style="396"/>
    <col min="12039" max="12041" width="9.140625" style="396" customWidth="1"/>
    <col min="12042" max="12287" width="9.140625" style="396"/>
    <col min="12288" max="12288" width="0" style="396" hidden="1" customWidth="1"/>
    <col min="12289" max="12289" width="22.5703125" style="396" customWidth="1"/>
    <col min="12290" max="12293" width="14.7109375" style="396" customWidth="1"/>
    <col min="12294" max="12294" width="9.140625" style="396"/>
    <col min="12295" max="12297" width="9.140625" style="396" customWidth="1"/>
    <col min="12298" max="12543" width="9.140625" style="396"/>
    <col min="12544" max="12544" width="0" style="396" hidden="1" customWidth="1"/>
    <col min="12545" max="12545" width="22.5703125" style="396" customWidth="1"/>
    <col min="12546" max="12549" width="14.7109375" style="396" customWidth="1"/>
    <col min="12550" max="12550" width="9.140625" style="396"/>
    <col min="12551" max="12553" width="9.140625" style="396" customWidth="1"/>
    <col min="12554" max="12799" width="9.140625" style="396"/>
    <col min="12800" max="12800" width="0" style="396" hidden="1" customWidth="1"/>
    <col min="12801" max="12801" width="22.5703125" style="396" customWidth="1"/>
    <col min="12802" max="12805" width="14.7109375" style="396" customWidth="1"/>
    <col min="12806" max="12806" width="9.140625" style="396"/>
    <col min="12807" max="12809" width="9.140625" style="396" customWidth="1"/>
    <col min="12810" max="13055" width="9.140625" style="396"/>
    <col min="13056" max="13056" width="0" style="396" hidden="1" customWidth="1"/>
    <col min="13057" max="13057" width="22.5703125" style="396" customWidth="1"/>
    <col min="13058" max="13061" width="14.7109375" style="396" customWidth="1"/>
    <col min="13062" max="13062" width="9.140625" style="396"/>
    <col min="13063" max="13065" width="9.140625" style="396" customWidth="1"/>
    <col min="13066" max="13311" width="9.140625" style="396"/>
    <col min="13312" max="13312" width="0" style="396" hidden="1" customWidth="1"/>
    <col min="13313" max="13313" width="22.5703125" style="396" customWidth="1"/>
    <col min="13314" max="13317" width="14.7109375" style="396" customWidth="1"/>
    <col min="13318" max="13318" width="9.140625" style="396"/>
    <col min="13319" max="13321" width="9.140625" style="396" customWidth="1"/>
    <col min="13322" max="13567" width="9.140625" style="396"/>
    <col min="13568" max="13568" width="0" style="396" hidden="1" customWidth="1"/>
    <col min="13569" max="13569" width="22.5703125" style="396" customWidth="1"/>
    <col min="13570" max="13573" width="14.7109375" style="396" customWidth="1"/>
    <col min="13574" max="13574" width="9.140625" style="396"/>
    <col min="13575" max="13577" width="9.140625" style="396" customWidth="1"/>
    <col min="13578" max="13823" width="9.140625" style="396"/>
    <col min="13824" max="13824" width="0" style="396" hidden="1" customWidth="1"/>
    <col min="13825" max="13825" width="22.5703125" style="396" customWidth="1"/>
    <col min="13826" max="13829" width="14.7109375" style="396" customWidth="1"/>
    <col min="13830" max="13830" width="9.140625" style="396"/>
    <col min="13831" max="13833" width="9.140625" style="396" customWidth="1"/>
    <col min="13834" max="14079" width="9.140625" style="396"/>
    <col min="14080" max="14080" width="0" style="396" hidden="1" customWidth="1"/>
    <col min="14081" max="14081" width="22.5703125" style="396" customWidth="1"/>
    <col min="14082" max="14085" width="14.7109375" style="396" customWidth="1"/>
    <col min="14086" max="14086" width="9.140625" style="396"/>
    <col min="14087" max="14089" width="9.140625" style="396" customWidth="1"/>
    <col min="14090" max="14335" width="9.140625" style="396"/>
    <col min="14336" max="14336" width="0" style="396" hidden="1" customWidth="1"/>
    <col min="14337" max="14337" width="22.5703125" style="396" customWidth="1"/>
    <col min="14338" max="14341" width="14.7109375" style="396" customWidth="1"/>
    <col min="14342" max="14342" width="9.140625" style="396"/>
    <col min="14343" max="14345" width="9.140625" style="396" customWidth="1"/>
    <col min="14346" max="14591" width="9.140625" style="396"/>
    <col min="14592" max="14592" width="0" style="396" hidden="1" customWidth="1"/>
    <col min="14593" max="14593" width="22.5703125" style="396" customWidth="1"/>
    <col min="14594" max="14597" width="14.7109375" style="396" customWidth="1"/>
    <col min="14598" max="14598" width="9.140625" style="396"/>
    <col min="14599" max="14601" width="9.140625" style="396" customWidth="1"/>
    <col min="14602" max="14847" width="9.140625" style="396"/>
    <col min="14848" max="14848" width="0" style="396" hidden="1" customWidth="1"/>
    <col min="14849" max="14849" width="22.5703125" style="396" customWidth="1"/>
    <col min="14850" max="14853" width="14.7109375" style="396" customWidth="1"/>
    <col min="14854" max="14854" width="9.140625" style="396"/>
    <col min="14855" max="14857" width="9.140625" style="396" customWidth="1"/>
    <col min="14858" max="15103" width="9.140625" style="396"/>
    <col min="15104" max="15104" width="0" style="396" hidden="1" customWidth="1"/>
    <col min="15105" max="15105" width="22.5703125" style="396" customWidth="1"/>
    <col min="15106" max="15109" width="14.7109375" style="396" customWidth="1"/>
    <col min="15110" max="15110" width="9.140625" style="396"/>
    <col min="15111" max="15113" width="9.140625" style="396" customWidth="1"/>
    <col min="15114" max="15359" width="9.140625" style="396"/>
    <col min="15360" max="15360" width="0" style="396" hidden="1" customWidth="1"/>
    <col min="15361" max="15361" width="22.5703125" style="396" customWidth="1"/>
    <col min="15362" max="15365" width="14.7109375" style="396" customWidth="1"/>
    <col min="15366" max="15366" width="9.140625" style="396"/>
    <col min="15367" max="15369" width="9.140625" style="396" customWidth="1"/>
    <col min="15370" max="15615" width="9.140625" style="396"/>
    <col min="15616" max="15616" width="0" style="396" hidden="1" customWidth="1"/>
    <col min="15617" max="15617" width="22.5703125" style="396" customWidth="1"/>
    <col min="15618" max="15621" width="14.7109375" style="396" customWidth="1"/>
    <col min="15622" max="15622" width="9.140625" style="396"/>
    <col min="15623" max="15625" width="9.140625" style="396" customWidth="1"/>
    <col min="15626" max="15871" width="9.140625" style="396"/>
    <col min="15872" max="15872" width="0" style="396" hidden="1" customWidth="1"/>
    <col min="15873" max="15873" width="22.5703125" style="396" customWidth="1"/>
    <col min="15874" max="15877" width="14.7109375" style="396" customWidth="1"/>
    <col min="15878" max="15878" width="9.140625" style="396"/>
    <col min="15879" max="15881" width="9.140625" style="396" customWidth="1"/>
    <col min="15882" max="16127" width="9.140625" style="396"/>
    <col min="16128" max="16128" width="0" style="396" hidden="1" customWidth="1"/>
    <col min="16129" max="16129" width="22.5703125" style="396" customWidth="1"/>
    <col min="16130" max="16133" width="14.7109375" style="396" customWidth="1"/>
    <col min="16134" max="16134" width="9.140625" style="396"/>
    <col min="16135" max="16137" width="9.140625" style="396" customWidth="1"/>
    <col min="16138" max="16384" width="9.140625" style="396"/>
  </cols>
  <sheetData>
    <row r="1" spans="1:13" s="329" customFormat="1" ht="10.5" customHeight="1">
      <c r="F1" s="388"/>
    </row>
    <row r="2" spans="1:13" s="329" customFormat="1" ht="22.5">
      <c r="A2" s="397" t="s">
        <v>563</v>
      </c>
      <c r="B2" s="397"/>
      <c r="C2" s="397"/>
      <c r="D2" s="397"/>
      <c r="E2" s="397"/>
      <c r="F2" s="397"/>
    </row>
    <row r="3" spans="1:13" s="329" customFormat="1" ht="22.5">
      <c r="A3" s="397" t="s">
        <v>564</v>
      </c>
      <c r="B3" s="397"/>
      <c r="C3" s="397"/>
      <c r="D3" s="397"/>
      <c r="E3" s="397"/>
      <c r="F3" s="397"/>
    </row>
    <row r="4" spans="1:13" s="329" customFormat="1" ht="22.5">
      <c r="A4" s="328"/>
      <c r="B4" s="398" t="s">
        <v>565</v>
      </c>
      <c r="C4" s="399"/>
      <c r="D4" s="399"/>
      <c r="E4" s="399"/>
      <c r="F4" s="399"/>
    </row>
    <row r="5" spans="1:13" s="329" customFormat="1" ht="17.45" customHeight="1">
      <c r="A5" s="328"/>
      <c r="B5" s="400" t="s">
        <v>536</v>
      </c>
      <c r="C5" s="400"/>
      <c r="D5" s="400"/>
      <c r="E5" s="400"/>
      <c r="F5" s="400"/>
    </row>
    <row r="6" spans="1:13" s="329" customFormat="1" ht="17.45" customHeight="1">
      <c r="A6" s="328"/>
      <c r="B6" s="400" t="s">
        <v>537</v>
      </c>
      <c r="C6" s="401"/>
      <c r="D6" s="401"/>
      <c r="E6" s="401"/>
      <c r="F6" s="401"/>
    </row>
    <row r="7" spans="1:13" s="329" customFormat="1" ht="16.5" customHeight="1">
      <c r="A7" s="328"/>
      <c r="B7" s="328"/>
      <c r="C7" s="328"/>
      <c r="D7" s="328"/>
      <c r="E7" s="328"/>
      <c r="F7" s="389" t="s">
        <v>150</v>
      </c>
    </row>
    <row r="8" spans="1:13" s="333" customFormat="1" ht="24.75" customHeight="1">
      <c r="A8" s="332"/>
      <c r="B8" s="402"/>
      <c r="C8" s="403" t="s">
        <v>596</v>
      </c>
      <c r="D8" s="403" t="s">
        <v>533</v>
      </c>
      <c r="E8" s="404" t="s">
        <v>538</v>
      </c>
      <c r="F8" s="404"/>
    </row>
    <row r="9" spans="1:13" s="333" customFormat="1" ht="35.25" customHeight="1">
      <c r="A9" s="332"/>
      <c r="B9" s="402"/>
      <c r="C9" s="403"/>
      <c r="D9" s="403"/>
      <c r="E9" s="334" t="s">
        <v>0</v>
      </c>
      <c r="F9" s="334" t="s">
        <v>2</v>
      </c>
    </row>
    <row r="10" spans="1:13" s="390" customFormat="1" ht="27.75" customHeight="1">
      <c r="B10" s="391" t="s">
        <v>451</v>
      </c>
      <c r="C10" s="392">
        <v>6789</v>
      </c>
      <c r="D10" s="392">
        <v>2040</v>
      </c>
      <c r="E10" s="316">
        <v>30</v>
      </c>
      <c r="F10" s="392">
        <v>-4749</v>
      </c>
      <c r="G10" s="339"/>
      <c r="H10" s="339"/>
      <c r="I10" s="339"/>
      <c r="K10" s="393"/>
      <c r="M10" s="393"/>
    </row>
    <row r="11" spans="1:13" s="343" customFormat="1" ht="19.899999999999999" customHeight="1">
      <c r="B11" s="394" t="s">
        <v>311</v>
      </c>
      <c r="C11" s="345">
        <v>102</v>
      </c>
      <c r="D11" s="345">
        <v>17</v>
      </c>
      <c r="E11" s="316">
        <v>16.7</v>
      </c>
      <c r="F11" s="347">
        <v>-85</v>
      </c>
      <c r="G11" s="339"/>
      <c r="H11" s="339"/>
      <c r="I11" s="395"/>
      <c r="J11" s="349"/>
      <c r="K11" s="393"/>
      <c r="M11" s="393"/>
    </row>
    <row r="12" spans="1:13" s="343" customFormat="1" ht="19.899999999999999" customHeight="1">
      <c r="B12" s="394" t="s">
        <v>312</v>
      </c>
      <c r="C12" s="345">
        <v>99</v>
      </c>
      <c r="D12" s="345">
        <v>65</v>
      </c>
      <c r="E12" s="316">
        <v>65.7</v>
      </c>
      <c r="F12" s="347">
        <v>-34</v>
      </c>
      <c r="G12" s="339"/>
      <c r="H12" s="339"/>
      <c r="I12" s="395"/>
      <c r="J12" s="349"/>
      <c r="K12" s="393"/>
      <c r="M12" s="393"/>
    </row>
    <row r="13" spans="1:13" s="343" customFormat="1" ht="19.899999999999999" customHeight="1">
      <c r="B13" s="394" t="s">
        <v>313</v>
      </c>
      <c r="C13" s="345">
        <v>452</v>
      </c>
      <c r="D13" s="345">
        <v>2</v>
      </c>
      <c r="E13" s="316">
        <v>0.4</v>
      </c>
      <c r="F13" s="347">
        <v>-450</v>
      </c>
      <c r="G13" s="339"/>
      <c r="H13" s="339"/>
      <c r="I13" s="395"/>
      <c r="J13" s="349"/>
      <c r="K13" s="393"/>
      <c r="M13" s="393"/>
    </row>
    <row r="14" spans="1:13" s="343" customFormat="1" ht="19.899999999999999" customHeight="1">
      <c r="B14" s="394" t="s">
        <v>314</v>
      </c>
      <c r="C14" s="345">
        <v>220</v>
      </c>
      <c r="D14" s="345">
        <v>249</v>
      </c>
      <c r="E14" s="316">
        <v>113.2</v>
      </c>
      <c r="F14" s="347">
        <v>29</v>
      </c>
      <c r="G14" s="339"/>
      <c r="H14" s="339"/>
      <c r="I14" s="395"/>
      <c r="J14" s="349"/>
      <c r="K14" s="393"/>
      <c r="M14" s="393"/>
    </row>
    <row r="15" spans="1:13" s="343" customFormat="1" ht="19.899999999999999" customHeight="1">
      <c r="B15" s="394" t="s">
        <v>315</v>
      </c>
      <c r="C15" s="345">
        <v>266</v>
      </c>
      <c r="D15" s="345">
        <v>442</v>
      </c>
      <c r="E15" s="316">
        <v>166.2</v>
      </c>
      <c r="F15" s="347">
        <v>176</v>
      </c>
      <c r="G15" s="339"/>
      <c r="H15" s="339"/>
      <c r="I15" s="395"/>
      <c r="J15" s="349"/>
      <c r="K15" s="393"/>
      <c r="M15" s="393"/>
    </row>
    <row r="16" spans="1:13" s="343" customFormat="1" ht="19.899999999999999" customHeight="1">
      <c r="B16" s="394" t="s">
        <v>316</v>
      </c>
      <c r="C16" s="345">
        <v>44</v>
      </c>
      <c r="D16" s="345">
        <v>219</v>
      </c>
      <c r="E16" s="316" t="s">
        <v>566</v>
      </c>
      <c r="F16" s="347">
        <v>175</v>
      </c>
      <c r="G16" s="339"/>
      <c r="H16" s="339"/>
      <c r="I16" s="395"/>
      <c r="J16" s="349"/>
      <c r="K16" s="393"/>
      <c r="M16" s="393"/>
    </row>
    <row r="17" spans="2:13" s="343" customFormat="1" ht="19.899999999999999" customHeight="1">
      <c r="B17" s="394" t="s">
        <v>317</v>
      </c>
      <c r="C17" s="345">
        <v>131</v>
      </c>
      <c r="D17" s="345">
        <v>133</v>
      </c>
      <c r="E17" s="316">
        <v>101.5</v>
      </c>
      <c r="F17" s="347">
        <v>2</v>
      </c>
      <c r="G17" s="339"/>
      <c r="H17" s="339"/>
      <c r="I17" s="395"/>
      <c r="J17" s="349"/>
      <c r="K17" s="393"/>
      <c r="M17" s="393"/>
    </row>
    <row r="18" spans="2:13" s="343" customFormat="1" ht="19.899999999999999" customHeight="1">
      <c r="B18" s="394" t="s">
        <v>318</v>
      </c>
      <c r="C18" s="345">
        <v>3320</v>
      </c>
      <c r="D18" s="345">
        <v>353</v>
      </c>
      <c r="E18" s="316">
        <v>10.6</v>
      </c>
      <c r="F18" s="347">
        <v>-2967</v>
      </c>
      <c r="G18" s="339"/>
      <c r="H18" s="339"/>
      <c r="I18" s="395"/>
      <c r="J18" s="349"/>
      <c r="K18" s="393"/>
      <c r="M18" s="393"/>
    </row>
    <row r="19" spans="2:13" s="343" customFormat="1" ht="19.899999999999999" customHeight="1">
      <c r="B19" s="394" t="s">
        <v>319</v>
      </c>
      <c r="C19" s="345">
        <v>911</v>
      </c>
      <c r="D19" s="345">
        <v>230</v>
      </c>
      <c r="E19" s="316">
        <v>25.2</v>
      </c>
      <c r="F19" s="347">
        <v>-681</v>
      </c>
      <c r="G19" s="339"/>
      <c r="H19" s="339"/>
      <c r="I19" s="395"/>
      <c r="J19" s="349"/>
      <c r="K19" s="393"/>
      <c r="M19" s="393"/>
    </row>
    <row r="20" spans="2:13" s="343" customFormat="1" ht="19.899999999999999" customHeight="1">
      <c r="B20" s="394" t="s">
        <v>320</v>
      </c>
      <c r="C20" s="345">
        <v>1244</v>
      </c>
      <c r="D20" s="345">
        <v>330</v>
      </c>
      <c r="E20" s="316">
        <v>26.5</v>
      </c>
      <c r="F20" s="347">
        <v>-914</v>
      </c>
      <c r="G20" s="339"/>
      <c r="H20" s="339"/>
      <c r="I20" s="395"/>
      <c r="J20" s="349"/>
      <c r="K20" s="393"/>
      <c r="M20" s="393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L29"/>
  <sheetViews>
    <sheetView view="pageBreakPreview" zoomScale="70" zoomScaleNormal="75" zoomScaleSheetLayoutView="70" workbookViewId="0">
      <selection activeCell="K9" sqref="K9"/>
    </sheetView>
  </sheetViews>
  <sheetFormatPr defaultColWidth="8.85546875" defaultRowHeight="12.75"/>
  <cols>
    <col min="1" max="1" width="53.710937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2" s="2" customFormat="1" ht="22.5">
      <c r="A1" s="416" t="s">
        <v>221</v>
      </c>
      <c r="B1" s="416"/>
      <c r="C1" s="416"/>
      <c r="D1" s="416"/>
      <c r="E1" s="416"/>
      <c r="F1" s="416"/>
      <c r="G1" s="416"/>
      <c r="H1" s="416"/>
      <c r="I1" s="416"/>
      <c r="J1" s="187"/>
    </row>
    <row r="2" spans="1:12" s="2" customFormat="1" ht="19.5" customHeight="1">
      <c r="A2" s="428" t="s">
        <v>453</v>
      </c>
      <c r="B2" s="428"/>
      <c r="C2" s="428"/>
      <c r="D2" s="428"/>
      <c r="E2" s="428"/>
      <c r="F2" s="428"/>
      <c r="G2" s="428"/>
      <c r="H2" s="428"/>
      <c r="I2" s="428"/>
      <c r="J2" s="188"/>
    </row>
    <row r="3" spans="1:12" s="4" customFormat="1" ht="20.25" customHeight="1">
      <c r="A3" s="3"/>
      <c r="B3" s="75"/>
      <c r="C3" s="75"/>
      <c r="D3" s="75"/>
      <c r="E3" s="75"/>
      <c r="F3" s="75"/>
      <c r="G3" s="75"/>
      <c r="H3" s="75"/>
      <c r="I3" s="189" t="s">
        <v>150</v>
      </c>
    </row>
    <row r="4" spans="1:12" s="4" customFormat="1" ht="34.5" customHeight="1">
      <c r="A4" s="429"/>
      <c r="B4" s="430" t="s">
        <v>452</v>
      </c>
      <c r="C4" s="431"/>
      <c r="D4" s="431"/>
      <c r="E4" s="432"/>
      <c r="F4" s="433" t="s">
        <v>385</v>
      </c>
      <c r="G4" s="434"/>
      <c r="H4" s="434"/>
      <c r="I4" s="435"/>
    </row>
    <row r="5" spans="1:12" s="4" customFormat="1" ht="69.75" customHeight="1">
      <c r="A5" s="429"/>
      <c r="B5" s="190" t="s">
        <v>222</v>
      </c>
      <c r="C5" s="190" t="s">
        <v>223</v>
      </c>
      <c r="D5" s="190" t="s">
        <v>224</v>
      </c>
      <c r="E5" s="190" t="s">
        <v>223</v>
      </c>
      <c r="F5" s="190" t="s">
        <v>222</v>
      </c>
      <c r="G5" s="190" t="s">
        <v>223</v>
      </c>
      <c r="H5" s="190" t="s">
        <v>224</v>
      </c>
      <c r="I5" s="190" t="s">
        <v>223</v>
      </c>
    </row>
    <row r="6" spans="1:12" s="5" customFormat="1" ht="34.5" customHeight="1">
      <c r="A6" s="280" t="s">
        <v>451</v>
      </c>
      <c r="B6" s="191">
        <v>19037</v>
      </c>
      <c r="C6" s="192">
        <v>61.6</v>
      </c>
      <c r="D6" s="191">
        <v>11871</v>
      </c>
      <c r="E6" s="193">
        <v>38.4</v>
      </c>
      <c r="F6" s="191">
        <v>11474</v>
      </c>
      <c r="G6" s="192">
        <v>61.2</v>
      </c>
      <c r="H6" s="191">
        <v>7269</v>
      </c>
      <c r="I6" s="193">
        <v>38.799999999999997</v>
      </c>
      <c r="K6" s="279"/>
    </row>
    <row r="7" spans="1:12" s="5" customFormat="1" ht="34.5" customHeight="1">
      <c r="A7" s="278" t="s">
        <v>65</v>
      </c>
      <c r="B7" s="191">
        <v>16823</v>
      </c>
      <c r="C7" s="192">
        <v>61.6</v>
      </c>
      <c r="D7" s="191">
        <v>10485</v>
      </c>
      <c r="E7" s="193">
        <v>38.4</v>
      </c>
      <c r="F7" s="191">
        <v>10249</v>
      </c>
      <c r="G7" s="192">
        <v>61.3</v>
      </c>
      <c r="H7" s="191">
        <v>6482</v>
      </c>
      <c r="I7" s="193">
        <v>38.700000000000003</v>
      </c>
    </row>
    <row r="8" spans="1:12" s="5" customFormat="1" ht="15.75">
      <c r="A8" s="277" t="s">
        <v>450</v>
      </c>
      <c r="B8" s="276"/>
      <c r="C8" s="194"/>
      <c r="D8" s="276"/>
      <c r="E8" s="273"/>
      <c r="F8" s="274"/>
      <c r="G8" s="275"/>
      <c r="H8" s="274"/>
      <c r="I8" s="273"/>
    </row>
    <row r="9" spans="1:12" ht="15.75">
      <c r="A9" s="272" t="s">
        <v>6</v>
      </c>
      <c r="B9" s="195">
        <v>83</v>
      </c>
      <c r="C9" s="196">
        <v>50</v>
      </c>
      <c r="D9" s="197">
        <v>83</v>
      </c>
      <c r="E9" s="198">
        <v>50</v>
      </c>
      <c r="F9" s="195">
        <v>51</v>
      </c>
      <c r="G9" s="196">
        <v>48.1</v>
      </c>
      <c r="H9" s="197">
        <v>55</v>
      </c>
      <c r="I9" s="198">
        <v>51.9</v>
      </c>
      <c r="J9" s="9"/>
      <c r="K9" s="12"/>
      <c r="L9" s="12"/>
    </row>
    <row r="10" spans="1:12" ht="15.75">
      <c r="A10" s="6" t="s">
        <v>7</v>
      </c>
      <c r="B10" s="195">
        <v>44</v>
      </c>
      <c r="C10" s="196">
        <v>60.3</v>
      </c>
      <c r="D10" s="197">
        <v>29</v>
      </c>
      <c r="E10" s="198">
        <v>39.700000000000003</v>
      </c>
      <c r="F10" s="195">
        <v>30</v>
      </c>
      <c r="G10" s="196">
        <v>57.7</v>
      </c>
      <c r="H10" s="197">
        <v>22</v>
      </c>
      <c r="I10" s="200">
        <v>42.3</v>
      </c>
      <c r="J10" s="9"/>
      <c r="K10" s="12"/>
      <c r="L10" s="12"/>
    </row>
    <row r="11" spans="1:12" s="13" customFormat="1" ht="15.75">
      <c r="A11" s="6" t="s">
        <v>8</v>
      </c>
      <c r="B11" s="195">
        <v>1276</v>
      </c>
      <c r="C11" s="196">
        <v>50.7</v>
      </c>
      <c r="D11" s="197">
        <v>1242</v>
      </c>
      <c r="E11" s="198">
        <v>49.3</v>
      </c>
      <c r="F11" s="195">
        <v>754</v>
      </c>
      <c r="G11" s="196">
        <v>49.2</v>
      </c>
      <c r="H11" s="197">
        <v>777</v>
      </c>
      <c r="I11" s="200">
        <v>50.8</v>
      </c>
      <c r="J11" s="9"/>
      <c r="K11" s="12"/>
      <c r="L11" s="12"/>
    </row>
    <row r="12" spans="1:12" ht="31.5">
      <c r="A12" s="6" t="s">
        <v>9</v>
      </c>
      <c r="B12" s="195">
        <v>142</v>
      </c>
      <c r="C12" s="196">
        <v>53.2</v>
      </c>
      <c r="D12" s="197">
        <v>125</v>
      </c>
      <c r="E12" s="198">
        <v>46.8</v>
      </c>
      <c r="F12" s="195">
        <v>100</v>
      </c>
      <c r="G12" s="196">
        <v>55.6</v>
      </c>
      <c r="H12" s="197">
        <v>80</v>
      </c>
      <c r="I12" s="200">
        <v>44.4</v>
      </c>
      <c r="J12" s="9"/>
      <c r="K12" s="12"/>
      <c r="L12" s="12"/>
    </row>
    <row r="13" spans="1:12" ht="26.25" customHeight="1">
      <c r="A13" s="6" t="s">
        <v>10</v>
      </c>
      <c r="B13" s="195">
        <v>34</v>
      </c>
      <c r="C13" s="196">
        <v>44.7</v>
      </c>
      <c r="D13" s="197">
        <v>42</v>
      </c>
      <c r="E13" s="198">
        <v>55.3</v>
      </c>
      <c r="F13" s="195">
        <v>21</v>
      </c>
      <c r="G13" s="196">
        <v>45.7</v>
      </c>
      <c r="H13" s="197">
        <v>25</v>
      </c>
      <c r="I13" s="200">
        <v>54.3</v>
      </c>
      <c r="J13" s="9"/>
      <c r="K13" s="12"/>
      <c r="L13" s="12"/>
    </row>
    <row r="14" spans="1:12" ht="15.75">
      <c r="A14" s="6" t="s">
        <v>11</v>
      </c>
      <c r="B14" s="195">
        <v>360</v>
      </c>
      <c r="C14" s="196">
        <v>46.5</v>
      </c>
      <c r="D14" s="197">
        <v>415</v>
      </c>
      <c r="E14" s="198">
        <v>53.5</v>
      </c>
      <c r="F14" s="195">
        <v>195</v>
      </c>
      <c r="G14" s="196">
        <v>41.9</v>
      </c>
      <c r="H14" s="197">
        <v>270</v>
      </c>
      <c r="I14" s="200">
        <v>58.1</v>
      </c>
      <c r="J14" s="9"/>
      <c r="K14" s="12"/>
      <c r="L14" s="12"/>
    </row>
    <row r="15" spans="1:12" ht="31.5">
      <c r="A15" s="6" t="s">
        <v>12</v>
      </c>
      <c r="B15" s="195">
        <v>4186</v>
      </c>
      <c r="C15" s="196">
        <v>61.7</v>
      </c>
      <c r="D15" s="197">
        <v>2599</v>
      </c>
      <c r="E15" s="198">
        <v>38.299999999999997</v>
      </c>
      <c r="F15" s="195">
        <v>2461</v>
      </c>
      <c r="G15" s="196">
        <v>61.3</v>
      </c>
      <c r="H15" s="197">
        <v>1556</v>
      </c>
      <c r="I15" s="200">
        <v>38.700000000000003</v>
      </c>
      <c r="J15" s="9"/>
      <c r="K15" s="12"/>
      <c r="L15" s="12"/>
    </row>
    <row r="16" spans="1:12" ht="31.5">
      <c r="A16" s="6" t="s">
        <v>13</v>
      </c>
      <c r="B16" s="195">
        <v>981</v>
      </c>
      <c r="C16" s="196">
        <v>57.7</v>
      </c>
      <c r="D16" s="197">
        <v>718</v>
      </c>
      <c r="E16" s="198">
        <v>42.3</v>
      </c>
      <c r="F16" s="195">
        <v>665</v>
      </c>
      <c r="G16" s="196">
        <v>59.1</v>
      </c>
      <c r="H16" s="197">
        <v>460</v>
      </c>
      <c r="I16" s="200">
        <v>40.9</v>
      </c>
      <c r="J16" s="9"/>
      <c r="K16" s="12"/>
      <c r="L16" s="12"/>
    </row>
    <row r="17" spans="1:12" ht="18.75" customHeight="1">
      <c r="A17" s="6" t="s">
        <v>14</v>
      </c>
      <c r="B17" s="195">
        <v>796</v>
      </c>
      <c r="C17" s="196">
        <v>67.400000000000006</v>
      </c>
      <c r="D17" s="197">
        <v>385</v>
      </c>
      <c r="E17" s="198">
        <v>32.599999999999994</v>
      </c>
      <c r="F17" s="195">
        <v>370</v>
      </c>
      <c r="G17" s="196">
        <v>66.7</v>
      </c>
      <c r="H17" s="197">
        <v>185</v>
      </c>
      <c r="I17" s="200">
        <v>33.299999999999997</v>
      </c>
      <c r="J17" s="9"/>
      <c r="K17" s="12"/>
      <c r="L17" s="12"/>
    </row>
    <row r="18" spans="1:12" ht="15.75">
      <c r="A18" s="6" t="s">
        <v>15</v>
      </c>
      <c r="B18" s="195">
        <v>1123</v>
      </c>
      <c r="C18" s="196">
        <v>62</v>
      </c>
      <c r="D18" s="197">
        <v>687</v>
      </c>
      <c r="E18" s="198">
        <v>38</v>
      </c>
      <c r="F18" s="195">
        <v>664</v>
      </c>
      <c r="G18" s="196">
        <v>61.5</v>
      </c>
      <c r="H18" s="197">
        <v>415</v>
      </c>
      <c r="I18" s="200">
        <v>38.5</v>
      </c>
      <c r="J18" s="9"/>
      <c r="K18" s="12"/>
      <c r="L18" s="12"/>
    </row>
    <row r="19" spans="1:12" ht="15.75">
      <c r="A19" s="6" t="s">
        <v>16</v>
      </c>
      <c r="B19" s="195">
        <v>1797</v>
      </c>
      <c r="C19" s="196">
        <v>71.2</v>
      </c>
      <c r="D19" s="197">
        <v>727</v>
      </c>
      <c r="E19" s="198">
        <v>28.799999999999997</v>
      </c>
      <c r="F19" s="195">
        <v>1195</v>
      </c>
      <c r="G19" s="196">
        <v>73.400000000000006</v>
      </c>
      <c r="H19" s="197">
        <v>434</v>
      </c>
      <c r="I19" s="200">
        <v>26.599999999999994</v>
      </c>
      <c r="J19" s="9"/>
      <c r="K19" s="12"/>
      <c r="L19" s="12"/>
    </row>
    <row r="20" spans="1:12" ht="15.75">
      <c r="A20" s="6" t="s">
        <v>17</v>
      </c>
      <c r="B20" s="195">
        <v>352</v>
      </c>
      <c r="C20" s="196">
        <v>59.3</v>
      </c>
      <c r="D20" s="197">
        <v>242</v>
      </c>
      <c r="E20" s="198">
        <v>40.700000000000003</v>
      </c>
      <c r="F20" s="195">
        <v>212</v>
      </c>
      <c r="G20" s="196">
        <v>60.6</v>
      </c>
      <c r="H20" s="197">
        <v>138</v>
      </c>
      <c r="I20" s="200">
        <v>39.4</v>
      </c>
      <c r="J20" s="9"/>
      <c r="K20" s="12"/>
      <c r="L20" s="12"/>
    </row>
    <row r="21" spans="1:12" ht="15.75">
      <c r="A21" s="6" t="s">
        <v>18</v>
      </c>
      <c r="B21" s="195">
        <v>1263</v>
      </c>
      <c r="C21" s="196">
        <v>64.599999999999994</v>
      </c>
      <c r="D21" s="197">
        <v>691</v>
      </c>
      <c r="E21" s="198">
        <v>35.400000000000006</v>
      </c>
      <c r="F21" s="195">
        <v>779</v>
      </c>
      <c r="G21" s="196">
        <v>64</v>
      </c>
      <c r="H21" s="197">
        <v>438</v>
      </c>
      <c r="I21" s="200">
        <v>36</v>
      </c>
      <c r="J21" s="9"/>
      <c r="K21" s="12"/>
      <c r="L21" s="12"/>
    </row>
    <row r="22" spans="1:12" ht="31.5">
      <c r="A22" s="6" t="s">
        <v>19</v>
      </c>
      <c r="B22" s="195">
        <v>1140</v>
      </c>
      <c r="C22" s="196">
        <v>66</v>
      </c>
      <c r="D22" s="197">
        <v>586</v>
      </c>
      <c r="E22" s="198">
        <v>34</v>
      </c>
      <c r="F22" s="195">
        <v>610</v>
      </c>
      <c r="G22" s="196">
        <v>64.400000000000006</v>
      </c>
      <c r="H22" s="197">
        <v>337</v>
      </c>
      <c r="I22" s="200">
        <v>35.599999999999994</v>
      </c>
      <c r="J22" s="9"/>
      <c r="K22" s="12"/>
      <c r="L22" s="12"/>
    </row>
    <row r="23" spans="1:12" ht="31.5">
      <c r="A23" s="6" t="s">
        <v>20</v>
      </c>
      <c r="B23" s="195">
        <v>1312</v>
      </c>
      <c r="C23" s="196">
        <v>52.1</v>
      </c>
      <c r="D23" s="197">
        <v>1207</v>
      </c>
      <c r="E23" s="198">
        <v>47.9</v>
      </c>
      <c r="F23" s="195">
        <v>916</v>
      </c>
      <c r="G23" s="196">
        <v>52.4</v>
      </c>
      <c r="H23" s="197">
        <v>833</v>
      </c>
      <c r="I23" s="200">
        <v>47.6</v>
      </c>
      <c r="J23" s="9"/>
      <c r="K23" s="12"/>
      <c r="L23" s="12"/>
    </row>
    <row r="24" spans="1:12" ht="15.75">
      <c r="A24" s="6" t="s">
        <v>21</v>
      </c>
      <c r="B24" s="195">
        <v>623</v>
      </c>
      <c r="C24" s="196">
        <v>75</v>
      </c>
      <c r="D24" s="197">
        <v>208</v>
      </c>
      <c r="E24" s="198">
        <v>25</v>
      </c>
      <c r="F24" s="195">
        <v>423</v>
      </c>
      <c r="G24" s="196">
        <v>75.3</v>
      </c>
      <c r="H24" s="197">
        <v>139</v>
      </c>
      <c r="I24" s="200">
        <v>24.700000000000003</v>
      </c>
      <c r="J24" s="9"/>
      <c r="K24" s="12"/>
      <c r="L24" s="12"/>
    </row>
    <row r="25" spans="1:12" ht="19.5" customHeight="1">
      <c r="A25" s="6" t="s">
        <v>22</v>
      </c>
      <c r="B25" s="195">
        <v>743</v>
      </c>
      <c r="C25" s="196">
        <v>79</v>
      </c>
      <c r="D25" s="197">
        <v>197</v>
      </c>
      <c r="E25" s="198">
        <v>21</v>
      </c>
      <c r="F25" s="195">
        <v>444</v>
      </c>
      <c r="G25" s="196">
        <v>78.2</v>
      </c>
      <c r="H25" s="197">
        <v>124</v>
      </c>
      <c r="I25" s="200">
        <v>21.799999999999997</v>
      </c>
      <c r="J25" s="9"/>
      <c r="K25" s="12"/>
      <c r="L25" s="12"/>
    </row>
    <row r="26" spans="1:12" ht="15.75">
      <c r="A26" s="6" t="s">
        <v>23</v>
      </c>
      <c r="B26" s="195">
        <v>232</v>
      </c>
      <c r="C26" s="196">
        <v>60.7</v>
      </c>
      <c r="D26" s="197">
        <v>150</v>
      </c>
      <c r="E26" s="198">
        <v>39.299999999999997</v>
      </c>
      <c r="F26" s="195">
        <v>145</v>
      </c>
      <c r="G26" s="196">
        <v>60.7</v>
      </c>
      <c r="H26" s="197">
        <v>94</v>
      </c>
      <c r="I26" s="200">
        <v>39.299999999999997</v>
      </c>
      <c r="J26" s="9"/>
      <c r="K26" s="12"/>
      <c r="L26" s="12"/>
    </row>
    <row r="27" spans="1:12" ht="15.75">
      <c r="A27" s="6" t="s">
        <v>24</v>
      </c>
      <c r="B27" s="7">
        <v>336</v>
      </c>
      <c r="C27" s="196">
        <v>68.900000000000006</v>
      </c>
      <c r="D27" s="197">
        <v>152</v>
      </c>
      <c r="E27" s="198">
        <v>31.099999999999994</v>
      </c>
      <c r="F27" s="7">
        <v>214</v>
      </c>
      <c r="G27" s="196">
        <v>68.2</v>
      </c>
      <c r="H27" s="197">
        <v>100</v>
      </c>
      <c r="I27" s="200">
        <v>31.799999999999997</v>
      </c>
      <c r="J27" s="9"/>
      <c r="K27" s="12"/>
      <c r="L27" s="12"/>
    </row>
    <row r="28" spans="1:12">
      <c r="A28" s="14"/>
      <c r="B28" s="77"/>
      <c r="C28" s="77"/>
      <c r="D28" s="201"/>
      <c r="E28" s="201"/>
      <c r="F28" s="77"/>
      <c r="G28" s="77"/>
      <c r="H28" s="77"/>
      <c r="I28" s="77"/>
    </row>
    <row r="29" spans="1:12">
      <c r="A29" s="14"/>
      <c r="B29" s="77"/>
      <c r="C29" s="77"/>
      <c r="D29" s="77"/>
      <c r="E29" s="77"/>
      <c r="F29" s="77"/>
      <c r="G29" s="77"/>
      <c r="H29" s="77"/>
      <c r="I2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29"/>
  <sheetViews>
    <sheetView view="pageBreakPreview" zoomScale="80" zoomScaleNormal="75" zoomScaleSheetLayoutView="80" workbookViewId="0">
      <selection activeCell="G3" sqref="G3"/>
    </sheetView>
  </sheetViews>
  <sheetFormatPr defaultColWidth="8.85546875" defaultRowHeight="18.75"/>
  <cols>
    <col min="1" max="1" width="43.140625" style="10" customWidth="1"/>
    <col min="2" max="3" width="14.5703125" style="10" customWidth="1"/>
    <col min="4" max="4" width="13.7109375" style="10" customWidth="1"/>
    <col min="5" max="6" width="14.140625" style="10" customWidth="1"/>
    <col min="7" max="7" width="13.7109375" style="10" customWidth="1"/>
    <col min="8" max="8" width="8.85546875" style="10"/>
    <col min="9" max="9" width="11.85546875" style="267" customWidth="1"/>
    <col min="10" max="10" width="9.28515625" style="10" bestFit="1" customWidth="1"/>
    <col min="11" max="256" width="8.85546875" style="10"/>
    <col min="257" max="257" width="43.140625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416" t="s">
        <v>447</v>
      </c>
      <c r="B1" s="416"/>
      <c r="C1" s="416"/>
      <c r="D1" s="416"/>
      <c r="E1" s="416"/>
      <c r="F1" s="416"/>
      <c r="G1" s="416"/>
      <c r="I1" s="266"/>
    </row>
    <row r="2" spans="1:15" s="2" customFormat="1" ht="22.5" customHeight="1">
      <c r="A2" s="436" t="s">
        <v>67</v>
      </c>
      <c r="B2" s="436"/>
      <c r="C2" s="436"/>
      <c r="D2" s="436"/>
      <c r="E2" s="436"/>
      <c r="F2" s="436"/>
      <c r="G2" s="436"/>
      <c r="I2" s="266"/>
    </row>
    <row r="3" spans="1:15" s="4" customFormat="1" ht="18.75" customHeight="1">
      <c r="A3" s="3"/>
      <c r="B3" s="3"/>
      <c r="C3" s="3"/>
      <c r="D3" s="3"/>
      <c r="E3" s="3"/>
      <c r="F3" s="3"/>
      <c r="G3" s="389" t="s">
        <v>150</v>
      </c>
      <c r="I3" s="267"/>
    </row>
    <row r="4" spans="1:15" s="4" customFormat="1" ht="50.25" customHeight="1">
      <c r="A4" s="74"/>
      <c r="B4" s="76" t="s">
        <v>448</v>
      </c>
      <c r="C4" s="76" t="s">
        <v>449</v>
      </c>
      <c r="D4" s="35" t="s">
        <v>37</v>
      </c>
      <c r="E4" s="79" t="s">
        <v>375</v>
      </c>
      <c r="F4" s="79" t="s">
        <v>376</v>
      </c>
      <c r="G4" s="35" t="s">
        <v>37</v>
      </c>
    </row>
    <row r="5" spans="1:15" s="19" customFormat="1" ht="31.5" customHeight="1">
      <c r="A5" s="24" t="s">
        <v>68</v>
      </c>
      <c r="B5" s="25">
        <v>1262</v>
      </c>
      <c r="C5" s="25">
        <v>2518</v>
      </c>
      <c r="D5" s="268">
        <v>199.5</v>
      </c>
      <c r="E5" s="25">
        <v>876</v>
      </c>
      <c r="F5" s="25">
        <v>1531</v>
      </c>
      <c r="G5" s="268">
        <v>174.8</v>
      </c>
      <c r="I5" s="267"/>
      <c r="J5" s="269"/>
      <c r="K5" s="269"/>
      <c r="L5" s="270"/>
      <c r="M5" s="270"/>
      <c r="N5" s="270"/>
      <c r="O5" s="270"/>
    </row>
    <row r="6" spans="1:15" ht="31.15" customHeight="1">
      <c r="A6" s="6" t="s">
        <v>40</v>
      </c>
      <c r="B6" s="7">
        <v>217</v>
      </c>
      <c r="C6" s="8">
        <v>503</v>
      </c>
      <c r="D6" s="268" t="s">
        <v>570</v>
      </c>
      <c r="E6" s="7">
        <v>136</v>
      </c>
      <c r="F6" s="8">
        <v>317</v>
      </c>
      <c r="G6" s="268" t="s">
        <v>570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128</v>
      </c>
      <c r="C7" s="8">
        <v>126</v>
      </c>
      <c r="D7" s="268">
        <v>98.4</v>
      </c>
      <c r="E7" s="7">
        <v>103</v>
      </c>
      <c r="F7" s="8">
        <v>80</v>
      </c>
      <c r="G7" s="268">
        <v>77.7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16</v>
      </c>
      <c r="C8" s="8">
        <v>14</v>
      </c>
      <c r="D8" s="268">
        <v>87.5</v>
      </c>
      <c r="E8" s="7">
        <v>11</v>
      </c>
      <c r="F8" s="8">
        <v>12</v>
      </c>
      <c r="G8" s="268">
        <v>109.1</v>
      </c>
      <c r="H8" s="9"/>
      <c r="I8" s="10"/>
      <c r="J8" s="11"/>
    </row>
    <row r="9" spans="1:15" ht="31.15" customHeight="1">
      <c r="A9" s="6" t="s">
        <v>43</v>
      </c>
      <c r="B9" s="7">
        <v>13</v>
      </c>
      <c r="C9" s="8">
        <v>72</v>
      </c>
      <c r="D9" s="268" t="s">
        <v>585</v>
      </c>
      <c r="E9" s="7">
        <v>9</v>
      </c>
      <c r="F9" s="8">
        <v>41</v>
      </c>
      <c r="G9" s="268" t="s">
        <v>588</v>
      </c>
      <c r="H9" s="9"/>
      <c r="I9" s="10"/>
      <c r="J9" s="11"/>
      <c r="L9" s="271"/>
    </row>
    <row r="10" spans="1:15" ht="31.15" customHeight="1">
      <c r="A10" s="6" t="s">
        <v>44</v>
      </c>
      <c r="B10" s="7">
        <v>16</v>
      </c>
      <c r="C10" s="8">
        <v>83</v>
      </c>
      <c r="D10" s="268" t="s">
        <v>586</v>
      </c>
      <c r="E10" s="7">
        <v>10</v>
      </c>
      <c r="F10" s="8">
        <v>35</v>
      </c>
      <c r="G10" s="268" t="s">
        <v>589</v>
      </c>
      <c r="H10" s="9"/>
      <c r="I10" s="10"/>
      <c r="J10" s="11"/>
    </row>
    <row r="11" spans="1:15" ht="31.5">
      <c r="A11" s="6" t="s">
        <v>45</v>
      </c>
      <c r="B11" s="7">
        <v>9</v>
      </c>
      <c r="C11" s="8">
        <v>50</v>
      </c>
      <c r="D11" s="268" t="s">
        <v>587</v>
      </c>
      <c r="E11" s="7">
        <v>8</v>
      </c>
      <c r="F11" s="8">
        <v>29</v>
      </c>
      <c r="G11" s="268" t="s">
        <v>590</v>
      </c>
      <c r="H11" s="9"/>
      <c r="I11" s="10"/>
      <c r="J11" s="11"/>
    </row>
    <row r="12" spans="1:15" ht="63">
      <c r="A12" s="6" t="s">
        <v>46</v>
      </c>
      <c r="B12" s="7">
        <v>26</v>
      </c>
      <c r="C12" s="8">
        <v>38</v>
      </c>
      <c r="D12" s="268">
        <v>146.19999999999999</v>
      </c>
      <c r="E12" s="7">
        <v>15</v>
      </c>
      <c r="F12" s="8">
        <v>20</v>
      </c>
      <c r="G12" s="268">
        <v>133.30000000000001</v>
      </c>
      <c r="H12" s="9"/>
      <c r="I12" s="10"/>
      <c r="J12" s="11"/>
    </row>
    <row r="13" spans="1:15" ht="31.15" customHeight="1">
      <c r="A13" s="6" t="s">
        <v>47</v>
      </c>
      <c r="B13" s="7">
        <v>18</v>
      </c>
      <c r="C13" s="8">
        <v>40</v>
      </c>
      <c r="D13" s="268" t="s">
        <v>569</v>
      </c>
      <c r="E13" s="7">
        <v>12</v>
      </c>
      <c r="F13" s="8">
        <v>29</v>
      </c>
      <c r="G13" s="268" t="s">
        <v>219</v>
      </c>
      <c r="H13" s="9"/>
      <c r="I13" s="10"/>
      <c r="J13" s="11"/>
    </row>
    <row r="14" spans="1:15" ht="31.5">
      <c r="A14" s="6" t="s">
        <v>48</v>
      </c>
      <c r="B14" s="7">
        <v>71</v>
      </c>
      <c r="C14" s="8">
        <v>180</v>
      </c>
      <c r="D14" s="268" t="s">
        <v>591</v>
      </c>
      <c r="E14" s="7">
        <v>50</v>
      </c>
      <c r="F14" s="8">
        <v>95</v>
      </c>
      <c r="G14" s="268">
        <v>190</v>
      </c>
      <c r="H14" s="9"/>
      <c r="I14" s="10"/>
      <c r="J14" s="11"/>
    </row>
    <row r="15" spans="1:15" ht="31.5">
      <c r="A15" s="6" t="s">
        <v>49</v>
      </c>
      <c r="B15" s="7">
        <v>5</v>
      </c>
      <c r="C15" s="8">
        <v>12</v>
      </c>
      <c r="D15" s="268" t="s">
        <v>219</v>
      </c>
      <c r="E15" s="7">
        <v>4</v>
      </c>
      <c r="F15" s="8">
        <v>9</v>
      </c>
      <c r="G15" s="268" t="s">
        <v>570</v>
      </c>
      <c r="H15" s="9"/>
      <c r="I15" s="10"/>
      <c r="J15" s="11"/>
    </row>
    <row r="16" spans="1:15" ht="31.5">
      <c r="A16" s="6" t="s">
        <v>50</v>
      </c>
      <c r="B16" s="7">
        <v>60</v>
      </c>
      <c r="C16" s="8">
        <v>97</v>
      </c>
      <c r="D16" s="268">
        <v>161.69999999999999</v>
      </c>
      <c r="E16" s="7">
        <v>40</v>
      </c>
      <c r="F16" s="8">
        <v>65</v>
      </c>
      <c r="G16" s="268">
        <v>162.5</v>
      </c>
      <c r="H16" s="9"/>
      <c r="I16" s="10"/>
      <c r="J16" s="11"/>
    </row>
    <row r="17" spans="1:10" ht="31.5">
      <c r="A17" s="6" t="s">
        <v>51</v>
      </c>
      <c r="B17" s="7">
        <v>90</v>
      </c>
      <c r="C17" s="8">
        <v>165</v>
      </c>
      <c r="D17" s="268">
        <v>183.3</v>
      </c>
      <c r="E17" s="7">
        <v>64</v>
      </c>
      <c r="F17" s="8">
        <v>105</v>
      </c>
      <c r="G17" s="268">
        <v>164.1</v>
      </c>
      <c r="H17" s="9"/>
      <c r="I17" s="10"/>
      <c r="J17" s="11"/>
    </row>
    <row r="18" spans="1:10" ht="31.5">
      <c r="A18" s="6" t="s">
        <v>52</v>
      </c>
      <c r="B18" s="7">
        <v>128</v>
      </c>
      <c r="C18" s="8">
        <v>165</v>
      </c>
      <c r="D18" s="268">
        <v>128.9</v>
      </c>
      <c r="E18" s="7">
        <v>72</v>
      </c>
      <c r="F18" s="8">
        <v>86</v>
      </c>
      <c r="G18" s="268">
        <v>119.4</v>
      </c>
      <c r="H18" s="9"/>
      <c r="I18" s="10"/>
      <c r="J18" s="11"/>
    </row>
    <row r="19" spans="1:10" ht="31.5">
      <c r="A19" s="6" t="s">
        <v>53</v>
      </c>
      <c r="B19" s="7">
        <v>73</v>
      </c>
      <c r="C19" s="8">
        <v>154</v>
      </c>
      <c r="D19" s="268" t="s">
        <v>572</v>
      </c>
      <c r="E19" s="7">
        <v>49</v>
      </c>
      <c r="F19" s="8">
        <v>102</v>
      </c>
      <c r="G19" s="268" t="s">
        <v>572</v>
      </c>
      <c r="H19" s="9"/>
      <c r="I19" s="10"/>
      <c r="J19" s="11"/>
    </row>
    <row r="20" spans="1:10" ht="31.15" customHeight="1">
      <c r="A20" s="6" t="s">
        <v>54</v>
      </c>
      <c r="B20" s="7">
        <v>32</v>
      </c>
      <c r="C20" s="8">
        <v>71</v>
      </c>
      <c r="D20" s="268" t="s">
        <v>569</v>
      </c>
      <c r="E20" s="7">
        <v>23</v>
      </c>
      <c r="F20" s="8">
        <v>54</v>
      </c>
      <c r="G20" s="268" t="s">
        <v>570</v>
      </c>
      <c r="H20" s="9"/>
      <c r="I20" s="10"/>
      <c r="J20" s="11"/>
    </row>
    <row r="21" spans="1:10" ht="31.5">
      <c r="A21" s="6" t="s">
        <v>55</v>
      </c>
      <c r="B21" s="7">
        <v>76</v>
      </c>
      <c r="C21" s="8">
        <v>174</v>
      </c>
      <c r="D21" s="268" t="s">
        <v>570</v>
      </c>
      <c r="E21" s="7">
        <v>55</v>
      </c>
      <c r="F21" s="8">
        <v>95</v>
      </c>
      <c r="G21" s="268">
        <v>172.7</v>
      </c>
      <c r="H21" s="9"/>
      <c r="I21" s="10"/>
      <c r="J21" s="11"/>
    </row>
    <row r="22" spans="1:10" ht="31.5">
      <c r="A22" s="6" t="s">
        <v>56</v>
      </c>
      <c r="B22" s="7">
        <v>36</v>
      </c>
      <c r="C22" s="8">
        <v>89</v>
      </c>
      <c r="D22" s="268" t="s">
        <v>592</v>
      </c>
      <c r="E22" s="7">
        <v>23</v>
      </c>
      <c r="F22" s="8">
        <v>59</v>
      </c>
      <c r="G22" s="268" t="s">
        <v>581</v>
      </c>
      <c r="H22" s="9"/>
      <c r="I22" s="10"/>
      <c r="J22" s="14"/>
    </row>
    <row r="23" spans="1:10" ht="31.15" customHeight="1">
      <c r="A23" s="6" t="s">
        <v>57</v>
      </c>
      <c r="B23" s="7">
        <v>29</v>
      </c>
      <c r="C23" s="8">
        <v>49</v>
      </c>
      <c r="D23" s="268">
        <v>169</v>
      </c>
      <c r="E23" s="7">
        <v>23</v>
      </c>
      <c r="F23" s="8">
        <v>35</v>
      </c>
      <c r="G23" s="268">
        <v>152.19999999999999</v>
      </c>
      <c r="H23" s="9"/>
      <c r="I23" s="10"/>
      <c r="J23" s="14"/>
    </row>
    <row r="24" spans="1:10" ht="31.5">
      <c r="A24" s="6" t="s">
        <v>58</v>
      </c>
      <c r="B24" s="7">
        <v>48</v>
      </c>
      <c r="C24" s="8">
        <v>92</v>
      </c>
      <c r="D24" s="268">
        <v>191.7</v>
      </c>
      <c r="E24" s="7">
        <v>38</v>
      </c>
      <c r="F24" s="8">
        <v>50</v>
      </c>
      <c r="G24" s="268">
        <v>131.6</v>
      </c>
      <c r="H24" s="9"/>
      <c r="I24" s="10"/>
      <c r="J24" s="14"/>
    </row>
    <row r="25" spans="1:10" ht="31.5">
      <c r="A25" s="6" t="s">
        <v>59</v>
      </c>
      <c r="B25" s="7">
        <v>8</v>
      </c>
      <c r="C25" s="8">
        <v>31</v>
      </c>
      <c r="D25" s="268" t="s">
        <v>582</v>
      </c>
      <c r="E25" s="7">
        <v>4</v>
      </c>
      <c r="F25" s="8">
        <v>13</v>
      </c>
      <c r="G25" s="268" t="s">
        <v>571</v>
      </c>
      <c r="I25" s="10"/>
    </row>
    <row r="26" spans="1:10" ht="31.15" customHeight="1">
      <c r="A26" s="6" t="s">
        <v>60</v>
      </c>
      <c r="B26" s="7">
        <v>50</v>
      </c>
      <c r="C26" s="8">
        <v>64</v>
      </c>
      <c r="D26" s="268">
        <v>128</v>
      </c>
      <c r="E26" s="7">
        <v>35</v>
      </c>
      <c r="F26" s="8">
        <v>41</v>
      </c>
      <c r="G26" s="268">
        <v>117.1</v>
      </c>
      <c r="I26" s="10"/>
    </row>
    <row r="27" spans="1:10" ht="31.15" customHeight="1">
      <c r="A27" s="6" t="s">
        <v>61</v>
      </c>
      <c r="B27" s="7">
        <v>26</v>
      </c>
      <c r="C27" s="8">
        <v>71</v>
      </c>
      <c r="D27" s="268" t="s">
        <v>593</v>
      </c>
      <c r="E27" s="7">
        <v>18</v>
      </c>
      <c r="F27" s="8">
        <v>39</v>
      </c>
      <c r="G27" s="268" t="s">
        <v>569</v>
      </c>
      <c r="I27" s="10"/>
    </row>
    <row r="28" spans="1:10" ht="31.15" customHeight="1">
      <c r="A28" s="6" t="s">
        <v>62</v>
      </c>
      <c r="B28" s="7">
        <v>33</v>
      </c>
      <c r="C28" s="8">
        <v>53</v>
      </c>
      <c r="D28" s="268">
        <v>160.6</v>
      </c>
      <c r="E28" s="7">
        <v>30</v>
      </c>
      <c r="F28" s="8">
        <v>28</v>
      </c>
      <c r="G28" s="268">
        <v>93.3</v>
      </c>
      <c r="I28" s="10"/>
    </row>
    <row r="29" spans="1:10" ht="31.15" customHeight="1">
      <c r="A29" s="6" t="s">
        <v>63</v>
      </c>
      <c r="B29" s="7">
        <v>54</v>
      </c>
      <c r="C29" s="8">
        <v>125</v>
      </c>
      <c r="D29" s="268" t="s">
        <v>570</v>
      </c>
      <c r="E29" s="7">
        <v>44</v>
      </c>
      <c r="F29" s="8">
        <v>92</v>
      </c>
      <c r="G29" s="268" t="s">
        <v>572</v>
      </c>
      <c r="I29" s="10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M30"/>
  <sheetViews>
    <sheetView view="pageBreakPreview" zoomScale="70" zoomScaleNormal="75" zoomScaleSheetLayoutView="70" workbookViewId="0">
      <selection activeCell="G11" sqref="G11"/>
    </sheetView>
  </sheetViews>
  <sheetFormatPr defaultColWidth="8.85546875" defaultRowHeight="12.75"/>
  <cols>
    <col min="1" max="1" width="62.4257812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416" t="s">
        <v>221</v>
      </c>
      <c r="B1" s="416"/>
      <c r="C1" s="416"/>
      <c r="D1" s="416"/>
      <c r="E1" s="416"/>
      <c r="F1" s="416"/>
      <c r="G1" s="416"/>
      <c r="H1" s="416"/>
      <c r="I1" s="416"/>
      <c r="J1" s="187"/>
      <c r="K1" s="187"/>
    </row>
    <row r="2" spans="1:13" s="2" customFormat="1" ht="19.5" customHeight="1">
      <c r="A2" s="428" t="s">
        <v>67</v>
      </c>
      <c r="B2" s="428"/>
      <c r="C2" s="428"/>
      <c r="D2" s="428"/>
      <c r="E2" s="428"/>
      <c r="F2" s="428"/>
      <c r="G2" s="428"/>
      <c r="H2" s="428"/>
      <c r="I2" s="428"/>
      <c r="J2" s="188"/>
      <c r="K2" s="188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89" t="s">
        <v>150</v>
      </c>
    </row>
    <row r="4" spans="1:13" s="4" customFormat="1" ht="34.5" customHeight="1">
      <c r="A4" s="429"/>
      <c r="B4" s="430" t="s">
        <v>393</v>
      </c>
      <c r="C4" s="431"/>
      <c r="D4" s="431"/>
      <c r="E4" s="432"/>
      <c r="F4" s="433" t="s">
        <v>385</v>
      </c>
      <c r="G4" s="434"/>
      <c r="H4" s="434"/>
      <c r="I4" s="435"/>
    </row>
    <row r="5" spans="1:13" s="4" customFormat="1" ht="69.75" customHeight="1">
      <c r="A5" s="429"/>
      <c r="B5" s="190" t="s">
        <v>222</v>
      </c>
      <c r="C5" s="190" t="s">
        <v>223</v>
      </c>
      <c r="D5" s="190" t="s">
        <v>224</v>
      </c>
      <c r="E5" s="190" t="s">
        <v>223</v>
      </c>
      <c r="F5" s="190" t="s">
        <v>222</v>
      </c>
      <c r="G5" s="190" t="s">
        <v>223</v>
      </c>
      <c r="H5" s="190" t="s">
        <v>224</v>
      </c>
      <c r="I5" s="190" t="s">
        <v>223</v>
      </c>
    </row>
    <row r="6" spans="1:13" s="5" customFormat="1" ht="34.5" customHeight="1">
      <c r="A6" s="24" t="s">
        <v>68</v>
      </c>
      <c r="B6" s="191">
        <v>1276</v>
      </c>
      <c r="C6" s="192">
        <v>50.675138999205714</v>
      </c>
      <c r="D6" s="191">
        <v>1242</v>
      </c>
      <c r="E6" s="193">
        <v>49.324861000794279</v>
      </c>
      <c r="F6" s="191">
        <f>SUM(F7:F30)</f>
        <v>754</v>
      </c>
      <c r="G6" s="192">
        <v>50.3</v>
      </c>
      <c r="H6" s="191">
        <f>SUM(H7:H30)</f>
        <v>777</v>
      </c>
      <c r="I6" s="193">
        <v>49.7</v>
      </c>
      <c r="K6" s="191"/>
      <c r="L6" s="191"/>
    </row>
    <row r="7" spans="1:13" ht="15.75">
      <c r="A7" s="6" t="s">
        <v>40</v>
      </c>
      <c r="B7" s="195">
        <v>296</v>
      </c>
      <c r="C7" s="196">
        <v>58.846918489065601</v>
      </c>
      <c r="D7" s="197">
        <v>207</v>
      </c>
      <c r="E7" s="198">
        <v>41.153081510934392</v>
      </c>
      <c r="F7" s="195">
        <v>185</v>
      </c>
      <c r="G7" s="196">
        <v>58.359621451104104</v>
      </c>
      <c r="H7" s="197">
        <v>132</v>
      </c>
      <c r="I7" s="198">
        <v>41.640378548895903</v>
      </c>
      <c r="J7" s="9"/>
      <c r="L7" s="202"/>
      <c r="M7" s="12"/>
    </row>
    <row r="8" spans="1:13" ht="15.75">
      <c r="A8" s="6" t="s">
        <v>41</v>
      </c>
      <c r="B8" s="7">
        <v>65</v>
      </c>
      <c r="C8" s="199">
        <v>51.587301587301596</v>
      </c>
      <c r="D8" s="197">
        <v>61</v>
      </c>
      <c r="E8" s="200">
        <v>48.412698412698411</v>
      </c>
      <c r="F8" s="7">
        <v>43</v>
      </c>
      <c r="G8" s="199">
        <v>53.75</v>
      </c>
      <c r="H8" s="197">
        <v>37</v>
      </c>
      <c r="I8" s="200">
        <v>46.25</v>
      </c>
      <c r="J8" s="9"/>
      <c r="L8" s="202"/>
      <c r="M8" s="12"/>
    </row>
    <row r="9" spans="1:13" s="13" customFormat="1" ht="15.75">
      <c r="A9" s="6" t="s">
        <v>42</v>
      </c>
      <c r="B9" s="7">
        <v>9</v>
      </c>
      <c r="C9" s="199">
        <v>64.285714285714292</v>
      </c>
      <c r="D9" s="197">
        <v>5</v>
      </c>
      <c r="E9" s="200">
        <v>35.714285714285715</v>
      </c>
      <c r="F9" s="7">
        <v>7</v>
      </c>
      <c r="G9" s="199">
        <v>58.333333333333336</v>
      </c>
      <c r="H9" s="197">
        <v>5</v>
      </c>
      <c r="I9" s="200">
        <v>41.666666666666671</v>
      </c>
      <c r="J9" s="9"/>
      <c r="K9" s="10"/>
      <c r="L9" s="202"/>
      <c r="M9" s="12"/>
    </row>
    <row r="10" spans="1:13" ht="15.75">
      <c r="A10" s="6" t="s">
        <v>43</v>
      </c>
      <c r="B10" s="7">
        <v>53</v>
      </c>
      <c r="C10" s="199">
        <v>73.611111111111114</v>
      </c>
      <c r="D10" s="197">
        <v>19</v>
      </c>
      <c r="E10" s="200">
        <v>26.388888888888889</v>
      </c>
      <c r="F10" s="7">
        <v>28</v>
      </c>
      <c r="G10" s="199">
        <v>68.292682926829272</v>
      </c>
      <c r="H10" s="197">
        <v>13</v>
      </c>
      <c r="I10" s="200">
        <v>31.707317073170731</v>
      </c>
      <c r="J10" s="9"/>
      <c r="L10" s="202"/>
      <c r="M10" s="12"/>
    </row>
    <row r="11" spans="1:13" ht="15.75">
      <c r="A11" s="6" t="s">
        <v>44</v>
      </c>
      <c r="B11" s="7">
        <v>70</v>
      </c>
      <c r="C11" s="199">
        <v>84.337349397590373</v>
      </c>
      <c r="D11" s="197">
        <v>13</v>
      </c>
      <c r="E11" s="200">
        <v>15.66265060240964</v>
      </c>
      <c r="F11" s="7">
        <v>29</v>
      </c>
      <c r="G11" s="199">
        <v>82.857142857142861</v>
      </c>
      <c r="H11" s="197">
        <v>6</v>
      </c>
      <c r="I11" s="200">
        <v>17.142857142857142</v>
      </c>
      <c r="J11" s="9"/>
      <c r="L11" s="202"/>
      <c r="M11" s="12"/>
    </row>
    <row r="12" spans="1:13" ht="15.75">
      <c r="A12" s="6" t="s">
        <v>45</v>
      </c>
      <c r="B12" s="7">
        <v>37</v>
      </c>
      <c r="C12" s="199">
        <v>74</v>
      </c>
      <c r="D12" s="197">
        <v>13</v>
      </c>
      <c r="E12" s="200">
        <v>26</v>
      </c>
      <c r="F12" s="7">
        <v>22</v>
      </c>
      <c r="G12" s="199">
        <v>75.862068965517238</v>
      </c>
      <c r="H12" s="197">
        <v>7</v>
      </c>
      <c r="I12" s="200">
        <v>24.137931034482758</v>
      </c>
      <c r="J12" s="9"/>
      <c r="L12" s="202"/>
      <c r="M12" s="12"/>
    </row>
    <row r="13" spans="1:13" ht="47.25">
      <c r="A13" s="6" t="s">
        <v>46</v>
      </c>
      <c r="B13" s="7">
        <v>19</v>
      </c>
      <c r="C13" s="199">
        <v>50</v>
      </c>
      <c r="D13" s="197">
        <v>19</v>
      </c>
      <c r="E13" s="200">
        <v>50</v>
      </c>
      <c r="F13" s="7">
        <v>11</v>
      </c>
      <c r="G13" s="199">
        <v>55.000000000000007</v>
      </c>
      <c r="H13" s="197">
        <v>9</v>
      </c>
      <c r="I13" s="200">
        <v>45</v>
      </c>
      <c r="J13" s="9"/>
      <c r="L13" s="202"/>
      <c r="M13" s="12"/>
    </row>
    <row r="14" spans="1:13" ht="15.75">
      <c r="A14" s="6" t="s">
        <v>47</v>
      </c>
      <c r="B14" s="7">
        <v>21</v>
      </c>
      <c r="C14" s="199">
        <v>52.5</v>
      </c>
      <c r="D14" s="197">
        <v>19</v>
      </c>
      <c r="E14" s="200">
        <v>47.5</v>
      </c>
      <c r="F14" s="7">
        <v>16</v>
      </c>
      <c r="G14" s="199">
        <v>55.172413793103445</v>
      </c>
      <c r="H14" s="197">
        <v>13</v>
      </c>
      <c r="I14" s="200">
        <v>44.827586206896555</v>
      </c>
      <c r="J14" s="9"/>
      <c r="L14" s="202"/>
      <c r="M14" s="12"/>
    </row>
    <row r="15" spans="1:13" ht="15.75">
      <c r="A15" s="6" t="s">
        <v>48</v>
      </c>
      <c r="B15" s="7">
        <v>93</v>
      </c>
      <c r="C15" s="199">
        <v>51.666666666666671</v>
      </c>
      <c r="D15" s="197">
        <v>87</v>
      </c>
      <c r="E15" s="200">
        <v>48.333333333333336</v>
      </c>
      <c r="F15" s="7">
        <v>36</v>
      </c>
      <c r="G15" s="199">
        <v>37.894736842105267</v>
      </c>
      <c r="H15" s="197">
        <v>59</v>
      </c>
      <c r="I15" s="200">
        <v>62.10526315789474</v>
      </c>
      <c r="J15" s="9"/>
      <c r="L15" s="202"/>
      <c r="M15" s="12"/>
    </row>
    <row r="16" spans="1:13" ht="15.75">
      <c r="A16" s="6" t="s">
        <v>49</v>
      </c>
      <c r="B16" s="7">
        <v>4</v>
      </c>
      <c r="C16" s="199">
        <v>33.333333333333329</v>
      </c>
      <c r="D16" s="197">
        <v>8</v>
      </c>
      <c r="E16" s="200">
        <v>66.666666666666657</v>
      </c>
      <c r="F16" s="7">
        <v>3</v>
      </c>
      <c r="G16" s="199">
        <v>33.333333333333329</v>
      </c>
      <c r="H16" s="197">
        <v>6</v>
      </c>
      <c r="I16" s="200">
        <v>66.666666666666657</v>
      </c>
      <c r="J16" s="9"/>
      <c r="L16" s="202"/>
      <c r="M16" s="12"/>
    </row>
    <row r="17" spans="1:13" ht="15.75">
      <c r="A17" s="6" t="s">
        <v>50</v>
      </c>
      <c r="B17" s="7">
        <v>45</v>
      </c>
      <c r="C17" s="199">
        <v>46.391752577319586</v>
      </c>
      <c r="D17" s="197">
        <v>52</v>
      </c>
      <c r="E17" s="200">
        <v>53.608247422680414</v>
      </c>
      <c r="F17" s="7">
        <v>32</v>
      </c>
      <c r="G17" s="199">
        <v>49.230769230769234</v>
      </c>
      <c r="H17" s="197">
        <v>33</v>
      </c>
      <c r="I17" s="200">
        <v>50.769230769230766</v>
      </c>
      <c r="J17" s="9"/>
      <c r="L17" s="202"/>
      <c r="M17" s="12"/>
    </row>
    <row r="18" spans="1:13" ht="31.5">
      <c r="A18" s="6" t="s">
        <v>51</v>
      </c>
      <c r="B18" s="7">
        <v>97</v>
      </c>
      <c r="C18" s="199">
        <v>58.787878787878789</v>
      </c>
      <c r="D18" s="197">
        <v>68</v>
      </c>
      <c r="E18" s="200">
        <v>41.212121212121211</v>
      </c>
      <c r="F18" s="7">
        <v>63</v>
      </c>
      <c r="G18" s="199">
        <v>60</v>
      </c>
      <c r="H18" s="197">
        <v>42</v>
      </c>
      <c r="I18" s="200">
        <v>40</v>
      </c>
      <c r="J18" s="9"/>
      <c r="L18" s="202"/>
      <c r="M18" s="12"/>
    </row>
    <row r="19" spans="1:13" ht="15.75">
      <c r="A19" s="6" t="s">
        <v>52</v>
      </c>
      <c r="B19" s="7">
        <v>63</v>
      </c>
      <c r="C19" s="199">
        <v>38.181818181818187</v>
      </c>
      <c r="D19" s="197">
        <v>102</v>
      </c>
      <c r="E19" s="200">
        <v>61.818181818181813</v>
      </c>
      <c r="F19" s="7">
        <v>32</v>
      </c>
      <c r="G19" s="199">
        <v>37.209302325581397</v>
      </c>
      <c r="H19" s="197">
        <v>54</v>
      </c>
      <c r="I19" s="200">
        <v>62.790697674418603</v>
      </c>
      <c r="J19" s="9"/>
      <c r="L19" s="202"/>
      <c r="M19" s="12"/>
    </row>
    <row r="20" spans="1:13" ht="15.75">
      <c r="A20" s="6" t="s">
        <v>53</v>
      </c>
      <c r="B20" s="7">
        <v>60</v>
      </c>
      <c r="C20" s="199">
        <v>38.961038961038966</v>
      </c>
      <c r="D20" s="197">
        <v>94</v>
      </c>
      <c r="E20" s="200">
        <v>61.038961038961034</v>
      </c>
      <c r="F20" s="7">
        <v>39</v>
      </c>
      <c r="G20" s="199">
        <v>38.235294117647058</v>
      </c>
      <c r="H20" s="197">
        <v>63</v>
      </c>
      <c r="I20" s="200">
        <v>61.764705882352942</v>
      </c>
      <c r="J20" s="9"/>
      <c r="L20" s="202"/>
      <c r="M20" s="12"/>
    </row>
    <row r="21" spans="1:13" ht="15.75">
      <c r="A21" s="6" t="s">
        <v>54</v>
      </c>
      <c r="B21" s="7">
        <v>16</v>
      </c>
      <c r="C21" s="199">
        <v>22.535211267605636</v>
      </c>
      <c r="D21" s="197">
        <v>55</v>
      </c>
      <c r="E21" s="200">
        <v>77.464788732394368</v>
      </c>
      <c r="F21" s="7">
        <v>13</v>
      </c>
      <c r="G21" s="199">
        <v>24.074074074074073</v>
      </c>
      <c r="H21" s="197">
        <v>41</v>
      </c>
      <c r="I21" s="200">
        <v>75.925925925925924</v>
      </c>
      <c r="J21" s="9"/>
      <c r="L21" s="202"/>
      <c r="M21" s="12"/>
    </row>
    <row r="22" spans="1:13" ht="31.5">
      <c r="A22" s="6" t="s">
        <v>55</v>
      </c>
      <c r="B22" s="7">
        <v>81</v>
      </c>
      <c r="C22" s="199">
        <v>46.551724137931032</v>
      </c>
      <c r="D22" s="197">
        <v>93</v>
      </c>
      <c r="E22" s="200">
        <v>53.448275862068961</v>
      </c>
      <c r="F22" s="7">
        <v>49</v>
      </c>
      <c r="G22" s="199">
        <v>51.578947368421055</v>
      </c>
      <c r="H22" s="197">
        <v>46</v>
      </c>
      <c r="I22" s="200">
        <v>48.421052631578945</v>
      </c>
      <c r="J22" s="9"/>
      <c r="L22" s="202"/>
      <c r="M22" s="12"/>
    </row>
    <row r="23" spans="1:13" ht="18.75" customHeight="1">
      <c r="A23" s="6" t="s">
        <v>56</v>
      </c>
      <c r="B23" s="7">
        <v>43</v>
      </c>
      <c r="C23" s="199">
        <v>48.314606741573037</v>
      </c>
      <c r="D23" s="197">
        <v>46</v>
      </c>
      <c r="E23" s="200">
        <v>51.68539325842697</v>
      </c>
      <c r="F23" s="7">
        <v>29</v>
      </c>
      <c r="G23" s="199">
        <v>49.152542372881356</v>
      </c>
      <c r="H23" s="197">
        <v>30</v>
      </c>
      <c r="I23" s="200">
        <v>50.847457627118644</v>
      </c>
      <c r="J23" s="9"/>
      <c r="L23" s="202"/>
      <c r="M23" s="12"/>
    </row>
    <row r="24" spans="1:13" ht="15.75">
      <c r="A24" s="6" t="s">
        <v>57</v>
      </c>
      <c r="B24" s="7">
        <v>18</v>
      </c>
      <c r="C24" s="199">
        <v>36.734693877551024</v>
      </c>
      <c r="D24" s="197">
        <v>31</v>
      </c>
      <c r="E24" s="200">
        <v>63.265306122448983</v>
      </c>
      <c r="F24" s="7">
        <v>12</v>
      </c>
      <c r="G24" s="199">
        <v>34.285714285714285</v>
      </c>
      <c r="H24" s="197">
        <v>23</v>
      </c>
      <c r="I24" s="200">
        <v>65.714285714285708</v>
      </c>
      <c r="J24" s="9"/>
      <c r="L24" s="202"/>
      <c r="M24" s="12"/>
    </row>
    <row r="25" spans="1:13" ht="15.75">
      <c r="A25" s="6" t="s">
        <v>58</v>
      </c>
      <c r="B25" s="7">
        <v>37</v>
      </c>
      <c r="C25" s="199">
        <v>40.217391304347828</v>
      </c>
      <c r="D25" s="197">
        <v>55</v>
      </c>
      <c r="E25" s="200">
        <v>59.782608695652172</v>
      </c>
      <c r="F25" s="7">
        <v>20</v>
      </c>
      <c r="G25" s="199">
        <v>40</v>
      </c>
      <c r="H25" s="197">
        <v>30</v>
      </c>
      <c r="I25" s="200">
        <v>60</v>
      </c>
      <c r="J25" s="9"/>
      <c r="L25" s="202"/>
      <c r="M25" s="12"/>
    </row>
    <row r="26" spans="1:13" ht="31.5">
      <c r="A26" s="6" t="s">
        <v>59</v>
      </c>
      <c r="B26" s="7">
        <v>6</v>
      </c>
      <c r="C26" s="199">
        <v>19.35483870967742</v>
      </c>
      <c r="D26" s="197">
        <v>25</v>
      </c>
      <c r="E26" s="200">
        <v>80.645161290322577</v>
      </c>
      <c r="F26" s="7">
        <v>2</v>
      </c>
      <c r="G26" s="199">
        <v>15.384615384615385</v>
      </c>
      <c r="H26" s="197">
        <v>11</v>
      </c>
      <c r="I26" s="200">
        <v>84.615384615384613</v>
      </c>
      <c r="L26" s="11"/>
    </row>
    <row r="27" spans="1:13" ht="15.75">
      <c r="A27" s="6" t="s">
        <v>60</v>
      </c>
      <c r="B27" s="7">
        <v>27</v>
      </c>
      <c r="C27" s="199">
        <v>42.1875</v>
      </c>
      <c r="D27" s="197">
        <v>37</v>
      </c>
      <c r="E27" s="200">
        <v>57.8125</v>
      </c>
      <c r="F27" s="7">
        <v>17</v>
      </c>
      <c r="G27" s="199">
        <v>41.463414634146339</v>
      </c>
      <c r="H27" s="197">
        <v>24</v>
      </c>
      <c r="I27" s="200">
        <v>58.536585365853654</v>
      </c>
      <c r="L27" s="11"/>
    </row>
    <row r="28" spans="1:13" ht="15.75">
      <c r="A28" s="6" t="s">
        <v>61</v>
      </c>
      <c r="B28" s="7">
        <v>35</v>
      </c>
      <c r="C28" s="199">
        <v>49.295774647887328</v>
      </c>
      <c r="D28" s="197">
        <v>36</v>
      </c>
      <c r="E28" s="200">
        <v>50.704225352112672</v>
      </c>
      <c r="F28" s="7">
        <v>17</v>
      </c>
      <c r="G28" s="199">
        <v>43.589743589743591</v>
      </c>
      <c r="H28" s="197">
        <v>22</v>
      </c>
      <c r="I28" s="200">
        <v>56.410256410256409</v>
      </c>
    </row>
    <row r="29" spans="1:13" ht="15.75">
      <c r="A29" s="6" t="s">
        <v>62</v>
      </c>
      <c r="B29" s="7">
        <v>35</v>
      </c>
      <c r="C29" s="199">
        <v>66.037735849056602</v>
      </c>
      <c r="D29" s="197">
        <v>18</v>
      </c>
      <c r="E29" s="200">
        <v>33.962264150943398</v>
      </c>
      <c r="F29" s="7">
        <v>17</v>
      </c>
      <c r="G29" s="199">
        <v>60.714285714285708</v>
      </c>
      <c r="H29" s="197">
        <v>11</v>
      </c>
      <c r="I29" s="200">
        <v>39.285714285714285</v>
      </c>
    </row>
    <row r="30" spans="1:13" ht="15.75">
      <c r="A30" s="6" t="s">
        <v>63</v>
      </c>
      <c r="B30" s="7">
        <v>46</v>
      </c>
      <c r="C30" s="199">
        <v>36.799999999999997</v>
      </c>
      <c r="D30" s="197">
        <v>79</v>
      </c>
      <c r="E30" s="200">
        <v>63.2</v>
      </c>
      <c r="F30" s="7">
        <v>32</v>
      </c>
      <c r="G30" s="199">
        <v>34.782608695652172</v>
      </c>
      <c r="H30" s="197">
        <v>60</v>
      </c>
      <c r="I30" s="200">
        <v>65.217391304347828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59"/>
  <sheetViews>
    <sheetView view="pageBreakPreview" zoomScale="90" zoomScaleNormal="100" zoomScaleSheetLayoutView="90" workbookViewId="0">
      <selection activeCell="D3" sqref="D3"/>
    </sheetView>
  </sheetViews>
  <sheetFormatPr defaultColWidth="9.140625" defaultRowHeight="15.75"/>
  <cols>
    <col min="1" max="1" width="3.140625" style="46" customWidth="1"/>
    <col min="2" max="2" width="43.5703125" style="57" customWidth="1"/>
    <col min="3" max="3" width="23.5703125" style="47" customWidth="1"/>
    <col min="4" max="4" width="26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419" t="s">
        <v>220</v>
      </c>
      <c r="B1" s="419"/>
      <c r="C1" s="419"/>
      <c r="D1" s="419"/>
    </row>
    <row r="2" spans="1:6" ht="20.25" customHeight="1">
      <c r="B2" s="419" t="s">
        <v>77</v>
      </c>
      <c r="C2" s="419"/>
      <c r="D2" s="419"/>
    </row>
    <row r="3" spans="1:6">
      <c r="D3" s="501" t="s">
        <v>150</v>
      </c>
    </row>
    <row r="4" spans="1:6" s="48" customFormat="1" ht="35.450000000000003" customHeight="1">
      <c r="A4" s="181"/>
      <c r="B4" s="178" t="s">
        <v>78</v>
      </c>
      <c r="C4" s="179" t="s">
        <v>394</v>
      </c>
      <c r="D4" s="180" t="s">
        <v>395</v>
      </c>
    </row>
    <row r="5" spans="1:6" ht="47.25">
      <c r="A5" s="49">
        <v>1</v>
      </c>
      <c r="B5" s="50" t="s">
        <v>293</v>
      </c>
      <c r="C5" s="73">
        <v>3295</v>
      </c>
      <c r="D5" s="73">
        <v>1954</v>
      </c>
      <c r="F5" s="69"/>
    </row>
    <row r="6" spans="1:6" ht="47.25">
      <c r="A6" s="49">
        <v>2</v>
      </c>
      <c r="B6" s="50" t="s">
        <v>292</v>
      </c>
      <c r="C6" s="73">
        <v>3104</v>
      </c>
      <c r="D6" s="73">
        <v>1847</v>
      </c>
      <c r="F6" s="69"/>
    </row>
    <row r="7" spans="1:6">
      <c r="A7" s="49">
        <v>3</v>
      </c>
      <c r="B7" s="50" t="s">
        <v>392</v>
      </c>
      <c r="C7" s="73">
        <v>2519</v>
      </c>
      <c r="D7" s="73">
        <v>1749</v>
      </c>
      <c r="F7" s="69"/>
    </row>
    <row r="8" spans="1:6" s="51" customFormat="1" ht="31.5">
      <c r="A8" s="49">
        <v>4</v>
      </c>
      <c r="B8" s="50" t="s">
        <v>279</v>
      </c>
      <c r="C8" s="73">
        <v>2291</v>
      </c>
      <c r="D8" s="73">
        <v>1482</v>
      </c>
      <c r="F8" s="69"/>
    </row>
    <row r="9" spans="1:6" s="51" customFormat="1">
      <c r="A9" s="49">
        <v>5</v>
      </c>
      <c r="B9" s="50" t="s">
        <v>21</v>
      </c>
      <c r="C9" s="73">
        <v>831</v>
      </c>
      <c r="D9" s="73">
        <v>562</v>
      </c>
      <c r="F9" s="69"/>
    </row>
    <row r="10" spans="1:6" s="51" customFormat="1">
      <c r="A10" s="49">
        <v>6</v>
      </c>
      <c r="B10" s="50" t="s">
        <v>264</v>
      </c>
      <c r="C10" s="73">
        <v>792</v>
      </c>
      <c r="D10" s="73">
        <v>473</v>
      </c>
      <c r="F10" s="69"/>
    </row>
    <row r="11" spans="1:6" s="51" customFormat="1" ht="31.5">
      <c r="A11" s="49">
        <v>7</v>
      </c>
      <c r="B11" s="50" t="s">
        <v>286</v>
      </c>
      <c r="C11" s="73">
        <v>741</v>
      </c>
      <c r="D11" s="73">
        <v>382</v>
      </c>
      <c r="F11" s="69"/>
    </row>
    <row r="12" spans="1:6" s="51" customFormat="1" ht="31.5">
      <c r="A12" s="49">
        <v>8</v>
      </c>
      <c r="B12" s="50" t="s">
        <v>289</v>
      </c>
      <c r="C12" s="73">
        <v>709</v>
      </c>
      <c r="D12" s="73">
        <v>446</v>
      </c>
      <c r="F12" s="69"/>
    </row>
    <row r="13" spans="1:6" s="51" customFormat="1" ht="28.5" customHeight="1">
      <c r="A13" s="49">
        <v>9</v>
      </c>
      <c r="B13" s="50" t="s">
        <v>17</v>
      </c>
      <c r="C13" s="73">
        <v>594</v>
      </c>
      <c r="D13" s="73">
        <v>350</v>
      </c>
      <c r="F13" s="69"/>
    </row>
    <row r="14" spans="1:6" s="51" customFormat="1" ht="47.25">
      <c r="A14" s="49">
        <v>10</v>
      </c>
      <c r="B14" s="50" t="s">
        <v>268</v>
      </c>
      <c r="C14" s="73">
        <v>555</v>
      </c>
      <c r="D14" s="73">
        <v>248</v>
      </c>
      <c r="F14" s="69"/>
    </row>
    <row r="15" spans="1:6" s="51" customFormat="1" ht="31.5">
      <c r="A15" s="49">
        <v>11</v>
      </c>
      <c r="B15" s="50" t="s">
        <v>272</v>
      </c>
      <c r="C15" s="73">
        <v>534</v>
      </c>
      <c r="D15" s="73">
        <v>327</v>
      </c>
      <c r="F15" s="69"/>
    </row>
    <row r="16" spans="1:6" s="51" customFormat="1">
      <c r="A16" s="49">
        <v>12</v>
      </c>
      <c r="B16" s="50" t="s">
        <v>40</v>
      </c>
      <c r="C16" s="73">
        <v>503</v>
      </c>
      <c r="D16" s="73">
        <v>317</v>
      </c>
      <c r="F16" s="69"/>
    </row>
    <row r="17" spans="1:6" s="51" customFormat="1">
      <c r="A17" s="49">
        <v>13</v>
      </c>
      <c r="B17" s="50" t="s">
        <v>297</v>
      </c>
      <c r="C17" s="73">
        <v>475</v>
      </c>
      <c r="D17" s="73">
        <v>276</v>
      </c>
      <c r="F17" s="69"/>
    </row>
    <row r="18" spans="1:6" s="51" customFormat="1">
      <c r="A18" s="49">
        <v>14</v>
      </c>
      <c r="B18" s="50" t="s">
        <v>291</v>
      </c>
      <c r="C18" s="73">
        <v>454</v>
      </c>
      <c r="D18" s="73">
        <v>306</v>
      </c>
      <c r="F18" s="69"/>
    </row>
    <row r="19" spans="1:6" s="51" customFormat="1">
      <c r="A19" s="49">
        <v>15</v>
      </c>
      <c r="B19" s="50" t="s">
        <v>287</v>
      </c>
      <c r="C19" s="73">
        <v>440</v>
      </c>
      <c r="D19" s="73">
        <v>173</v>
      </c>
      <c r="F19" s="69"/>
    </row>
    <row r="20" spans="1:6" s="51" customFormat="1" ht="47.25">
      <c r="A20" s="49">
        <v>16</v>
      </c>
      <c r="B20" s="50" t="s">
        <v>294</v>
      </c>
      <c r="C20" s="73">
        <v>386</v>
      </c>
      <c r="D20" s="73">
        <v>216</v>
      </c>
      <c r="F20" s="69"/>
    </row>
    <row r="21" spans="1:6" s="51" customFormat="1">
      <c r="A21" s="49">
        <v>17</v>
      </c>
      <c r="B21" s="50" t="s">
        <v>275</v>
      </c>
      <c r="C21" s="73">
        <v>378</v>
      </c>
      <c r="D21" s="73">
        <v>228</v>
      </c>
      <c r="F21" s="69"/>
    </row>
    <row r="22" spans="1:6" s="51" customFormat="1">
      <c r="A22" s="49">
        <v>18</v>
      </c>
      <c r="B22" s="50" t="s">
        <v>280</v>
      </c>
      <c r="C22" s="73">
        <v>374</v>
      </c>
      <c r="D22" s="73">
        <v>227</v>
      </c>
      <c r="F22" s="69"/>
    </row>
    <row r="23" spans="1:6" s="51" customFormat="1" ht="47.25">
      <c r="A23" s="49">
        <v>19</v>
      </c>
      <c r="B23" s="50" t="s">
        <v>284</v>
      </c>
      <c r="C23" s="73">
        <v>361</v>
      </c>
      <c r="D23" s="73">
        <v>201</v>
      </c>
      <c r="F23" s="69"/>
    </row>
    <row r="24" spans="1:6" s="51" customFormat="1" ht="47.25">
      <c r="A24" s="49">
        <v>20</v>
      </c>
      <c r="B24" s="50" t="s">
        <v>281</v>
      </c>
      <c r="C24" s="73">
        <v>359</v>
      </c>
      <c r="D24" s="73">
        <v>210</v>
      </c>
      <c r="F24" s="69"/>
    </row>
    <row r="25" spans="1:6" s="51" customFormat="1">
      <c r="A25" s="49">
        <v>21</v>
      </c>
      <c r="B25" s="50" t="s">
        <v>266</v>
      </c>
      <c r="C25" s="73">
        <v>354</v>
      </c>
      <c r="D25" s="73">
        <v>223</v>
      </c>
      <c r="F25" s="69"/>
    </row>
    <row r="26" spans="1:6" s="51" customFormat="1" ht="31.5">
      <c r="A26" s="49">
        <v>22</v>
      </c>
      <c r="B26" s="50" t="s">
        <v>396</v>
      </c>
      <c r="C26" s="73">
        <v>317</v>
      </c>
      <c r="D26" s="73">
        <v>212</v>
      </c>
      <c r="F26" s="69"/>
    </row>
    <row r="27" spans="1:6" s="51" customFormat="1" ht="47.25">
      <c r="A27" s="49">
        <v>23</v>
      </c>
      <c r="B27" s="50" t="s">
        <v>265</v>
      </c>
      <c r="C27" s="73">
        <v>314</v>
      </c>
      <c r="D27" s="73">
        <v>180</v>
      </c>
      <c r="F27" s="69"/>
    </row>
    <row r="28" spans="1:6" s="51" customFormat="1" ht="31.5">
      <c r="A28" s="49">
        <v>24</v>
      </c>
      <c r="B28" s="50" t="s">
        <v>276</v>
      </c>
      <c r="C28" s="73">
        <v>310</v>
      </c>
      <c r="D28" s="73">
        <v>177</v>
      </c>
      <c r="F28" s="69"/>
    </row>
    <row r="29" spans="1:6" s="51" customFormat="1">
      <c r="A29" s="49">
        <v>25</v>
      </c>
      <c r="B29" s="50" t="s">
        <v>273</v>
      </c>
      <c r="C29" s="73">
        <v>291</v>
      </c>
      <c r="D29" s="73">
        <v>205</v>
      </c>
      <c r="F29" s="69"/>
    </row>
    <row r="30" spans="1:6" s="51" customFormat="1">
      <c r="A30" s="49">
        <v>26</v>
      </c>
      <c r="B30" s="50" t="s">
        <v>290</v>
      </c>
      <c r="C30" s="73">
        <v>281</v>
      </c>
      <c r="D30" s="73">
        <v>205</v>
      </c>
      <c r="F30" s="69"/>
    </row>
    <row r="31" spans="1:6" s="51" customFormat="1">
      <c r="A31" s="49">
        <v>27</v>
      </c>
      <c r="B31" s="50" t="s">
        <v>285</v>
      </c>
      <c r="C31" s="73">
        <v>272</v>
      </c>
      <c r="D31" s="73">
        <v>163</v>
      </c>
      <c r="F31" s="69"/>
    </row>
    <row r="32" spans="1:6" s="51" customFormat="1" ht="31.5">
      <c r="A32" s="49">
        <v>28</v>
      </c>
      <c r="B32" s="50" t="s">
        <v>299</v>
      </c>
      <c r="C32" s="73">
        <v>267</v>
      </c>
      <c r="D32" s="73">
        <v>180</v>
      </c>
      <c r="F32" s="69"/>
    </row>
    <row r="33" spans="1:6" s="51" customFormat="1">
      <c r="A33" s="49">
        <v>29</v>
      </c>
      <c r="B33" s="50" t="s">
        <v>282</v>
      </c>
      <c r="C33" s="73">
        <v>263</v>
      </c>
      <c r="D33" s="73">
        <v>166</v>
      </c>
      <c r="F33" s="69"/>
    </row>
    <row r="34" spans="1:6" s="51" customFormat="1">
      <c r="A34" s="49">
        <v>30</v>
      </c>
      <c r="B34" s="50" t="s">
        <v>288</v>
      </c>
      <c r="C34" s="73">
        <v>242</v>
      </c>
      <c r="D34" s="73">
        <v>162</v>
      </c>
      <c r="F34" s="69"/>
    </row>
    <row r="35" spans="1:6" s="51" customFormat="1">
      <c r="A35" s="49">
        <v>31</v>
      </c>
      <c r="B35" s="52" t="s">
        <v>259</v>
      </c>
      <c r="C35" s="73">
        <v>216</v>
      </c>
      <c r="D35" s="73">
        <v>143</v>
      </c>
      <c r="F35" s="69"/>
    </row>
    <row r="36" spans="1:6" s="51" customFormat="1" ht="31.5">
      <c r="A36" s="49">
        <v>32</v>
      </c>
      <c r="B36" s="50" t="s">
        <v>267</v>
      </c>
      <c r="C36" s="73">
        <v>212</v>
      </c>
      <c r="D36" s="73">
        <v>116</v>
      </c>
      <c r="F36" s="69"/>
    </row>
    <row r="37" spans="1:6" s="51" customFormat="1">
      <c r="A37" s="49">
        <v>33</v>
      </c>
      <c r="B37" s="50" t="s">
        <v>269</v>
      </c>
      <c r="C37" s="73">
        <v>191</v>
      </c>
      <c r="D37" s="73">
        <v>120</v>
      </c>
      <c r="F37" s="69"/>
    </row>
    <row r="38" spans="1:6" s="51" customFormat="1">
      <c r="A38" s="49">
        <v>34</v>
      </c>
      <c r="B38" s="50" t="s">
        <v>258</v>
      </c>
      <c r="C38" s="73">
        <v>190</v>
      </c>
      <c r="D38" s="73">
        <v>116</v>
      </c>
      <c r="F38" s="69"/>
    </row>
    <row r="39" spans="1:6" s="51" customFormat="1" ht="31.5">
      <c r="A39" s="49">
        <v>35</v>
      </c>
      <c r="B39" s="50" t="s">
        <v>260</v>
      </c>
      <c r="C39" s="73">
        <v>185</v>
      </c>
      <c r="D39" s="73">
        <v>110</v>
      </c>
      <c r="F39" s="69"/>
    </row>
    <row r="40" spans="1:6" s="51" customFormat="1" ht="31.5">
      <c r="A40" s="49">
        <v>36</v>
      </c>
      <c r="B40" s="50" t="s">
        <v>283</v>
      </c>
      <c r="C40" s="73">
        <v>181</v>
      </c>
      <c r="D40" s="73">
        <v>112</v>
      </c>
      <c r="F40" s="69"/>
    </row>
    <row r="41" spans="1:6" ht="35.25" customHeight="1">
      <c r="A41" s="49">
        <v>37</v>
      </c>
      <c r="B41" s="53" t="s">
        <v>48</v>
      </c>
      <c r="C41" s="54">
        <v>180</v>
      </c>
      <c r="D41" s="54">
        <v>95</v>
      </c>
      <c r="F41" s="69"/>
    </row>
    <row r="42" spans="1:6">
      <c r="A42" s="49">
        <v>38</v>
      </c>
      <c r="B42" s="55" t="s">
        <v>295</v>
      </c>
      <c r="C42" s="54">
        <v>175</v>
      </c>
      <c r="D42" s="54">
        <v>108</v>
      </c>
      <c r="F42" s="69"/>
    </row>
    <row r="43" spans="1:6" ht="31.5">
      <c r="A43" s="49">
        <v>39</v>
      </c>
      <c r="B43" s="50" t="s">
        <v>55</v>
      </c>
      <c r="C43" s="54">
        <v>174</v>
      </c>
      <c r="D43" s="54">
        <v>95</v>
      </c>
      <c r="F43" s="69"/>
    </row>
    <row r="44" spans="1:6" ht="31.5">
      <c r="A44" s="49">
        <v>40</v>
      </c>
      <c r="B44" s="50" t="s">
        <v>51</v>
      </c>
      <c r="C44" s="54">
        <v>165</v>
      </c>
      <c r="D44" s="54">
        <v>105</v>
      </c>
      <c r="F44" s="69"/>
    </row>
    <row r="45" spans="1:6" ht="31.5">
      <c r="A45" s="49">
        <v>41</v>
      </c>
      <c r="B45" s="50" t="s">
        <v>52</v>
      </c>
      <c r="C45" s="54">
        <v>165</v>
      </c>
      <c r="D45" s="54">
        <v>86</v>
      </c>
      <c r="F45" s="69"/>
    </row>
    <row r="46" spans="1:6" ht="47.25">
      <c r="A46" s="49">
        <v>42</v>
      </c>
      <c r="B46" s="50" t="s">
        <v>278</v>
      </c>
      <c r="C46" s="54">
        <v>161</v>
      </c>
      <c r="D46" s="54">
        <v>109</v>
      </c>
      <c r="F46" s="69"/>
    </row>
    <row r="47" spans="1:6" ht="31.5">
      <c r="A47" s="49">
        <v>43</v>
      </c>
      <c r="B47" s="56" t="s">
        <v>53</v>
      </c>
      <c r="C47" s="54">
        <v>154</v>
      </c>
      <c r="D47" s="54">
        <v>102</v>
      </c>
      <c r="F47" s="69"/>
    </row>
    <row r="48" spans="1:6" ht="31.5">
      <c r="A48" s="49">
        <v>44</v>
      </c>
      <c r="B48" s="56" t="s">
        <v>302</v>
      </c>
      <c r="C48" s="54">
        <v>152</v>
      </c>
      <c r="D48" s="54">
        <v>98</v>
      </c>
      <c r="F48" s="69"/>
    </row>
    <row r="49" spans="1:6" ht="31.5">
      <c r="A49" s="49">
        <v>45</v>
      </c>
      <c r="B49" s="56" t="s">
        <v>262</v>
      </c>
      <c r="C49" s="54">
        <v>138</v>
      </c>
      <c r="D49" s="54">
        <v>86</v>
      </c>
      <c r="F49" s="69"/>
    </row>
    <row r="50" spans="1:6">
      <c r="A50" s="49">
        <v>46</v>
      </c>
      <c r="B50" s="56" t="s">
        <v>41</v>
      </c>
      <c r="C50" s="54">
        <v>126</v>
      </c>
      <c r="D50" s="54">
        <v>80</v>
      </c>
      <c r="F50" s="69"/>
    </row>
    <row r="51" spans="1:6">
      <c r="A51" s="49">
        <v>47</v>
      </c>
      <c r="B51" s="56" t="s">
        <v>63</v>
      </c>
      <c r="C51" s="54">
        <v>125</v>
      </c>
      <c r="D51" s="54">
        <v>92</v>
      </c>
      <c r="F51" s="69"/>
    </row>
    <row r="52" spans="1:6">
      <c r="A52" s="49">
        <v>48</v>
      </c>
      <c r="B52" s="56" t="s">
        <v>296</v>
      </c>
      <c r="C52" s="54">
        <v>125</v>
      </c>
      <c r="D52" s="54">
        <v>81</v>
      </c>
      <c r="F52" s="69"/>
    </row>
    <row r="53" spans="1:6" ht="31.5">
      <c r="A53" s="49">
        <v>49</v>
      </c>
      <c r="B53" s="56" t="s">
        <v>263</v>
      </c>
      <c r="C53" s="54">
        <v>124</v>
      </c>
      <c r="D53" s="54">
        <v>77</v>
      </c>
      <c r="F53" s="69"/>
    </row>
    <row r="54" spans="1:6" ht="31.5">
      <c r="A54" s="49">
        <v>50</v>
      </c>
      <c r="B54" s="55" t="s">
        <v>271</v>
      </c>
      <c r="C54" s="54">
        <v>103</v>
      </c>
      <c r="D54" s="54">
        <v>53</v>
      </c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54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/>
  <cols>
    <col min="1" max="1" width="3.140625" style="46" customWidth="1"/>
    <col min="2" max="2" width="44.28515625" style="57" customWidth="1"/>
    <col min="3" max="3" width="22.140625" style="47" customWidth="1"/>
    <col min="4" max="4" width="17.710937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419" t="s">
        <v>225</v>
      </c>
      <c r="B1" s="419"/>
      <c r="C1" s="419"/>
      <c r="D1" s="419"/>
    </row>
    <row r="2" spans="1:6" ht="20.25" customHeight="1">
      <c r="B2" s="419" t="s">
        <v>77</v>
      </c>
      <c r="C2" s="419"/>
      <c r="D2" s="419"/>
    </row>
    <row r="3" spans="1:6">
      <c r="D3" s="501" t="s">
        <v>150</v>
      </c>
    </row>
    <row r="4" spans="1:6" s="48" customFormat="1" ht="35.450000000000003" customHeight="1">
      <c r="A4" s="186"/>
      <c r="B4" s="184" t="s">
        <v>78</v>
      </c>
      <c r="C4" s="185" t="s">
        <v>397</v>
      </c>
      <c r="D4" s="183" t="s">
        <v>385</v>
      </c>
    </row>
    <row r="5" spans="1:6" ht="34.5" customHeight="1">
      <c r="A5" s="49">
        <v>1</v>
      </c>
      <c r="B5" s="50" t="s">
        <v>292</v>
      </c>
      <c r="C5" s="73">
        <v>2149</v>
      </c>
      <c r="D5" s="73">
        <v>1260</v>
      </c>
      <c r="F5" s="69"/>
    </row>
    <row r="6" spans="1:6" ht="47.25">
      <c r="A6" s="49">
        <v>2</v>
      </c>
      <c r="B6" s="50" t="s">
        <v>293</v>
      </c>
      <c r="C6" s="73">
        <v>1904</v>
      </c>
      <c r="D6" s="73">
        <v>1121</v>
      </c>
      <c r="F6" s="69"/>
    </row>
    <row r="7" spans="1:6" ht="31.5">
      <c r="A7" s="49">
        <v>3</v>
      </c>
      <c r="B7" s="50" t="s">
        <v>279</v>
      </c>
      <c r="C7" s="73">
        <v>1628</v>
      </c>
      <c r="D7" s="73">
        <v>1087</v>
      </c>
      <c r="F7" s="69"/>
    </row>
    <row r="8" spans="1:6" s="51" customFormat="1">
      <c r="A8" s="49">
        <v>4</v>
      </c>
      <c r="B8" s="50" t="s">
        <v>392</v>
      </c>
      <c r="C8" s="73">
        <v>1312</v>
      </c>
      <c r="D8" s="73">
        <v>916</v>
      </c>
      <c r="F8" s="69"/>
    </row>
    <row r="9" spans="1:6" s="51" customFormat="1">
      <c r="A9" s="49">
        <v>5</v>
      </c>
      <c r="B9" s="50" t="s">
        <v>21</v>
      </c>
      <c r="C9" s="73">
        <v>623</v>
      </c>
      <c r="D9" s="73">
        <v>423</v>
      </c>
      <c r="F9" s="69"/>
    </row>
    <row r="10" spans="1:6" s="51" customFormat="1">
      <c r="A10" s="49">
        <v>6</v>
      </c>
      <c r="B10" s="50" t="s">
        <v>264</v>
      </c>
      <c r="C10" s="73">
        <v>621</v>
      </c>
      <c r="D10" s="73">
        <v>367</v>
      </c>
      <c r="F10" s="69"/>
    </row>
    <row r="11" spans="1:6" s="51" customFormat="1" ht="31.5">
      <c r="A11" s="49">
        <v>7</v>
      </c>
      <c r="B11" s="50" t="s">
        <v>286</v>
      </c>
      <c r="C11" s="73">
        <v>507</v>
      </c>
      <c r="D11" s="73">
        <v>249</v>
      </c>
      <c r="F11" s="69"/>
    </row>
    <row r="12" spans="1:6" s="51" customFormat="1" ht="47.25">
      <c r="A12" s="49">
        <v>8</v>
      </c>
      <c r="B12" s="50" t="s">
        <v>268</v>
      </c>
      <c r="C12" s="73">
        <v>477</v>
      </c>
      <c r="D12" s="73">
        <v>212</v>
      </c>
      <c r="F12" s="69"/>
    </row>
    <row r="13" spans="1:6" s="51" customFormat="1" ht="31.5">
      <c r="A13" s="49">
        <v>9</v>
      </c>
      <c r="B13" s="50" t="s">
        <v>272</v>
      </c>
      <c r="C13" s="73">
        <v>364</v>
      </c>
      <c r="D13" s="73">
        <v>228</v>
      </c>
      <c r="F13" s="69"/>
    </row>
    <row r="14" spans="1:6" s="51" customFormat="1">
      <c r="A14" s="49">
        <v>10</v>
      </c>
      <c r="B14" s="50" t="s">
        <v>17</v>
      </c>
      <c r="C14" s="73">
        <v>352</v>
      </c>
      <c r="D14" s="73">
        <v>212</v>
      </c>
      <c r="F14" s="69"/>
    </row>
    <row r="15" spans="1:6" s="51" customFormat="1" ht="31.5">
      <c r="A15" s="49">
        <v>11</v>
      </c>
      <c r="B15" s="50" t="s">
        <v>289</v>
      </c>
      <c r="C15" s="73">
        <v>350</v>
      </c>
      <c r="D15" s="73">
        <v>221</v>
      </c>
      <c r="F15" s="69"/>
    </row>
    <row r="16" spans="1:6" s="51" customFormat="1">
      <c r="A16" s="49">
        <v>12</v>
      </c>
      <c r="B16" s="50" t="s">
        <v>40</v>
      </c>
      <c r="C16" s="73">
        <v>296</v>
      </c>
      <c r="D16" s="73">
        <v>185</v>
      </c>
      <c r="F16" s="69"/>
    </row>
    <row r="17" spans="1:6" s="51" customFormat="1">
      <c r="A17" s="49">
        <v>13</v>
      </c>
      <c r="B17" s="50" t="s">
        <v>287</v>
      </c>
      <c r="C17" s="73">
        <v>289</v>
      </c>
      <c r="D17" s="73">
        <v>121</v>
      </c>
      <c r="F17" s="69"/>
    </row>
    <row r="18" spans="1:6" s="51" customFormat="1" ht="18" customHeight="1">
      <c r="A18" s="49">
        <v>14</v>
      </c>
      <c r="B18" s="50" t="s">
        <v>280</v>
      </c>
      <c r="C18" s="73">
        <v>254</v>
      </c>
      <c r="D18" s="73">
        <v>151</v>
      </c>
      <c r="F18" s="69"/>
    </row>
    <row r="19" spans="1:6" s="51" customFormat="1" ht="18" customHeight="1">
      <c r="A19" s="49">
        <v>15</v>
      </c>
      <c r="B19" s="50" t="s">
        <v>275</v>
      </c>
      <c r="C19" s="73">
        <v>241</v>
      </c>
      <c r="D19" s="73">
        <v>142</v>
      </c>
      <c r="F19" s="69"/>
    </row>
    <row r="20" spans="1:6" s="51" customFormat="1">
      <c r="A20" s="49">
        <v>16</v>
      </c>
      <c r="B20" s="50" t="s">
        <v>291</v>
      </c>
      <c r="C20" s="73">
        <v>237</v>
      </c>
      <c r="D20" s="73">
        <v>168</v>
      </c>
      <c r="F20" s="69"/>
    </row>
    <row r="21" spans="1:6" s="51" customFormat="1">
      <c r="A21" s="49">
        <v>17</v>
      </c>
      <c r="B21" s="50" t="s">
        <v>297</v>
      </c>
      <c r="C21" s="73">
        <v>232</v>
      </c>
      <c r="D21" s="73">
        <v>115</v>
      </c>
      <c r="F21" s="69"/>
    </row>
    <row r="22" spans="1:6" s="51" customFormat="1" ht="31.5">
      <c r="A22" s="49">
        <v>18</v>
      </c>
      <c r="B22" s="50" t="s">
        <v>276</v>
      </c>
      <c r="C22" s="73">
        <v>232</v>
      </c>
      <c r="D22" s="73">
        <v>134</v>
      </c>
      <c r="F22" s="69"/>
    </row>
    <row r="23" spans="1:6" s="51" customFormat="1">
      <c r="A23" s="49">
        <v>19</v>
      </c>
      <c r="B23" s="50" t="s">
        <v>290</v>
      </c>
      <c r="C23" s="73">
        <v>217</v>
      </c>
      <c r="D23" s="73">
        <v>156</v>
      </c>
      <c r="F23" s="69"/>
    </row>
    <row r="24" spans="1:6" s="51" customFormat="1" ht="47.25">
      <c r="A24" s="49">
        <v>20</v>
      </c>
      <c r="B24" s="50" t="s">
        <v>281</v>
      </c>
      <c r="C24" s="73">
        <v>213</v>
      </c>
      <c r="D24" s="73">
        <v>125</v>
      </c>
      <c r="F24" s="69"/>
    </row>
    <row r="25" spans="1:6" s="51" customFormat="1" ht="39.75" customHeight="1">
      <c r="A25" s="49">
        <v>21</v>
      </c>
      <c r="B25" s="50" t="s">
        <v>284</v>
      </c>
      <c r="C25" s="73">
        <v>206</v>
      </c>
      <c r="D25" s="73">
        <v>116</v>
      </c>
      <c r="F25" s="69"/>
    </row>
    <row r="26" spans="1:6" s="51" customFormat="1" ht="37.5" customHeight="1">
      <c r="A26" s="49">
        <v>22</v>
      </c>
      <c r="B26" s="50" t="s">
        <v>265</v>
      </c>
      <c r="C26" s="73">
        <v>204</v>
      </c>
      <c r="D26" s="73">
        <v>111</v>
      </c>
      <c r="F26" s="69"/>
    </row>
    <row r="27" spans="1:6" s="51" customFormat="1">
      <c r="A27" s="49">
        <v>23</v>
      </c>
      <c r="B27" s="50" t="s">
        <v>285</v>
      </c>
      <c r="C27" s="73">
        <v>202</v>
      </c>
      <c r="D27" s="73">
        <v>124</v>
      </c>
      <c r="F27" s="69"/>
    </row>
    <row r="28" spans="1:6" s="51" customFormat="1">
      <c r="A28" s="49">
        <v>24</v>
      </c>
      <c r="B28" s="50" t="s">
        <v>266</v>
      </c>
      <c r="C28" s="73">
        <v>191</v>
      </c>
      <c r="D28" s="73">
        <v>119</v>
      </c>
      <c r="F28" s="69"/>
    </row>
    <row r="29" spans="1:6" s="51" customFormat="1" ht="31.5">
      <c r="A29" s="49">
        <v>25</v>
      </c>
      <c r="B29" s="50" t="s">
        <v>396</v>
      </c>
      <c r="C29" s="73">
        <v>180</v>
      </c>
      <c r="D29" s="73">
        <v>118</v>
      </c>
      <c r="F29" s="69"/>
    </row>
    <row r="30" spans="1:6" s="51" customFormat="1">
      <c r="A30" s="49">
        <v>26</v>
      </c>
      <c r="B30" s="50" t="s">
        <v>288</v>
      </c>
      <c r="C30" s="73">
        <v>172</v>
      </c>
      <c r="D30" s="73">
        <v>118</v>
      </c>
      <c r="F30" s="69"/>
    </row>
    <row r="31" spans="1:6" s="51" customFormat="1">
      <c r="A31" s="49">
        <v>27</v>
      </c>
      <c r="B31" s="50" t="s">
        <v>273</v>
      </c>
      <c r="C31" s="73">
        <v>163</v>
      </c>
      <c r="D31" s="73">
        <v>110</v>
      </c>
      <c r="F31" s="69"/>
    </row>
    <row r="32" spans="1:6" s="51" customFormat="1">
      <c r="A32" s="49">
        <v>28</v>
      </c>
      <c r="B32" s="50" t="s">
        <v>258</v>
      </c>
      <c r="C32" s="73">
        <v>161</v>
      </c>
      <c r="D32" s="73">
        <v>98</v>
      </c>
      <c r="F32" s="69"/>
    </row>
    <row r="33" spans="1:6" s="51" customFormat="1" ht="21" customHeight="1">
      <c r="A33" s="49">
        <v>29</v>
      </c>
      <c r="B33" s="50" t="s">
        <v>269</v>
      </c>
      <c r="C33" s="73">
        <v>145</v>
      </c>
      <c r="D33" s="73">
        <v>91</v>
      </c>
      <c r="F33" s="69"/>
    </row>
    <row r="34" spans="1:6" s="51" customFormat="1" ht="31.5">
      <c r="A34" s="49">
        <v>30</v>
      </c>
      <c r="B34" s="50" t="s">
        <v>299</v>
      </c>
      <c r="C34" s="73">
        <v>142</v>
      </c>
      <c r="D34" s="73">
        <v>100</v>
      </c>
      <c r="F34" s="69"/>
    </row>
    <row r="35" spans="1:6" s="51" customFormat="1">
      <c r="A35" s="49">
        <v>31</v>
      </c>
      <c r="B35" s="52" t="s">
        <v>282</v>
      </c>
      <c r="C35" s="73">
        <v>138</v>
      </c>
      <c r="D35" s="73">
        <v>84</v>
      </c>
      <c r="F35" s="69"/>
    </row>
    <row r="36" spans="1:6" s="51" customFormat="1">
      <c r="A36" s="49">
        <v>32</v>
      </c>
      <c r="B36" s="50" t="s">
        <v>259</v>
      </c>
      <c r="C36" s="73">
        <v>138</v>
      </c>
      <c r="D36" s="73">
        <v>91</v>
      </c>
      <c r="F36" s="69"/>
    </row>
    <row r="37" spans="1:6" s="51" customFormat="1" ht="47.25">
      <c r="A37" s="49">
        <v>33</v>
      </c>
      <c r="B37" s="50" t="s">
        <v>294</v>
      </c>
      <c r="C37" s="73">
        <v>133</v>
      </c>
      <c r="D37" s="73">
        <v>80</v>
      </c>
      <c r="F37" s="69"/>
    </row>
    <row r="38" spans="1:6" s="51" customFormat="1" ht="31.5">
      <c r="A38" s="49">
        <v>34</v>
      </c>
      <c r="B38" s="50" t="s">
        <v>260</v>
      </c>
      <c r="C38" s="73">
        <v>117</v>
      </c>
      <c r="D38" s="73">
        <v>69</v>
      </c>
      <c r="F38" s="69"/>
    </row>
    <row r="39" spans="1:6" s="51" customFormat="1" ht="47.25">
      <c r="A39" s="49">
        <v>35</v>
      </c>
      <c r="B39" s="50" t="s">
        <v>278</v>
      </c>
      <c r="C39" s="73">
        <v>113</v>
      </c>
      <c r="D39" s="73">
        <v>79</v>
      </c>
      <c r="F39" s="69"/>
    </row>
    <row r="40" spans="1:6" s="51" customFormat="1" ht="31.5">
      <c r="A40" s="49">
        <v>36</v>
      </c>
      <c r="B40" s="50" t="s">
        <v>283</v>
      </c>
      <c r="C40" s="73">
        <v>110</v>
      </c>
      <c r="D40" s="73">
        <v>64</v>
      </c>
      <c r="F40" s="69"/>
    </row>
    <row r="41" spans="1:6" ht="31.5">
      <c r="A41" s="49">
        <v>37</v>
      </c>
      <c r="B41" s="53" t="s">
        <v>263</v>
      </c>
      <c r="C41" s="54">
        <v>104</v>
      </c>
      <c r="D41" s="54">
        <v>65</v>
      </c>
      <c r="F41" s="69"/>
    </row>
    <row r="42" spans="1:6" ht="31.5">
      <c r="A42" s="49">
        <v>38</v>
      </c>
      <c r="B42" s="55" t="s">
        <v>51</v>
      </c>
      <c r="C42" s="54">
        <v>97</v>
      </c>
      <c r="D42" s="54">
        <v>63</v>
      </c>
      <c r="F42" s="69"/>
    </row>
    <row r="43" spans="1:6" ht="31.5">
      <c r="A43" s="49">
        <v>39</v>
      </c>
      <c r="B43" s="50" t="s">
        <v>48</v>
      </c>
      <c r="C43" s="54">
        <v>93</v>
      </c>
      <c r="D43" s="54">
        <v>36</v>
      </c>
      <c r="F43" s="69"/>
    </row>
    <row r="44" spans="1:6" ht="31.5">
      <c r="A44" s="49">
        <v>40</v>
      </c>
      <c r="B44" s="50" t="s">
        <v>55</v>
      </c>
      <c r="C44" s="54">
        <v>81</v>
      </c>
      <c r="D44" s="54">
        <v>49</v>
      </c>
      <c r="F44" s="69"/>
    </row>
    <row r="45" spans="1:6" ht="31.5">
      <c r="A45" s="49">
        <v>41</v>
      </c>
      <c r="B45" s="50" t="s">
        <v>302</v>
      </c>
      <c r="C45" s="54">
        <v>75</v>
      </c>
      <c r="D45" s="54">
        <v>46</v>
      </c>
      <c r="F45" s="69"/>
    </row>
    <row r="46" spans="1:6">
      <c r="A46" s="49">
        <v>42</v>
      </c>
      <c r="B46" s="50" t="s">
        <v>295</v>
      </c>
      <c r="C46" s="54">
        <v>75</v>
      </c>
      <c r="D46" s="54">
        <v>46</v>
      </c>
      <c r="F46" s="69"/>
    </row>
    <row r="47" spans="1:6" ht="31.5">
      <c r="A47" s="49">
        <v>43</v>
      </c>
      <c r="B47" s="56" t="s">
        <v>262</v>
      </c>
      <c r="C47" s="54">
        <v>75</v>
      </c>
      <c r="D47" s="54">
        <v>47</v>
      </c>
      <c r="F47" s="69"/>
    </row>
    <row r="48" spans="1:6">
      <c r="A48" s="49">
        <v>44</v>
      </c>
      <c r="B48" s="56" t="s">
        <v>44</v>
      </c>
      <c r="C48" s="54">
        <v>70</v>
      </c>
      <c r="D48" s="54">
        <v>29</v>
      </c>
      <c r="F48" s="69"/>
    </row>
    <row r="49" spans="1:6" ht="31.5">
      <c r="A49" s="49">
        <v>45</v>
      </c>
      <c r="B49" s="56" t="s">
        <v>267</v>
      </c>
      <c r="C49" s="54">
        <v>69</v>
      </c>
      <c r="D49" s="54">
        <v>45</v>
      </c>
      <c r="F49" s="69"/>
    </row>
    <row r="50" spans="1:6" ht="31.5">
      <c r="A50" s="49">
        <v>46</v>
      </c>
      <c r="B50" s="56" t="s">
        <v>271</v>
      </c>
      <c r="C50" s="54">
        <v>66</v>
      </c>
      <c r="D50" s="54">
        <v>35</v>
      </c>
      <c r="F50" s="69"/>
    </row>
    <row r="51" spans="1:6">
      <c r="A51" s="49">
        <v>47</v>
      </c>
      <c r="B51" s="56" t="s">
        <v>41</v>
      </c>
      <c r="C51" s="54">
        <v>65</v>
      </c>
      <c r="D51" s="54">
        <v>43</v>
      </c>
      <c r="F51" s="69"/>
    </row>
    <row r="52" spans="1:6" ht="21" customHeight="1">
      <c r="A52" s="49">
        <v>48</v>
      </c>
      <c r="B52" s="56" t="s">
        <v>52</v>
      </c>
      <c r="C52" s="54">
        <v>63</v>
      </c>
      <c r="D52" s="54">
        <v>32</v>
      </c>
      <c r="F52" s="69"/>
    </row>
    <row r="53" spans="1:6" ht="31.5">
      <c r="A53" s="49">
        <v>49</v>
      </c>
      <c r="B53" s="56" t="s">
        <v>53</v>
      </c>
      <c r="C53" s="54">
        <v>60</v>
      </c>
      <c r="D53" s="54">
        <v>39</v>
      </c>
      <c r="F53" s="69"/>
    </row>
    <row r="54" spans="1:6" ht="31.5">
      <c r="A54" s="49">
        <v>50</v>
      </c>
      <c r="B54" s="55" t="s">
        <v>277</v>
      </c>
      <c r="C54" s="54">
        <v>56</v>
      </c>
      <c r="D54" s="54">
        <v>29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54"/>
  <sheetViews>
    <sheetView view="pageBreakPreview" topLeftCell="A49" zoomScale="90" zoomScaleNormal="100" zoomScaleSheetLayoutView="90" workbookViewId="0">
      <selection activeCell="D3" sqref="D3"/>
    </sheetView>
  </sheetViews>
  <sheetFormatPr defaultColWidth="9.140625" defaultRowHeight="15.75"/>
  <cols>
    <col min="1" max="1" width="3.140625" style="46" customWidth="1"/>
    <col min="2" max="2" width="44.28515625" style="57" customWidth="1"/>
    <col min="3" max="3" width="22.140625" style="47" customWidth="1"/>
    <col min="4" max="4" width="26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419" t="s">
        <v>226</v>
      </c>
      <c r="B1" s="419"/>
      <c r="C1" s="419"/>
      <c r="D1" s="419"/>
    </row>
    <row r="2" spans="1:6" ht="20.25" customHeight="1">
      <c r="B2" s="419" t="s">
        <v>77</v>
      </c>
      <c r="C2" s="419"/>
      <c r="D2" s="419"/>
    </row>
    <row r="3" spans="1:6" ht="18" customHeight="1">
      <c r="D3" s="501" t="s">
        <v>150</v>
      </c>
    </row>
    <row r="4" spans="1:6" s="48" customFormat="1" ht="35.450000000000003" customHeight="1">
      <c r="A4" s="186"/>
      <c r="B4" s="184" t="s">
        <v>78</v>
      </c>
      <c r="C4" s="185" t="s">
        <v>397</v>
      </c>
      <c r="D4" s="183" t="s">
        <v>385</v>
      </c>
    </row>
    <row r="5" spans="1:6" ht="47.25">
      <c r="A5" s="49">
        <v>1</v>
      </c>
      <c r="B5" s="50" t="s">
        <v>293</v>
      </c>
      <c r="C5" s="73">
        <v>1391</v>
      </c>
      <c r="D5" s="73">
        <v>833</v>
      </c>
      <c r="F5" s="69"/>
    </row>
    <row r="6" spans="1:6">
      <c r="A6" s="49">
        <v>2</v>
      </c>
      <c r="B6" s="50" t="s">
        <v>392</v>
      </c>
      <c r="C6" s="73">
        <v>1207</v>
      </c>
      <c r="D6" s="73">
        <v>833</v>
      </c>
      <c r="F6" s="69"/>
    </row>
    <row r="7" spans="1:6" ht="38.25" customHeight="1">
      <c r="A7" s="49">
        <v>3</v>
      </c>
      <c r="B7" s="50" t="s">
        <v>292</v>
      </c>
      <c r="C7" s="73">
        <v>955</v>
      </c>
      <c r="D7" s="73">
        <v>587</v>
      </c>
      <c r="F7" s="69"/>
    </row>
    <row r="8" spans="1:6" s="51" customFormat="1" ht="40.5" customHeight="1">
      <c r="A8" s="49">
        <v>4</v>
      </c>
      <c r="B8" s="50" t="s">
        <v>279</v>
      </c>
      <c r="C8" s="73">
        <v>663</v>
      </c>
      <c r="D8" s="73">
        <v>395</v>
      </c>
      <c r="F8" s="69"/>
    </row>
    <row r="9" spans="1:6" s="51" customFormat="1" ht="31.5">
      <c r="A9" s="49">
        <v>5</v>
      </c>
      <c r="B9" s="50" t="s">
        <v>289</v>
      </c>
      <c r="C9" s="73">
        <v>359</v>
      </c>
      <c r="D9" s="73">
        <v>225</v>
      </c>
      <c r="F9" s="69"/>
    </row>
    <row r="10" spans="1:6" s="51" customFormat="1" ht="47.25">
      <c r="A10" s="49">
        <v>6</v>
      </c>
      <c r="B10" s="50" t="s">
        <v>294</v>
      </c>
      <c r="C10" s="73">
        <v>253</v>
      </c>
      <c r="D10" s="73">
        <v>136</v>
      </c>
      <c r="F10" s="69"/>
    </row>
    <row r="11" spans="1:6" s="51" customFormat="1">
      <c r="A11" s="49">
        <v>7</v>
      </c>
      <c r="B11" s="50" t="s">
        <v>297</v>
      </c>
      <c r="C11" s="73">
        <v>243</v>
      </c>
      <c r="D11" s="73">
        <v>161</v>
      </c>
      <c r="F11" s="69"/>
    </row>
    <row r="12" spans="1:6" s="51" customFormat="1">
      <c r="A12" s="49">
        <v>8</v>
      </c>
      <c r="B12" s="50" t="s">
        <v>17</v>
      </c>
      <c r="C12" s="73">
        <v>242</v>
      </c>
      <c r="D12" s="73">
        <v>138</v>
      </c>
      <c r="F12" s="69"/>
    </row>
    <row r="13" spans="1:6" s="51" customFormat="1" ht="31.5">
      <c r="A13" s="49">
        <v>9</v>
      </c>
      <c r="B13" s="50" t="s">
        <v>286</v>
      </c>
      <c r="C13" s="73">
        <v>234</v>
      </c>
      <c r="D13" s="73">
        <v>133</v>
      </c>
      <c r="F13" s="69"/>
    </row>
    <row r="14" spans="1:6" s="51" customFormat="1">
      <c r="A14" s="49">
        <v>10</v>
      </c>
      <c r="B14" s="50" t="s">
        <v>291</v>
      </c>
      <c r="C14" s="73">
        <v>217</v>
      </c>
      <c r="D14" s="73">
        <v>138</v>
      </c>
      <c r="F14" s="69"/>
    </row>
    <row r="15" spans="1:6" s="51" customFormat="1">
      <c r="A15" s="49">
        <v>11</v>
      </c>
      <c r="B15" s="50" t="s">
        <v>21</v>
      </c>
      <c r="C15" s="73">
        <v>208</v>
      </c>
      <c r="D15" s="73">
        <v>139</v>
      </c>
      <c r="F15" s="69"/>
    </row>
    <row r="16" spans="1:6" s="51" customFormat="1">
      <c r="A16" s="49">
        <v>12</v>
      </c>
      <c r="B16" s="50" t="s">
        <v>40</v>
      </c>
      <c r="C16" s="73">
        <v>207</v>
      </c>
      <c r="D16" s="73">
        <v>132</v>
      </c>
      <c r="F16" s="69"/>
    </row>
    <row r="17" spans="1:6" s="51" customFormat="1">
      <c r="A17" s="49">
        <v>13</v>
      </c>
      <c r="B17" s="50" t="s">
        <v>264</v>
      </c>
      <c r="C17" s="73">
        <v>171</v>
      </c>
      <c r="D17" s="73">
        <v>106</v>
      </c>
      <c r="F17" s="69"/>
    </row>
    <row r="18" spans="1:6" s="51" customFormat="1" ht="31.5">
      <c r="A18" s="49">
        <v>14</v>
      </c>
      <c r="B18" s="50" t="s">
        <v>272</v>
      </c>
      <c r="C18" s="73">
        <v>170</v>
      </c>
      <c r="D18" s="73">
        <v>99</v>
      </c>
      <c r="F18" s="69"/>
    </row>
    <row r="19" spans="1:6" s="51" customFormat="1">
      <c r="A19" s="49">
        <v>15</v>
      </c>
      <c r="B19" s="50" t="s">
        <v>266</v>
      </c>
      <c r="C19" s="73">
        <v>163</v>
      </c>
      <c r="D19" s="73">
        <v>104</v>
      </c>
      <c r="F19" s="69"/>
    </row>
    <row r="20" spans="1:6" s="51" customFormat="1" ht="47.25">
      <c r="A20" s="49">
        <v>16</v>
      </c>
      <c r="B20" s="50" t="s">
        <v>284</v>
      </c>
      <c r="C20" s="73">
        <v>155</v>
      </c>
      <c r="D20" s="73">
        <v>85</v>
      </c>
      <c r="F20" s="69"/>
    </row>
    <row r="21" spans="1:6" s="51" customFormat="1">
      <c r="A21" s="49">
        <v>17</v>
      </c>
      <c r="B21" s="50" t="s">
        <v>287</v>
      </c>
      <c r="C21" s="73">
        <v>151</v>
      </c>
      <c r="D21" s="73">
        <v>52</v>
      </c>
      <c r="F21" s="69"/>
    </row>
    <row r="22" spans="1:6" s="51" customFormat="1" ht="47.25">
      <c r="A22" s="49">
        <v>18</v>
      </c>
      <c r="B22" s="50" t="s">
        <v>281</v>
      </c>
      <c r="C22" s="73">
        <v>146</v>
      </c>
      <c r="D22" s="73">
        <v>85</v>
      </c>
      <c r="F22" s="69"/>
    </row>
    <row r="23" spans="1:6" s="51" customFormat="1" ht="31.5">
      <c r="A23" s="49">
        <v>19</v>
      </c>
      <c r="B23" s="50" t="s">
        <v>267</v>
      </c>
      <c r="C23" s="73">
        <v>143</v>
      </c>
      <c r="D23" s="73">
        <v>71</v>
      </c>
      <c r="F23" s="69"/>
    </row>
    <row r="24" spans="1:6" s="51" customFormat="1">
      <c r="A24" s="49">
        <v>20</v>
      </c>
      <c r="B24" s="50" t="s">
        <v>275</v>
      </c>
      <c r="C24" s="73">
        <v>137</v>
      </c>
      <c r="D24" s="73">
        <v>86</v>
      </c>
      <c r="F24" s="69"/>
    </row>
    <row r="25" spans="1:6" s="51" customFormat="1" ht="31.5">
      <c r="A25" s="49">
        <v>21</v>
      </c>
      <c r="B25" s="50" t="s">
        <v>396</v>
      </c>
      <c r="C25" s="73">
        <v>137</v>
      </c>
      <c r="D25" s="73">
        <v>94</v>
      </c>
      <c r="F25" s="69"/>
    </row>
    <row r="26" spans="1:6" s="51" customFormat="1">
      <c r="A26" s="49">
        <v>22</v>
      </c>
      <c r="B26" s="50" t="s">
        <v>273</v>
      </c>
      <c r="C26" s="73">
        <v>128</v>
      </c>
      <c r="D26" s="73">
        <v>95</v>
      </c>
      <c r="F26" s="69"/>
    </row>
    <row r="27" spans="1:6" s="51" customFormat="1" ht="31.5">
      <c r="A27" s="49">
        <v>23</v>
      </c>
      <c r="B27" s="50" t="s">
        <v>299</v>
      </c>
      <c r="C27" s="73">
        <v>125</v>
      </c>
      <c r="D27" s="73">
        <v>80</v>
      </c>
      <c r="F27" s="69"/>
    </row>
    <row r="28" spans="1:6" s="51" customFormat="1">
      <c r="A28" s="49">
        <v>24</v>
      </c>
      <c r="B28" s="50" t="s">
        <v>282</v>
      </c>
      <c r="C28" s="73">
        <v>125</v>
      </c>
      <c r="D28" s="73">
        <v>82</v>
      </c>
      <c r="F28" s="69"/>
    </row>
    <row r="29" spans="1:6" s="51" customFormat="1">
      <c r="A29" s="49">
        <v>25</v>
      </c>
      <c r="B29" s="50" t="s">
        <v>280</v>
      </c>
      <c r="C29" s="73">
        <v>120</v>
      </c>
      <c r="D29" s="73">
        <v>76</v>
      </c>
      <c r="F29" s="69"/>
    </row>
    <row r="30" spans="1:6" s="51" customFormat="1" ht="38.25" customHeight="1">
      <c r="A30" s="49">
        <v>26</v>
      </c>
      <c r="B30" s="50" t="s">
        <v>265</v>
      </c>
      <c r="C30" s="73">
        <v>110</v>
      </c>
      <c r="D30" s="73">
        <v>69</v>
      </c>
      <c r="F30" s="69"/>
    </row>
    <row r="31" spans="1:6" s="51" customFormat="1" ht="31.5">
      <c r="A31" s="49">
        <v>27</v>
      </c>
      <c r="B31" s="50" t="s">
        <v>52</v>
      </c>
      <c r="C31" s="73">
        <v>102</v>
      </c>
      <c r="D31" s="73">
        <v>54</v>
      </c>
      <c r="F31" s="69"/>
    </row>
    <row r="32" spans="1:6" s="51" customFormat="1">
      <c r="A32" s="49">
        <v>28</v>
      </c>
      <c r="B32" s="50" t="s">
        <v>295</v>
      </c>
      <c r="C32" s="73">
        <v>100</v>
      </c>
      <c r="D32" s="73">
        <v>62</v>
      </c>
      <c r="F32" s="69"/>
    </row>
    <row r="33" spans="1:6" s="51" customFormat="1" ht="31.5">
      <c r="A33" s="49">
        <v>29</v>
      </c>
      <c r="B33" s="50" t="s">
        <v>53</v>
      </c>
      <c r="C33" s="73">
        <v>94</v>
      </c>
      <c r="D33" s="73">
        <v>63</v>
      </c>
      <c r="F33" s="69"/>
    </row>
    <row r="34" spans="1:6" s="51" customFormat="1" ht="31.5">
      <c r="A34" s="49">
        <v>30</v>
      </c>
      <c r="B34" s="50" t="s">
        <v>55</v>
      </c>
      <c r="C34" s="73">
        <v>93</v>
      </c>
      <c r="D34" s="73">
        <v>46</v>
      </c>
      <c r="F34" s="69"/>
    </row>
    <row r="35" spans="1:6" s="51" customFormat="1" ht="31.5">
      <c r="A35" s="49">
        <v>31</v>
      </c>
      <c r="B35" s="52" t="s">
        <v>48</v>
      </c>
      <c r="C35" s="73">
        <v>87</v>
      </c>
      <c r="D35" s="73">
        <v>59</v>
      </c>
      <c r="F35" s="69"/>
    </row>
    <row r="36" spans="1:6" s="51" customFormat="1">
      <c r="A36" s="49">
        <v>32</v>
      </c>
      <c r="B36" s="50" t="s">
        <v>63</v>
      </c>
      <c r="C36" s="73">
        <v>79</v>
      </c>
      <c r="D36" s="73">
        <v>60</v>
      </c>
      <c r="F36" s="69"/>
    </row>
    <row r="37" spans="1:6" s="51" customFormat="1" ht="31.5">
      <c r="A37" s="49">
        <v>33</v>
      </c>
      <c r="B37" s="50" t="s">
        <v>276</v>
      </c>
      <c r="C37" s="73">
        <v>78</v>
      </c>
      <c r="D37" s="73">
        <v>43</v>
      </c>
      <c r="F37" s="69"/>
    </row>
    <row r="38" spans="1:6" s="51" customFormat="1" ht="47.25">
      <c r="A38" s="49">
        <v>34</v>
      </c>
      <c r="B38" s="50" t="s">
        <v>268</v>
      </c>
      <c r="C38" s="73">
        <v>78</v>
      </c>
      <c r="D38" s="73">
        <v>36</v>
      </c>
      <c r="F38" s="69"/>
    </row>
    <row r="39" spans="1:6" s="51" customFormat="1">
      <c r="A39" s="49">
        <v>35</v>
      </c>
      <c r="B39" s="50" t="s">
        <v>259</v>
      </c>
      <c r="C39" s="73">
        <v>78</v>
      </c>
      <c r="D39" s="73">
        <v>52</v>
      </c>
      <c r="F39" s="69"/>
    </row>
    <row r="40" spans="1:6" s="51" customFormat="1" ht="31.5">
      <c r="A40" s="49">
        <v>36</v>
      </c>
      <c r="B40" s="50" t="s">
        <v>302</v>
      </c>
      <c r="C40" s="73">
        <v>77</v>
      </c>
      <c r="D40" s="73">
        <v>52</v>
      </c>
      <c r="F40" s="69"/>
    </row>
    <row r="41" spans="1:6">
      <c r="A41" s="49">
        <v>37</v>
      </c>
      <c r="B41" s="53" t="s">
        <v>296</v>
      </c>
      <c r="C41" s="54">
        <v>72</v>
      </c>
      <c r="D41" s="54">
        <v>47</v>
      </c>
      <c r="F41" s="69"/>
    </row>
    <row r="42" spans="1:6" ht="31.5">
      <c r="A42" s="49">
        <v>38</v>
      </c>
      <c r="B42" s="55" t="s">
        <v>283</v>
      </c>
      <c r="C42" s="54">
        <v>71</v>
      </c>
      <c r="D42" s="54">
        <v>48</v>
      </c>
      <c r="F42" s="69"/>
    </row>
    <row r="43" spans="1:6">
      <c r="A43" s="49">
        <v>39</v>
      </c>
      <c r="B43" s="50" t="s">
        <v>288</v>
      </c>
      <c r="C43" s="54">
        <v>70</v>
      </c>
      <c r="D43" s="54">
        <v>44</v>
      </c>
      <c r="F43" s="69"/>
    </row>
    <row r="44" spans="1:6">
      <c r="A44" s="49">
        <v>40</v>
      </c>
      <c r="B44" s="50" t="s">
        <v>285</v>
      </c>
      <c r="C44" s="54">
        <v>70</v>
      </c>
      <c r="D44" s="54">
        <v>39</v>
      </c>
      <c r="F44" s="69"/>
    </row>
    <row r="45" spans="1:6" ht="31.5">
      <c r="A45" s="49">
        <v>41</v>
      </c>
      <c r="B45" s="50" t="s">
        <v>51</v>
      </c>
      <c r="C45" s="54">
        <v>68</v>
      </c>
      <c r="D45" s="54">
        <v>42</v>
      </c>
      <c r="F45" s="69"/>
    </row>
    <row r="46" spans="1:6" ht="31.5">
      <c r="A46" s="49">
        <v>42</v>
      </c>
      <c r="B46" s="50" t="s">
        <v>260</v>
      </c>
      <c r="C46" s="54">
        <v>68</v>
      </c>
      <c r="D46" s="54">
        <v>41</v>
      </c>
      <c r="F46" s="69"/>
    </row>
    <row r="47" spans="1:6">
      <c r="A47" s="49">
        <v>43</v>
      </c>
      <c r="B47" s="56" t="s">
        <v>290</v>
      </c>
      <c r="C47" s="54">
        <v>64</v>
      </c>
      <c r="D47" s="54">
        <v>49</v>
      </c>
      <c r="F47" s="69"/>
    </row>
    <row r="48" spans="1:6" ht="31.5">
      <c r="A48" s="49">
        <v>44</v>
      </c>
      <c r="B48" s="56" t="s">
        <v>262</v>
      </c>
      <c r="C48" s="54">
        <v>63</v>
      </c>
      <c r="D48" s="54">
        <v>39</v>
      </c>
      <c r="F48" s="69"/>
    </row>
    <row r="49" spans="1:6">
      <c r="A49" s="49">
        <v>45</v>
      </c>
      <c r="B49" s="56" t="s">
        <v>41</v>
      </c>
      <c r="C49" s="54">
        <v>61</v>
      </c>
      <c r="D49" s="54">
        <v>37</v>
      </c>
      <c r="F49" s="69"/>
    </row>
    <row r="50" spans="1:6">
      <c r="A50" s="49">
        <v>46</v>
      </c>
      <c r="B50" s="56" t="s">
        <v>54</v>
      </c>
      <c r="C50" s="54">
        <v>55</v>
      </c>
      <c r="D50" s="54">
        <v>41</v>
      </c>
      <c r="F50" s="69"/>
    </row>
    <row r="51" spans="1:6" ht="22.5" customHeight="1">
      <c r="A51" s="49">
        <v>47</v>
      </c>
      <c r="B51" s="56" t="s">
        <v>398</v>
      </c>
      <c r="C51" s="54">
        <v>55</v>
      </c>
      <c r="D51" s="54">
        <v>30</v>
      </c>
      <c r="F51" s="69"/>
    </row>
    <row r="52" spans="1:6" ht="31.5">
      <c r="A52" s="49">
        <v>48</v>
      </c>
      <c r="B52" s="56" t="s">
        <v>50</v>
      </c>
      <c r="C52" s="54">
        <v>52</v>
      </c>
      <c r="D52" s="54">
        <v>33</v>
      </c>
      <c r="F52" s="69"/>
    </row>
    <row r="53" spans="1:6" ht="47.25">
      <c r="A53" s="49">
        <v>49</v>
      </c>
      <c r="B53" s="56" t="s">
        <v>278</v>
      </c>
      <c r="C53" s="54">
        <v>48</v>
      </c>
      <c r="D53" s="54">
        <v>30</v>
      </c>
      <c r="F53" s="69"/>
    </row>
    <row r="54" spans="1:6" ht="31.5">
      <c r="A54" s="49">
        <v>50</v>
      </c>
      <c r="B54" s="55" t="s">
        <v>56</v>
      </c>
      <c r="C54" s="54">
        <v>46</v>
      </c>
      <c r="D54" s="54">
        <v>30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P17"/>
  <sheetViews>
    <sheetView view="pageBreakPreview" zoomScale="80" zoomScaleNormal="75" zoomScaleSheetLayoutView="80" workbookViewId="0">
      <selection activeCell="M11" sqref="M11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16" t="s">
        <v>69</v>
      </c>
      <c r="B1" s="416"/>
      <c r="C1" s="416"/>
      <c r="D1" s="416"/>
      <c r="E1" s="416"/>
      <c r="F1" s="416"/>
      <c r="G1" s="416"/>
    </row>
    <row r="2" spans="1:16" s="2" customFormat="1" ht="19.5" customHeight="1">
      <c r="A2" s="415" t="s">
        <v>25</v>
      </c>
      <c r="B2" s="415"/>
      <c r="C2" s="415"/>
      <c r="D2" s="415"/>
      <c r="E2" s="415"/>
      <c r="F2" s="415"/>
      <c r="G2" s="415"/>
    </row>
    <row r="3" spans="1:16" s="4" customFormat="1" ht="15.75" customHeight="1">
      <c r="A3" s="3"/>
      <c r="B3" s="3"/>
      <c r="C3" s="3"/>
      <c r="D3" s="3"/>
      <c r="E3" s="3"/>
      <c r="F3" s="3"/>
      <c r="G3" s="389" t="s">
        <v>150</v>
      </c>
    </row>
    <row r="4" spans="1:16" s="4" customFormat="1" ht="56.45" customHeight="1">
      <c r="A4" s="74"/>
      <c r="B4" s="76" t="s">
        <v>373</v>
      </c>
      <c r="C4" s="76" t="s">
        <v>374</v>
      </c>
      <c r="D4" s="35" t="s">
        <v>37</v>
      </c>
      <c r="E4" s="79" t="s">
        <v>375</v>
      </c>
      <c r="F4" s="79" t="s">
        <v>376</v>
      </c>
      <c r="G4" s="35" t="s">
        <v>37</v>
      </c>
    </row>
    <row r="5" spans="1:16" s="4" customFormat="1" ht="28.5" customHeight="1">
      <c r="A5" s="24" t="s">
        <v>38</v>
      </c>
      <c r="B5" s="81">
        <v>13918</v>
      </c>
      <c r="C5" s="81">
        <v>30908</v>
      </c>
      <c r="D5" s="80">
        <v>222.07213680126455</v>
      </c>
      <c r="E5" s="81">
        <v>9815</v>
      </c>
      <c r="F5" s="81">
        <v>18743</v>
      </c>
      <c r="G5" s="82">
        <v>190.96281202241468</v>
      </c>
      <c r="I5" s="264"/>
      <c r="J5" s="265"/>
    </row>
    <row r="6" spans="1:16" s="4" customFormat="1" ht="18.75">
      <c r="A6" s="88" t="s">
        <v>26</v>
      </c>
      <c r="B6" s="89"/>
      <c r="C6" s="210"/>
      <c r="D6" s="262"/>
      <c r="E6" s="260"/>
      <c r="F6" s="210"/>
      <c r="G6" s="261"/>
      <c r="I6" s="264"/>
      <c r="J6" s="265"/>
    </row>
    <row r="7" spans="1:16" s="19" customFormat="1" ht="45.75" customHeight="1">
      <c r="A7" s="28" t="s">
        <v>27</v>
      </c>
      <c r="B7" s="23">
        <v>5916</v>
      </c>
      <c r="C7" s="263">
        <v>11119</v>
      </c>
      <c r="D7" s="80">
        <v>187.94793779580797</v>
      </c>
      <c r="E7" s="263">
        <v>4197</v>
      </c>
      <c r="F7" s="263">
        <v>6930</v>
      </c>
      <c r="G7" s="80">
        <v>165.11794138670479</v>
      </c>
      <c r="H7" s="29"/>
      <c r="I7" s="264"/>
      <c r="J7" s="265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85">
        <v>3354</v>
      </c>
      <c r="C8" s="86">
        <v>5897</v>
      </c>
      <c r="D8" s="80">
        <v>175.81991651759094</v>
      </c>
      <c r="E8" s="87">
        <v>2440</v>
      </c>
      <c r="F8" s="86">
        <v>3767</v>
      </c>
      <c r="G8" s="80">
        <v>154.38524590163934</v>
      </c>
      <c r="H8" s="29"/>
      <c r="I8" s="264"/>
      <c r="J8" s="265"/>
    </row>
    <row r="9" spans="1:16" ht="33" customHeight="1">
      <c r="A9" s="28" t="s">
        <v>29</v>
      </c>
      <c r="B9" s="85">
        <v>2299</v>
      </c>
      <c r="C9" s="86">
        <v>5335</v>
      </c>
      <c r="D9" s="80" t="s">
        <v>325</v>
      </c>
      <c r="E9" s="87">
        <v>1628</v>
      </c>
      <c r="F9" s="86">
        <v>3245</v>
      </c>
      <c r="G9" s="80">
        <v>199.32432432432432</v>
      </c>
      <c r="H9" s="29"/>
      <c r="I9" s="264"/>
      <c r="J9" s="265"/>
    </row>
    <row r="10" spans="1:16" ht="28.5" customHeight="1">
      <c r="A10" s="28" t="s">
        <v>30</v>
      </c>
      <c r="B10" s="85">
        <v>698</v>
      </c>
      <c r="C10" s="86">
        <v>2383</v>
      </c>
      <c r="D10" s="80" t="s">
        <v>377</v>
      </c>
      <c r="E10" s="87">
        <v>463</v>
      </c>
      <c r="F10" s="86">
        <v>1375</v>
      </c>
      <c r="G10" s="80" t="s">
        <v>327</v>
      </c>
      <c r="H10" s="29"/>
      <c r="I10" s="264"/>
      <c r="J10" s="265"/>
    </row>
    <row r="11" spans="1:16" s="13" customFormat="1" ht="31.5" customHeight="1">
      <c r="A11" s="28" t="s">
        <v>31</v>
      </c>
      <c r="B11" s="85">
        <v>600</v>
      </c>
      <c r="C11" s="86">
        <v>3025</v>
      </c>
      <c r="D11" s="80" t="s">
        <v>326</v>
      </c>
      <c r="E11" s="87">
        <v>396</v>
      </c>
      <c r="F11" s="86">
        <v>1697</v>
      </c>
      <c r="G11" s="80" t="s">
        <v>380</v>
      </c>
      <c r="H11" s="29"/>
      <c r="I11" s="264"/>
      <c r="J11" s="265"/>
    </row>
    <row r="12" spans="1:16" ht="51.75" customHeight="1">
      <c r="A12" s="28" t="s">
        <v>32</v>
      </c>
      <c r="B12" s="85">
        <v>9</v>
      </c>
      <c r="C12" s="86">
        <v>33</v>
      </c>
      <c r="D12" s="80" t="s">
        <v>329</v>
      </c>
      <c r="E12" s="87">
        <v>6</v>
      </c>
      <c r="F12" s="86">
        <v>16</v>
      </c>
      <c r="G12" s="80" t="s">
        <v>381</v>
      </c>
      <c r="H12" s="29"/>
      <c r="I12" s="264"/>
      <c r="J12" s="265"/>
    </row>
    <row r="13" spans="1:16" ht="30.75" customHeight="1">
      <c r="A13" s="28" t="s">
        <v>33</v>
      </c>
      <c r="B13" s="85">
        <v>302</v>
      </c>
      <c r="C13" s="86">
        <v>924</v>
      </c>
      <c r="D13" s="80" t="s">
        <v>378</v>
      </c>
      <c r="E13" s="87">
        <v>198</v>
      </c>
      <c r="F13" s="86">
        <v>512</v>
      </c>
      <c r="G13" s="80" t="s">
        <v>382</v>
      </c>
      <c r="H13" s="29"/>
      <c r="I13" s="264"/>
      <c r="J13" s="265"/>
    </row>
    <row r="14" spans="1:16" ht="66.75" customHeight="1">
      <c r="A14" s="28" t="s">
        <v>34</v>
      </c>
      <c r="B14" s="85">
        <v>504</v>
      </c>
      <c r="C14" s="86">
        <v>1140</v>
      </c>
      <c r="D14" s="80" t="s">
        <v>328</v>
      </c>
      <c r="E14" s="87">
        <v>343</v>
      </c>
      <c r="F14" s="86">
        <v>684</v>
      </c>
      <c r="G14" s="80">
        <v>199.41690962099125</v>
      </c>
      <c r="H14" s="29"/>
      <c r="I14" s="264"/>
      <c r="J14" s="265"/>
    </row>
    <row r="15" spans="1:16" ht="30" customHeight="1">
      <c r="A15" s="28" t="s">
        <v>35</v>
      </c>
      <c r="B15" s="85">
        <v>236</v>
      </c>
      <c r="C15" s="86">
        <v>1052</v>
      </c>
      <c r="D15" s="80" t="s">
        <v>379</v>
      </c>
      <c r="E15" s="87">
        <v>144</v>
      </c>
      <c r="F15" s="86">
        <v>517</v>
      </c>
      <c r="G15" s="80" t="s">
        <v>383</v>
      </c>
      <c r="H15" s="29"/>
      <c r="I15" s="264"/>
      <c r="J15" s="265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M19"/>
  <sheetViews>
    <sheetView view="pageBreakPreview" zoomScale="80" zoomScaleNormal="75" zoomScaleSheetLayoutView="80" workbookViewId="0">
      <selection activeCell="O10" sqref="O10"/>
    </sheetView>
  </sheetViews>
  <sheetFormatPr defaultColWidth="8.85546875" defaultRowHeight="12.75"/>
  <cols>
    <col min="1" max="1" width="51.5703125" style="10" customWidth="1"/>
    <col min="2" max="2" width="11.85546875" style="78" customWidth="1"/>
    <col min="3" max="3" width="13" style="78" customWidth="1"/>
    <col min="4" max="4" width="12" style="78" customWidth="1"/>
    <col min="5" max="5" width="13.140625" style="78" customWidth="1"/>
    <col min="6" max="6" width="12.140625" style="78" customWidth="1"/>
    <col min="7" max="7" width="13.42578125" style="78" customWidth="1"/>
    <col min="8" max="8" width="12.7109375" style="78" customWidth="1"/>
    <col min="9" max="9" width="13.85546875" style="78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416" t="s">
        <v>221</v>
      </c>
      <c r="B1" s="416"/>
      <c r="C1" s="416"/>
      <c r="D1" s="416"/>
      <c r="E1" s="416"/>
      <c r="F1" s="416"/>
      <c r="G1" s="416"/>
      <c r="H1" s="416"/>
      <c r="I1" s="416"/>
    </row>
    <row r="2" spans="1:13" s="2" customFormat="1" ht="19.5" customHeight="1">
      <c r="A2" s="415" t="s">
        <v>25</v>
      </c>
      <c r="B2" s="415"/>
      <c r="C2" s="415"/>
      <c r="D2" s="415"/>
      <c r="E2" s="415"/>
      <c r="F2" s="415"/>
      <c r="G2" s="415"/>
      <c r="H2" s="415"/>
      <c r="I2" s="415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89" t="s">
        <v>150</v>
      </c>
    </row>
    <row r="4" spans="1:13" s="4" customFormat="1" ht="36" customHeight="1">
      <c r="A4" s="437"/>
      <c r="B4" s="438" t="s">
        <v>384</v>
      </c>
      <c r="C4" s="431"/>
      <c r="D4" s="431"/>
      <c r="E4" s="432"/>
      <c r="F4" s="433" t="s">
        <v>385</v>
      </c>
      <c r="G4" s="434"/>
      <c r="H4" s="434"/>
      <c r="I4" s="435"/>
    </row>
    <row r="5" spans="1:13" s="4" customFormat="1" ht="69.75" customHeight="1">
      <c r="A5" s="437"/>
      <c r="B5" s="190" t="s">
        <v>222</v>
      </c>
      <c r="C5" s="190" t="s">
        <v>223</v>
      </c>
      <c r="D5" s="190" t="s">
        <v>224</v>
      </c>
      <c r="E5" s="190" t="s">
        <v>223</v>
      </c>
      <c r="F5" s="190" t="s">
        <v>222</v>
      </c>
      <c r="G5" s="190" t="s">
        <v>223</v>
      </c>
      <c r="H5" s="190" t="s">
        <v>224</v>
      </c>
      <c r="I5" s="190" t="s">
        <v>223</v>
      </c>
    </row>
    <row r="6" spans="1:13" s="4" customFormat="1" ht="39" customHeight="1">
      <c r="A6" s="203" t="s">
        <v>38</v>
      </c>
      <c r="B6" s="245">
        <v>19037</v>
      </c>
      <c r="C6" s="192">
        <v>58.899181581077428</v>
      </c>
      <c r="D6" s="251">
        <v>11871</v>
      </c>
      <c r="E6" s="193">
        <v>41.100818418922572</v>
      </c>
      <c r="F6" s="247">
        <v>11474</v>
      </c>
      <c r="G6" s="193">
        <v>61.217521207917628</v>
      </c>
      <c r="H6" s="245">
        <v>7269</v>
      </c>
      <c r="I6" s="193">
        <v>38.782478792082372</v>
      </c>
      <c r="K6" s="4">
        <v>540903</v>
      </c>
      <c r="L6" s="4">
        <v>488038</v>
      </c>
    </row>
    <row r="7" spans="1:13" s="4" customFormat="1" ht="18.75" customHeight="1">
      <c r="A7" s="88" t="s">
        <v>227</v>
      </c>
      <c r="B7" s="242"/>
      <c r="C7" s="248"/>
      <c r="D7" s="249"/>
      <c r="E7" s="254"/>
      <c r="F7" s="243"/>
      <c r="G7" s="194"/>
      <c r="H7" s="242"/>
      <c r="I7" s="254"/>
    </row>
    <row r="8" spans="1:13" s="19" customFormat="1" ht="45.75" customHeight="1">
      <c r="A8" s="84" t="s">
        <v>27</v>
      </c>
      <c r="B8" s="246">
        <v>6549</v>
      </c>
      <c r="C8" s="244">
        <v>58.899181581077428</v>
      </c>
      <c r="D8" s="252">
        <v>4570</v>
      </c>
      <c r="E8" s="250">
        <v>41.100818418922572</v>
      </c>
      <c r="F8" s="253">
        <v>4050</v>
      </c>
      <c r="G8" s="198">
        <v>58.441558441558442</v>
      </c>
      <c r="H8" s="246">
        <v>2880</v>
      </c>
      <c r="I8" s="250">
        <v>41.558441558441558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97">
        <v>3727</v>
      </c>
      <c r="C9" s="192">
        <v>63.201627946413431</v>
      </c>
      <c r="D9" s="197">
        <v>2170</v>
      </c>
      <c r="E9" s="193">
        <v>36.798372053586569</v>
      </c>
      <c r="F9" s="204">
        <v>2387</v>
      </c>
      <c r="G9" s="198">
        <v>63.366073798778864</v>
      </c>
      <c r="H9" s="197">
        <v>1380</v>
      </c>
      <c r="I9" s="193">
        <v>36.633926201221136</v>
      </c>
      <c r="K9" s="29">
        <v>49463</v>
      </c>
      <c r="L9" s="29">
        <v>43537</v>
      </c>
    </row>
    <row r="10" spans="1:13" ht="33" customHeight="1">
      <c r="A10" s="28" t="s">
        <v>29</v>
      </c>
      <c r="B10" s="197">
        <v>3769</v>
      </c>
      <c r="C10" s="192">
        <v>70.646672914714145</v>
      </c>
      <c r="D10" s="197">
        <v>1566</v>
      </c>
      <c r="E10" s="193">
        <v>29.353327085285855</v>
      </c>
      <c r="F10" s="204">
        <v>2276</v>
      </c>
      <c r="G10" s="198">
        <v>70.138674884437606</v>
      </c>
      <c r="H10" s="197">
        <v>969</v>
      </c>
      <c r="I10" s="193">
        <v>29.861325115562394</v>
      </c>
      <c r="K10" s="19">
        <v>56985</v>
      </c>
      <c r="L10" s="19">
        <v>50429</v>
      </c>
    </row>
    <row r="11" spans="1:13" ht="28.5" customHeight="1">
      <c r="A11" s="28" t="s">
        <v>30</v>
      </c>
      <c r="B11" s="197">
        <v>2001</v>
      </c>
      <c r="C11" s="192">
        <v>83.969785984053715</v>
      </c>
      <c r="D11" s="197">
        <v>382</v>
      </c>
      <c r="E11" s="193">
        <v>16.030214015946285</v>
      </c>
      <c r="F11" s="204">
        <v>1148</v>
      </c>
      <c r="G11" s="198">
        <v>83.490909090909099</v>
      </c>
      <c r="H11" s="197">
        <v>227</v>
      </c>
      <c r="I11" s="193">
        <v>16.509090909090901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97">
        <v>1941</v>
      </c>
      <c r="C12" s="192">
        <v>64.165289256198349</v>
      </c>
      <c r="D12" s="197">
        <v>1084</v>
      </c>
      <c r="E12" s="193">
        <v>35.834710743801651</v>
      </c>
      <c r="F12" s="204">
        <v>1064</v>
      </c>
      <c r="G12" s="198">
        <v>62.698880377136121</v>
      </c>
      <c r="H12" s="197">
        <v>633</v>
      </c>
      <c r="I12" s="193">
        <v>37.301119622863879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97">
        <v>13</v>
      </c>
      <c r="C13" s="192">
        <v>39.393939393939391</v>
      </c>
      <c r="D13" s="197">
        <v>20</v>
      </c>
      <c r="E13" s="193">
        <v>60.606060606060609</v>
      </c>
      <c r="F13" s="204">
        <v>6</v>
      </c>
      <c r="G13" s="198">
        <v>37.5</v>
      </c>
      <c r="H13" s="197">
        <v>10</v>
      </c>
      <c r="I13" s="193">
        <v>62.5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97">
        <v>318</v>
      </c>
      <c r="C14" s="192">
        <v>34.415584415584419</v>
      </c>
      <c r="D14" s="197">
        <v>606</v>
      </c>
      <c r="E14" s="193">
        <v>65.584415584415581</v>
      </c>
      <c r="F14" s="204">
        <v>159</v>
      </c>
      <c r="G14" s="198">
        <v>31.0546875</v>
      </c>
      <c r="H14" s="197">
        <v>353</v>
      </c>
      <c r="I14" s="193">
        <v>68.9453125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97">
        <v>235</v>
      </c>
      <c r="C15" s="192">
        <v>20.614035087719298</v>
      </c>
      <c r="D15" s="197">
        <v>905</v>
      </c>
      <c r="E15" s="193">
        <v>79.385964912280699</v>
      </c>
      <c r="F15" s="204">
        <v>150</v>
      </c>
      <c r="G15" s="198">
        <v>21.929824561403507</v>
      </c>
      <c r="H15" s="197">
        <v>534</v>
      </c>
      <c r="I15" s="193">
        <v>78.070175438596493</v>
      </c>
      <c r="K15" s="10">
        <v>98596</v>
      </c>
      <c r="L15" s="10">
        <v>92241</v>
      </c>
    </row>
    <row r="16" spans="1:13" ht="30" customHeight="1">
      <c r="A16" s="28" t="s">
        <v>35</v>
      </c>
      <c r="B16" s="197">
        <v>484</v>
      </c>
      <c r="C16" s="192">
        <v>46.00760456273764</v>
      </c>
      <c r="D16" s="197">
        <v>568</v>
      </c>
      <c r="E16" s="193">
        <v>53.99239543726236</v>
      </c>
      <c r="F16" s="204">
        <v>234</v>
      </c>
      <c r="G16" s="198">
        <v>45.261121856866538</v>
      </c>
      <c r="H16" s="8">
        <v>283</v>
      </c>
      <c r="I16" s="193">
        <v>54.738878143133462</v>
      </c>
      <c r="K16" s="10">
        <v>65920</v>
      </c>
      <c r="L16" s="10">
        <v>60215</v>
      </c>
    </row>
    <row r="17" spans="2:9">
      <c r="B17" s="77"/>
      <c r="C17" s="77"/>
      <c r="D17" s="77"/>
      <c r="E17" s="77"/>
      <c r="F17" s="77"/>
      <c r="G17" s="77"/>
      <c r="H17" s="77"/>
      <c r="I17" s="77"/>
    </row>
    <row r="18" spans="2:9">
      <c r="B18" s="77"/>
      <c r="C18" s="77"/>
      <c r="D18" s="201"/>
      <c r="E18" s="201"/>
      <c r="F18" s="77"/>
      <c r="G18" s="77"/>
      <c r="H18" s="77"/>
      <c r="I18" s="77"/>
    </row>
    <row r="19" spans="2:9">
      <c r="B19" s="77"/>
      <c r="C19" s="77"/>
      <c r="D19" s="77"/>
      <c r="E19" s="77"/>
      <c r="F19" s="77"/>
      <c r="G19" s="77"/>
      <c r="H19" s="77"/>
      <c r="I1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H57"/>
  <sheetViews>
    <sheetView view="pageBreakPreview" topLeftCell="A37" zoomScale="90" zoomScaleNormal="100" zoomScaleSheetLayoutView="90" workbookViewId="0">
      <selection activeCell="D15" sqref="D15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2.8554687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419" t="s">
        <v>159</v>
      </c>
      <c r="C1" s="419"/>
      <c r="D1" s="419"/>
      <c r="E1" s="419"/>
      <c r="F1" s="419"/>
      <c r="G1" s="419"/>
      <c r="H1" s="419"/>
    </row>
    <row r="2" spans="1:8" ht="20.25" customHeight="1">
      <c r="B2" s="419" t="s">
        <v>77</v>
      </c>
      <c r="C2" s="419"/>
      <c r="D2" s="419"/>
      <c r="E2" s="419"/>
      <c r="F2" s="419"/>
      <c r="G2" s="419"/>
      <c r="H2" s="419"/>
    </row>
    <row r="4" spans="1:8" s="48" customFormat="1" ht="35.450000000000003" customHeight="1">
      <c r="A4" s="439"/>
      <c r="B4" s="421" t="s">
        <v>78</v>
      </c>
      <c r="C4" s="442" t="str">
        <f>'13'!C4</f>
        <v>Січень-березень 2021р.</v>
      </c>
      <c r="D4" s="422"/>
      <c r="E4" s="422"/>
      <c r="F4" s="423" t="str">
        <f>'13'!D4</f>
        <v>Станом на 01.04.2021р.</v>
      </c>
      <c r="G4" s="423"/>
      <c r="H4" s="423"/>
    </row>
    <row r="5" spans="1:8" ht="15.6" customHeight="1">
      <c r="A5" s="440"/>
      <c r="B5" s="421"/>
      <c r="C5" s="418" t="s">
        <v>79</v>
      </c>
      <c r="D5" s="418" t="s">
        <v>81</v>
      </c>
      <c r="E5" s="443" t="s">
        <v>80</v>
      </c>
      <c r="F5" s="418" t="s">
        <v>79</v>
      </c>
      <c r="G5" s="418" t="s">
        <v>81</v>
      </c>
      <c r="H5" s="418" t="s">
        <v>80</v>
      </c>
    </row>
    <row r="6" spans="1:8" ht="51.6" customHeight="1">
      <c r="A6" s="441"/>
      <c r="B6" s="421"/>
      <c r="C6" s="418"/>
      <c r="D6" s="418"/>
      <c r="E6" s="443"/>
      <c r="F6" s="418"/>
      <c r="G6" s="418"/>
      <c r="H6" s="418"/>
    </row>
    <row r="7" spans="1:8" s="61" customFormat="1" ht="12.75">
      <c r="A7" s="92" t="s">
        <v>82</v>
      </c>
      <c r="B7" s="93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98</v>
      </c>
      <c r="C8" s="73">
        <v>1477</v>
      </c>
      <c r="D8" s="73">
        <v>708</v>
      </c>
      <c r="E8" s="83">
        <f>D8-C8</f>
        <v>-769</v>
      </c>
      <c r="F8" s="73">
        <v>928</v>
      </c>
      <c r="G8" s="73">
        <v>211</v>
      </c>
      <c r="H8" s="83">
        <f>G8-F8</f>
        <v>-717</v>
      </c>
    </row>
    <row r="9" spans="1:8">
      <c r="A9" s="49">
        <v>2</v>
      </c>
      <c r="B9" s="50" t="s">
        <v>89</v>
      </c>
      <c r="C9" s="73">
        <v>1139</v>
      </c>
      <c r="D9" s="73">
        <v>297</v>
      </c>
      <c r="E9" s="83">
        <f t="shared" ref="E9:E57" si="0">D9-C9</f>
        <v>-842</v>
      </c>
      <c r="F9" s="73">
        <v>684</v>
      </c>
      <c r="G9" s="73">
        <v>66</v>
      </c>
      <c r="H9" s="83">
        <f t="shared" ref="H9:H57" si="1">G9-F9</f>
        <v>-618</v>
      </c>
    </row>
    <row r="10" spans="1:8" ht="31.5">
      <c r="A10" s="49">
        <v>3</v>
      </c>
      <c r="B10" s="50" t="s">
        <v>161</v>
      </c>
      <c r="C10" s="73">
        <v>993</v>
      </c>
      <c r="D10" s="73">
        <v>4</v>
      </c>
      <c r="E10" s="83">
        <f t="shared" si="0"/>
        <v>-989</v>
      </c>
      <c r="F10" s="73">
        <v>657</v>
      </c>
      <c r="G10" s="73">
        <v>0</v>
      </c>
      <c r="H10" s="83">
        <f t="shared" si="1"/>
        <v>-657</v>
      </c>
    </row>
    <row r="11" spans="1:8" s="51" customFormat="1">
      <c r="A11" s="49">
        <v>4</v>
      </c>
      <c r="B11" s="50" t="s">
        <v>106</v>
      </c>
      <c r="C11" s="73">
        <v>784</v>
      </c>
      <c r="D11" s="73">
        <v>72</v>
      </c>
      <c r="E11" s="83">
        <f t="shared" si="0"/>
        <v>-712</v>
      </c>
      <c r="F11" s="73">
        <v>422</v>
      </c>
      <c r="G11" s="73">
        <v>13</v>
      </c>
      <c r="H11" s="83">
        <f t="shared" si="1"/>
        <v>-409</v>
      </c>
    </row>
    <row r="12" spans="1:8" s="51" customFormat="1">
      <c r="A12" s="49">
        <v>5</v>
      </c>
      <c r="B12" s="50" t="s">
        <v>125</v>
      </c>
      <c r="C12" s="73">
        <v>699</v>
      </c>
      <c r="D12" s="73">
        <v>131</v>
      </c>
      <c r="E12" s="83">
        <f t="shared" si="0"/>
        <v>-568</v>
      </c>
      <c r="F12" s="73">
        <v>388</v>
      </c>
      <c r="G12" s="73">
        <v>19</v>
      </c>
      <c r="H12" s="83">
        <f t="shared" si="1"/>
        <v>-369</v>
      </c>
    </row>
    <row r="13" spans="1:8" s="51" customFormat="1">
      <c r="A13" s="49">
        <v>6</v>
      </c>
      <c r="B13" s="50" t="s">
        <v>90</v>
      </c>
      <c r="C13" s="73">
        <v>635</v>
      </c>
      <c r="D13" s="73">
        <v>306</v>
      </c>
      <c r="E13" s="83">
        <f t="shared" si="0"/>
        <v>-329</v>
      </c>
      <c r="F13" s="73">
        <v>351</v>
      </c>
      <c r="G13" s="73">
        <v>50</v>
      </c>
      <c r="H13" s="83">
        <f t="shared" si="1"/>
        <v>-301</v>
      </c>
    </row>
    <row r="14" spans="1:8" s="51" customFormat="1">
      <c r="A14" s="49">
        <v>7</v>
      </c>
      <c r="B14" s="50" t="s">
        <v>358</v>
      </c>
      <c r="C14" s="73">
        <v>575</v>
      </c>
      <c r="D14" s="73">
        <v>73</v>
      </c>
      <c r="E14" s="83">
        <f t="shared" si="0"/>
        <v>-502</v>
      </c>
      <c r="F14" s="73">
        <v>379</v>
      </c>
      <c r="G14" s="73">
        <v>7</v>
      </c>
      <c r="H14" s="83">
        <f t="shared" si="1"/>
        <v>-372</v>
      </c>
    </row>
    <row r="15" spans="1:8" s="51" customFormat="1">
      <c r="A15" s="49">
        <v>8</v>
      </c>
      <c r="B15" s="50" t="s">
        <v>111</v>
      </c>
      <c r="C15" s="73">
        <v>574</v>
      </c>
      <c r="D15" s="73">
        <v>60</v>
      </c>
      <c r="E15" s="83">
        <f t="shared" si="0"/>
        <v>-514</v>
      </c>
      <c r="F15" s="73">
        <v>308</v>
      </c>
      <c r="G15" s="73">
        <v>11</v>
      </c>
      <c r="H15" s="83">
        <f t="shared" si="1"/>
        <v>-297</v>
      </c>
    </row>
    <row r="16" spans="1:8" s="51" customFormat="1">
      <c r="A16" s="49">
        <v>9</v>
      </c>
      <c r="B16" s="50" t="s">
        <v>83</v>
      </c>
      <c r="C16" s="73">
        <v>527</v>
      </c>
      <c r="D16" s="73">
        <v>1168</v>
      </c>
      <c r="E16" s="83">
        <f t="shared" si="0"/>
        <v>641</v>
      </c>
      <c r="F16" s="73">
        <v>325</v>
      </c>
      <c r="G16" s="73">
        <v>488</v>
      </c>
      <c r="H16" s="83">
        <f t="shared" si="1"/>
        <v>163</v>
      </c>
    </row>
    <row r="17" spans="1:8" s="51" customFormat="1">
      <c r="A17" s="49">
        <v>10</v>
      </c>
      <c r="B17" s="50" t="s">
        <v>127</v>
      </c>
      <c r="C17" s="73">
        <v>506</v>
      </c>
      <c r="D17" s="73">
        <v>30</v>
      </c>
      <c r="E17" s="83">
        <f t="shared" si="0"/>
        <v>-476</v>
      </c>
      <c r="F17" s="73">
        <v>321</v>
      </c>
      <c r="G17" s="73">
        <v>1</v>
      </c>
      <c r="H17" s="83">
        <f t="shared" si="1"/>
        <v>-320</v>
      </c>
    </row>
    <row r="18" spans="1:8" s="51" customFormat="1">
      <c r="A18" s="49">
        <v>11</v>
      </c>
      <c r="B18" s="50" t="s">
        <v>124</v>
      </c>
      <c r="C18" s="73">
        <v>393</v>
      </c>
      <c r="D18" s="73">
        <v>54</v>
      </c>
      <c r="E18" s="83">
        <f t="shared" si="0"/>
        <v>-339</v>
      </c>
      <c r="F18" s="73">
        <v>240</v>
      </c>
      <c r="G18" s="73">
        <v>10</v>
      </c>
      <c r="H18" s="83">
        <f t="shared" si="1"/>
        <v>-230</v>
      </c>
    </row>
    <row r="19" spans="1:8" s="51" customFormat="1">
      <c r="A19" s="49">
        <v>12</v>
      </c>
      <c r="B19" s="50" t="s">
        <v>118</v>
      </c>
      <c r="C19" s="73">
        <v>377</v>
      </c>
      <c r="D19" s="73">
        <v>80</v>
      </c>
      <c r="E19" s="83">
        <f t="shared" si="0"/>
        <v>-297</v>
      </c>
      <c r="F19" s="73">
        <v>248</v>
      </c>
      <c r="G19" s="73">
        <v>11</v>
      </c>
      <c r="H19" s="83">
        <f t="shared" si="1"/>
        <v>-237</v>
      </c>
    </row>
    <row r="20" spans="1:8" s="51" customFormat="1" ht="31.5">
      <c r="A20" s="49">
        <v>13</v>
      </c>
      <c r="B20" s="50" t="s">
        <v>105</v>
      </c>
      <c r="C20" s="73">
        <v>353</v>
      </c>
      <c r="D20" s="73">
        <v>259</v>
      </c>
      <c r="E20" s="83">
        <f t="shared" si="0"/>
        <v>-94</v>
      </c>
      <c r="F20" s="73">
        <v>261</v>
      </c>
      <c r="G20" s="73">
        <v>2</v>
      </c>
      <c r="H20" s="83">
        <f t="shared" si="1"/>
        <v>-259</v>
      </c>
    </row>
    <row r="21" spans="1:8" s="51" customFormat="1">
      <c r="A21" s="49">
        <v>14</v>
      </c>
      <c r="B21" s="50" t="s">
        <v>91</v>
      </c>
      <c r="C21" s="73">
        <v>351</v>
      </c>
      <c r="D21" s="73">
        <v>50</v>
      </c>
      <c r="E21" s="83">
        <f t="shared" si="0"/>
        <v>-301</v>
      </c>
      <c r="F21" s="73">
        <v>201</v>
      </c>
      <c r="G21" s="73">
        <v>6</v>
      </c>
      <c r="H21" s="83">
        <f t="shared" si="1"/>
        <v>-195</v>
      </c>
    </row>
    <row r="22" spans="1:8" s="51" customFormat="1">
      <c r="A22" s="49">
        <v>15</v>
      </c>
      <c r="B22" s="50" t="s">
        <v>121</v>
      </c>
      <c r="C22" s="73">
        <v>316</v>
      </c>
      <c r="D22" s="73">
        <v>184</v>
      </c>
      <c r="E22" s="83">
        <f t="shared" si="0"/>
        <v>-132</v>
      </c>
      <c r="F22" s="73">
        <v>202</v>
      </c>
      <c r="G22" s="73">
        <v>70</v>
      </c>
      <c r="H22" s="83">
        <f t="shared" si="1"/>
        <v>-132</v>
      </c>
    </row>
    <row r="23" spans="1:8" s="51" customFormat="1">
      <c r="A23" s="49">
        <v>16</v>
      </c>
      <c r="B23" s="50" t="s">
        <v>92</v>
      </c>
      <c r="C23" s="73">
        <v>294</v>
      </c>
      <c r="D23" s="73">
        <v>345</v>
      </c>
      <c r="E23" s="83">
        <f t="shared" si="0"/>
        <v>51</v>
      </c>
      <c r="F23" s="73">
        <v>166</v>
      </c>
      <c r="G23" s="73">
        <v>115</v>
      </c>
      <c r="H23" s="83">
        <f t="shared" si="1"/>
        <v>-51</v>
      </c>
    </row>
    <row r="24" spans="1:8" s="51" customFormat="1">
      <c r="A24" s="49">
        <v>17</v>
      </c>
      <c r="B24" s="50" t="s">
        <v>104</v>
      </c>
      <c r="C24" s="73">
        <v>291</v>
      </c>
      <c r="D24" s="73">
        <v>584</v>
      </c>
      <c r="E24" s="83">
        <f t="shared" si="0"/>
        <v>293</v>
      </c>
      <c r="F24" s="73">
        <v>154</v>
      </c>
      <c r="G24" s="73">
        <v>226</v>
      </c>
      <c r="H24" s="83">
        <f t="shared" si="1"/>
        <v>72</v>
      </c>
    </row>
    <row r="25" spans="1:8" s="51" customFormat="1">
      <c r="A25" s="49">
        <v>18</v>
      </c>
      <c r="B25" s="50" t="s">
        <v>231</v>
      </c>
      <c r="C25" s="73">
        <v>268</v>
      </c>
      <c r="D25" s="73">
        <v>14</v>
      </c>
      <c r="E25" s="83">
        <f t="shared" si="0"/>
        <v>-254</v>
      </c>
      <c r="F25" s="73">
        <v>120</v>
      </c>
      <c r="G25" s="73">
        <v>5</v>
      </c>
      <c r="H25" s="83">
        <f t="shared" si="1"/>
        <v>-115</v>
      </c>
    </row>
    <row r="26" spans="1:8" s="51" customFormat="1">
      <c r="A26" s="49">
        <v>19</v>
      </c>
      <c r="B26" s="50" t="s">
        <v>183</v>
      </c>
      <c r="C26" s="73">
        <v>261</v>
      </c>
      <c r="D26" s="73">
        <v>30</v>
      </c>
      <c r="E26" s="83">
        <f t="shared" si="0"/>
        <v>-231</v>
      </c>
      <c r="F26" s="73">
        <v>145</v>
      </c>
      <c r="G26" s="73">
        <v>4</v>
      </c>
      <c r="H26" s="83">
        <f t="shared" si="1"/>
        <v>-141</v>
      </c>
    </row>
    <row r="27" spans="1:8" s="51" customFormat="1">
      <c r="A27" s="49">
        <v>20</v>
      </c>
      <c r="B27" s="50" t="s">
        <v>107</v>
      </c>
      <c r="C27" s="73">
        <v>256</v>
      </c>
      <c r="D27" s="73">
        <v>88</v>
      </c>
      <c r="E27" s="83">
        <f t="shared" si="0"/>
        <v>-168</v>
      </c>
      <c r="F27" s="73">
        <v>129</v>
      </c>
      <c r="G27" s="73">
        <v>17</v>
      </c>
      <c r="H27" s="83">
        <f t="shared" si="1"/>
        <v>-112</v>
      </c>
    </row>
    <row r="28" spans="1:8" s="51" customFormat="1">
      <c r="A28" s="49">
        <v>21</v>
      </c>
      <c r="B28" s="50" t="s">
        <v>87</v>
      </c>
      <c r="C28" s="73">
        <v>246</v>
      </c>
      <c r="D28" s="73">
        <v>394</v>
      </c>
      <c r="E28" s="83">
        <f t="shared" si="0"/>
        <v>148</v>
      </c>
      <c r="F28" s="73">
        <v>111</v>
      </c>
      <c r="G28" s="73">
        <v>195</v>
      </c>
      <c r="H28" s="83">
        <f t="shared" si="1"/>
        <v>84</v>
      </c>
    </row>
    <row r="29" spans="1:8" s="51" customFormat="1">
      <c r="A29" s="49">
        <v>22</v>
      </c>
      <c r="B29" s="50" t="s">
        <v>233</v>
      </c>
      <c r="C29" s="73">
        <v>240</v>
      </c>
      <c r="D29" s="73">
        <v>17</v>
      </c>
      <c r="E29" s="83">
        <f t="shared" si="0"/>
        <v>-223</v>
      </c>
      <c r="F29" s="73">
        <v>163</v>
      </c>
      <c r="G29" s="73">
        <v>1</v>
      </c>
      <c r="H29" s="83">
        <f t="shared" si="1"/>
        <v>-162</v>
      </c>
    </row>
    <row r="30" spans="1:8" s="51" customFormat="1">
      <c r="A30" s="49">
        <v>23</v>
      </c>
      <c r="B30" s="50" t="s">
        <v>163</v>
      </c>
      <c r="C30" s="73">
        <v>226</v>
      </c>
      <c r="D30" s="73">
        <v>18</v>
      </c>
      <c r="E30" s="83">
        <f t="shared" si="0"/>
        <v>-208</v>
      </c>
      <c r="F30" s="73">
        <v>156</v>
      </c>
      <c r="G30" s="73">
        <v>2</v>
      </c>
      <c r="H30" s="83">
        <f t="shared" si="1"/>
        <v>-154</v>
      </c>
    </row>
    <row r="31" spans="1:8" s="51" customFormat="1">
      <c r="A31" s="49">
        <v>24</v>
      </c>
      <c r="B31" s="50" t="s">
        <v>85</v>
      </c>
      <c r="C31" s="73">
        <v>221</v>
      </c>
      <c r="D31" s="73">
        <v>689</v>
      </c>
      <c r="E31" s="83">
        <f t="shared" si="0"/>
        <v>468</v>
      </c>
      <c r="F31" s="73">
        <v>120</v>
      </c>
      <c r="G31" s="73">
        <v>272</v>
      </c>
      <c r="H31" s="83">
        <f t="shared" si="1"/>
        <v>152</v>
      </c>
    </row>
    <row r="32" spans="1:8" s="51" customFormat="1">
      <c r="A32" s="49">
        <v>25</v>
      </c>
      <c r="B32" s="50" t="s">
        <v>165</v>
      </c>
      <c r="C32" s="73">
        <v>211</v>
      </c>
      <c r="D32" s="73">
        <v>41</v>
      </c>
      <c r="E32" s="83">
        <f t="shared" si="0"/>
        <v>-170</v>
      </c>
      <c r="F32" s="73">
        <v>122</v>
      </c>
      <c r="G32" s="73">
        <v>3</v>
      </c>
      <c r="H32" s="83">
        <f t="shared" si="1"/>
        <v>-119</v>
      </c>
    </row>
    <row r="33" spans="1:8" s="51" customFormat="1" ht="31.5">
      <c r="A33" s="49">
        <v>26</v>
      </c>
      <c r="B33" s="50" t="s">
        <v>402</v>
      </c>
      <c r="C33" s="73">
        <v>207</v>
      </c>
      <c r="D33" s="73">
        <v>14</v>
      </c>
      <c r="E33" s="83">
        <f t="shared" si="0"/>
        <v>-193</v>
      </c>
      <c r="F33" s="73">
        <v>112</v>
      </c>
      <c r="G33" s="73">
        <v>0</v>
      </c>
      <c r="H33" s="83">
        <f t="shared" si="1"/>
        <v>-112</v>
      </c>
    </row>
    <row r="34" spans="1:8" s="51" customFormat="1">
      <c r="A34" s="49">
        <v>27</v>
      </c>
      <c r="B34" s="50" t="s">
        <v>403</v>
      </c>
      <c r="C34" s="73">
        <v>206</v>
      </c>
      <c r="D34" s="73">
        <v>41</v>
      </c>
      <c r="E34" s="83">
        <f t="shared" si="0"/>
        <v>-165</v>
      </c>
      <c r="F34" s="73">
        <v>127</v>
      </c>
      <c r="G34" s="73">
        <v>12</v>
      </c>
      <c r="H34" s="83">
        <f t="shared" si="1"/>
        <v>-115</v>
      </c>
    </row>
    <row r="35" spans="1:8" s="51" customFormat="1" ht="31.5">
      <c r="A35" s="49">
        <v>28</v>
      </c>
      <c r="B35" s="50" t="s">
        <v>404</v>
      </c>
      <c r="C35" s="73">
        <v>200</v>
      </c>
      <c r="D35" s="73">
        <v>13</v>
      </c>
      <c r="E35" s="83">
        <f t="shared" si="0"/>
        <v>-187</v>
      </c>
      <c r="F35" s="73">
        <v>111</v>
      </c>
      <c r="G35" s="73">
        <v>3</v>
      </c>
      <c r="H35" s="83">
        <f t="shared" si="1"/>
        <v>-108</v>
      </c>
    </row>
    <row r="36" spans="1:8" s="51" customFormat="1">
      <c r="A36" s="49">
        <v>29</v>
      </c>
      <c r="B36" s="50" t="s">
        <v>162</v>
      </c>
      <c r="C36" s="73">
        <v>194</v>
      </c>
      <c r="D36" s="73">
        <v>8</v>
      </c>
      <c r="E36" s="83">
        <f t="shared" si="0"/>
        <v>-186</v>
      </c>
      <c r="F36" s="73">
        <v>134</v>
      </c>
      <c r="G36" s="73">
        <v>0</v>
      </c>
      <c r="H36" s="83">
        <f t="shared" si="1"/>
        <v>-134</v>
      </c>
    </row>
    <row r="37" spans="1:8" s="51" customFormat="1">
      <c r="A37" s="49">
        <v>30</v>
      </c>
      <c r="B37" s="50" t="s">
        <v>330</v>
      </c>
      <c r="C37" s="73">
        <v>193</v>
      </c>
      <c r="D37" s="73">
        <v>5</v>
      </c>
      <c r="E37" s="83">
        <f t="shared" si="0"/>
        <v>-188</v>
      </c>
      <c r="F37" s="73">
        <v>139</v>
      </c>
      <c r="G37" s="73">
        <v>2</v>
      </c>
      <c r="H37" s="83">
        <f t="shared" si="1"/>
        <v>-137</v>
      </c>
    </row>
    <row r="38" spans="1:8" s="51" customFormat="1" ht="31.5">
      <c r="A38" s="49">
        <v>31</v>
      </c>
      <c r="B38" s="52" t="s">
        <v>399</v>
      </c>
      <c r="C38" s="73">
        <v>190</v>
      </c>
      <c r="D38" s="73">
        <v>10</v>
      </c>
      <c r="E38" s="83">
        <f t="shared" si="0"/>
        <v>-180</v>
      </c>
      <c r="F38" s="73">
        <v>119</v>
      </c>
      <c r="G38" s="73">
        <v>2</v>
      </c>
      <c r="H38" s="83">
        <f t="shared" si="1"/>
        <v>-117</v>
      </c>
    </row>
    <row r="39" spans="1:8" s="51" customFormat="1">
      <c r="A39" s="49">
        <v>32</v>
      </c>
      <c r="B39" s="50" t="s">
        <v>243</v>
      </c>
      <c r="C39" s="73">
        <v>163</v>
      </c>
      <c r="D39" s="73">
        <v>0</v>
      </c>
      <c r="E39" s="83">
        <f t="shared" si="0"/>
        <v>-163</v>
      </c>
      <c r="F39" s="73">
        <v>107</v>
      </c>
      <c r="G39" s="73">
        <v>0</v>
      </c>
      <c r="H39" s="83">
        <f t="shared" si="1"/>
        <v>-107</v>
      </c>
    </row>
    <row r="40" spans="1:8" s="51" customFormat="1" ht="31.5">
      <c r="A40" s="49">
        <v>33</v>
      </c>
      <c r="B40" s="50" t="s">
        <v>164</v>
      </c>
      <c r="C40" s="73">
        <v>162</v>
      </c>
      <c r="D40" s="73">
        <v>13</v>
      </c>
      <c r="E40" s="83">
        <f t="shared" si="0"/>
        <v>-149</v>
      </c>
      <c r="F40" s="73">
        <v>97</v>
      </c>
      <c r="G40" s="73">
        <v>1</v>
      </c>
      <c r="H40" s="83">
        <f t="shared" si="1"/>
        <v>-96</v>
      </c>
    </row>
    <row r="41" spans="1:8" s="51" customFormat="1" ht="31.5">
      <c r="A41" s="49">
        <v>34</v>
      </c>
      <c r="B41" s="50" t="s">
        <v>88</v>
      </c>
      <c r="C41" s="73">
        <v>158</v>
      </c>
      <c r="D41" s="73">
        <v>721</v>
      </c>
      <c r="E41" s="83">
        <f t="shared" si="0"/>
        <v>563</v>
      </c>
      <c r="F41" s="73">
        <v>83</v>
      </c>
      <c r="G41" s="73">
        <v>314</v>
      </c>
      <c r="H41" s="83">
        <f t="shared" si="1"/>
        <v>231</v>
      </c>
    </row>
    <row r="42" spans="1:8" s="51" customFormat="1">
      <c r="A42" s="49">
        <v>35</v>
      </c>
      <c r="B42" s="50" t="s">
        <v>168</v>
      </c>
      <c r="C42" s="73">
        <v>157</v>
      </c>
      <c r="D42" s="73">
        <v>11</v>
      </c>
      <c r="E42" s="83">
        <f t="shared" si="0"/>
        <v>-146</v>
      </c>
      <c r="F42" s="73">
        <v>93</v>
      </c>
      <c r="G42" s="73">
        <v>2</v>
      </c>
      <c r="H42" s="83">
        <f t="shared" si="1"/>
        <v>-91</v>
      </c>
    </row>
    <row r="43" spans="1:8" s="51" customFormat="1" ht="31.5">
      <c r="A43" s="49">
        <v>36</v>
      </c>
      <c r="B43" s="50" t="s">
        <v>331</v>
      </c>
      <c r="C43" s="73">
        <v>157</v>
      </c>
      <c r="D43" s="73">
        <v>9</v>
      </c>
      <c r="E43" s="83">
        <f t="shared" si="0"/>
        <v>-148</v>
      </c>
      <c r="F43" s="73">
        <v>90</v>
      </c>
      <c r="G43" s="73">
        <v>0</v>
      </c>
      <c r="H43" s="83">
        <f t="shared" si="1"/>
        <v>-90</v>
      </c>
    </row>
    <row r="44" spans="1:8">
      <c r="A44" s="49">
        <v>37</v>
      </c>
      <c r="B44" s="53" t="s">
        <v>400</v>
      </c>
      <c r="C44" s="54">
        <v>153</v>
      </c>
      <c r="D44" s="54">
        <v>16</v>
      </c>
      <c r="E44" s="83">
        <f t="shared" si="0"/>
        <v>-137</v>
      </c>
      <c r="F44" s="54">
        <v>100</v>
      </c>
      <c r="G44" s="54">
        <v>2</v>
      </c>
      <c r="H44" s="83">
        <f t="shared" si="1"/>
        <v>-98</v>
      </c>
    </row>
    <row r="45" spans="1:8" ht="31.5">
      <c r="A45" s="49">
        <v>38</v>
      </c>
      <c r="B45" s="55" t="s">
        <v>152</v>
      </c>
      <c r="C45" s="54">
        <v>144</v>
      </c>
      <c r="D45" s="54">
        <v>16</v>
      </c>
      <c r="E45" s="83">
        <f t="shared" si="0"/>
        <v>-128</v>
      </c>
      <c r="F45" s="54">
        <v>93</v>
      </c>
      <c r="G45" s="54">
        <v>1</v>
      </c>
      <c r="H45" s="83">
        <f t="shared" si="1"/>
        <v>-92</v>
      </c>
    </row>
    <row r="46" spans="1:8">
      <c r="A46" s="49">
        <v>39</v>
      </c>
      <c r="B46" s="50" t="s">
        <v>354</v>
      </c>
      <c r="C46" s="54">
        <v>138</v>
      </c>
      <c r="D46" s="54">
        <v>16</v>
      </c>
      <c r="E46" s="83">
        <f t="shared" si="0"/>
        <v>-122</v>
      </c>
      <c r="F46" s="54">
        <v>97</v>
      </c>
      <c r="G46" s="54">
        <v>7</v>
      </c>
      <c r="H46" s="83">
        <f t="shared" si="1"/>
        <v>-90</v>
      </c>
    </row>
    <row r="47" spans="1:8" ht="31.5">
      <c r="A47" s="49">
        <v>40</v>
      </c>
      <c r="B47" s="50" t="s">
        <v>139</v>
      </c>
      <c r="C47" s="54">
        <v>134</v>
      </c>
      <c r="D47" s="54">
        <v>17</v>
      </c>
      <c r="E47" s="83">
        <f t="shared" si="0"/>
        <v>-117</v>
      </c>
      <c r="F47" s="54">
        <v>75</v>
      </c>
      <c r="G47" s="54">
        <v>5</v>
      </c>
      <c r="H47" s="83">
        <f t="shared" si="1"/>
        <v>-70</v>
      </c>
    </row>
    <row r="48" spans="1:8">
      <c r="A48" s="49">
        <v>41</v>
      </c>
      <c r="B48" s="50" t="s">
        <v>126</v>
      </c>
      <c r="C48" s="54">
        <v>132</v>
      </c>
      <c r="D48" s="54">
        <v>16</v>
      </c>
      <c r="E48" s="83">
        <f t="shared" si="0"/>
        <v>-116</v>
      </c>
      <c r="F48" s="54">
        <v>75</v>
      </c>
      <c r="G48" s="54">
        <v>1</v>
      </c>
      <c r="H48" s="83">
        <f t="shared" si="1"/>
        <v>-74</v>
      </c>
    </row>
    <row r="49" spans="1:8" ht="31.5">
      <c r="A49" s="49">
        <v>42</v>
      </c>
      <c r="B49" s="50" t="s">
        <v>360</v>
      </c>
      <c r="C49" s="54">
        <v>130</v>
      </c>
      <c r="D49" s="54">
        <v>9</v>
      </c>
      <c r="E49" s="83">
        <f t="shared" si="0"/>
        <v>-121</v>
      </c>
      <c r="F49" s="54">
        <v>71</v>
      </c>
      <c r="G49" s="54">
        <v>0</v>
      </c>
      <c r="H49" s="83">
        <f t="shared" si="1"/>
        <v>-71</v>
      </c>
    </row>
    <row r="50" spans="1:8">
      <c r="A50" s="49">
        <v>43</v>
      </c>
      <c r="B50" s="56" t="s">
        <v>108</v>
      </c>
      <c r="C50" s="54">
        <v>129</v>
      </c>
      <c r="D50" s="54">
        <v>12</v>
      </c>
      <c r="E50" s="83">
        <f t="shared" si="0"/>
        <v>-117</v>
      </c>
      <c r="F50" s="54">
        <v>62</v>
      </c>
      <c r="G50" s="54">
        <v>6</v>
      </c>
      <c r="H50" s="83">
        <f t="shared" si="1"/>
        <v>-56</v>
      </c>
    </row>
    <row r="51" spans="1:8" ht="31.5">
      <c r="A51" s="49">
        <v>44</v>
      </c>
      <c r="B51" s="56" t="s">
        <v>361</v>
      </c>
      <c r="C51" s="54">
        <v>128</v>
      </c>
      <c r="D51" s="54">
        <v>32</v>
      </c>
      <c r="E51" s="83">
        <f t="shared" si="0"/>
        <v>-96</v>
      </c>
      <c r="F51" s="54">
        <v>83</v>
      </c>
      <c r="G51" s="54">
        <v>5</v>
      </c>
      <c r="H51" s="83">
        <f t="shared" si="1"/>
        <v>-78</v>
      </c>
    </row>
    <row r="52" spans="1:8">
      <c r="A52" s="49">
        <v>45</v>
      </c>
      <c r="B52" s="56" t="s">
        <v>133</v>
      </c>
      <c r="C52" s="54">
        <v>127</v>
      </c>
      <c r="D52" s="54">
        <v>33</v>
      </c>
      <c r="E52" s="83">
        <f t="shared" si="0"/>
        <v>-94</v>
      </c>
      <c r="F52" s="54">
        <v>83</v>
      </c>
      <c r="G52" s="54">
        <v>4</v>
      </c>
      <c r="H52" s="83">
        <f t="shared" si="1"/>
        <v>-79</v>
      </c>
    </row>
    <row r="53" spans="1:8">
      <c r="A53" s="49">
        <v>46</v>
      </c>
      <c r="B53" s="56" t="s">
        <v>401</v>
      </c>
      <c r="C53" s="54">
        <v>121</v>
      </c>
      <c r="D53" s="54">
        <v>21</v>
      </c>
      <c r="E53" s="83">
        <f t="shared" si="0"/>
        <v>-100</v>
      </c>
      <c r="F53" s="54">
        <v>72</v>
      </c>
      <c r="G53" s="54">
        <v>4</v>
      </c>
      <c r="H53" s="83">
        <f t="shared" si="1"/>
        <v>-68</v>
      </c>
    </row>
    <row r="54" spans="1:8">
      <c r="A54" s="49">
        <v>47</v>
      </c>
      <c r="B54" s="56" t="s">
        <v>332</v>
      </c>
      <c r="C54" s="54">
        <v>115</v>
      </c>
      <c r="D54" s="54">
        <v>10</v>
      </c>
      <c r="E54" s="83">
        <f t="shared" si="0"/>
        <v>-105</v>
      </c>
      <c r="F54" s="54">
        <v>66</v>
      </c>
      <c r="G54" s="54">
        <v>5</v>
      </c>
      <c r="H54" s="83">
        <f t="shared" si="1"/>
        <v>-61</v>
      </c>
    </row>
    <row r="55" spans="1:8">
      <c r="A55" s="49">
        <v>48</v>
      </c>
      <c r="B55" s="56" t="s">
        <v>138</v>
      </c>
      <c r="C55" s="54">
        <v>114</v>
      </c>
      <c r="D55" s="54">
        <v>33</v>
      </c>
      <c r="E55" s="83">
        <f t="shared" si="0"/>
        <v>-81</v>
      </c>
      <c r="F55" s="54">
        <v>73</v>
      </c>
      <c r="G55" s="54">
        <v>5</v>
      </c>
      <c r="H55" s="83">
        <f t="shared" si="1"/>
        <v>-68</v>
      </c>
    </row>
    <row r="56" spans="1:8">
      <c r="A56" s="49">
        <v>49</v>
      </c>
      <c r="B56" s="56" t="s">
        <v>153</v>
      </c>
      <c r="C56" s="54">
        <v>111</v>
      </c>
      <c r="D56" s="54">
        <v>7</v>
      </c>
      <c r="E56" s="83">
        <f t="shared" si="0"/>
        <v>-104</v>
      </c>
      <c r="F56" s="54">
        <v>61</v>
      </c>
      <c r="G56" s="54">
        <v>0</v>
      </c>
      <c r="H56" s="83">
        <f t="shared" si="1"/>
        <v>-61</v>
      </c>
    </row>
    <row r="57" spans="1:8" ht="47.25">
      <c r="A57" s="49">
        <v>50</v>
      </c>
      <c r="B57" s="55" t="s">
        <v>342</v>
      </c>
      <c r="C57" s="54">
        <v>105</v>
      </c>
      <c r="D57" s="54">
        <v>0</v>
      </c>
      <c r="E57" s="83">
        <f t="shared" si="0"/>
        <v>-105</v>
      </c>
      <c r="F57" s="54">
        <v>63</v>
      </c>
      <c r="G57" s="54">
        <v>0</v>
      </c>
      <c r="H57" s="83">
        <f t="shared" si="1"/>
        <v>-63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M107"/>
  <sheetViews>
    <sheetView view="pageBreakPreview" zoomScale="90" zoomScaleNormal="90" zoomScaleSheetLayoutView="90" workbookViewId="0">
      <selection activeCell="K8" sqref="K8"/>
    </sheetView>
  </sheetViews>
  <sheetFormatPr defaultColWidth="8.85546875" defaultRowHeight="12.75"/>
  <cols>
    <col min="1" max="1" width="36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426" t="s">
        <v>159</v>
      </c>
      <c r="B1" s="426"/>
      <c r="C1" s="426"/>
      <c r="D1" s="426"/>
      <c r="E1" s="426"/>
      <c r="F1" s="426"/>
      <c r="G1" s="426"/>
    </row>
    <row r="2" spans="1:13" s="59" customFormat="1" ht="20.25">
      <c r="A2" s="427" t="s">
        <v>122</v>
      </c>
      <c r="B2" s="427"/>
      <c r="C2" s="427"/>
      <c r="D2" s="427"/>
      <c r="E2" s="427"/>
      <c r="F2" s="427"/>
      <c r="G2" s="427"/>
    </row>
    <row r="4" spans="1:13" s="48" customFormat="1" ht="35.450000000000003" customHeight="1">
      <c r="A4" s="421" t="s">
        <v>78</v>
      </c>
      <c r="B4" s="442" t="str">
        <f>'13'!C4</f>
        <v>Січень-березень 2021р.</v>
      </c>
      <c r="C4" s="422"/>
      <c r="D4" s="422"/>
      <c r="E4" s="423" t="str">
        <f>'13'!D4</f>
        <v>Станом на 01.04.2021р.</v>
      </c>
      <c r="F4" s="423"/>
      <c r="G4" s="423"/>
    </row>
    <row r="5" spans="1:13" ht="18.600000000000001" customHeight="1">
      <c r="A5" s="421"/>
      <c r="B5" s="418" t="s">
        <v>79</v>
      </c>
      <c r="C5" s="418" t="s">
        <v>81</v>
      </c>
      <c r="D5" s="425" t="s">
        <v>80</v>
      </c>
      <c r="E5" s="418" t="s">
        <v>79</v>
      </c>
      <c r="F5" s="418" t="s">
        <v>81</v>
      </c>
      <c r="G5" s="425" t="s">
        <v>80</v>
      </c>
    </row>
    <row r="6" spans="1:13" ht="52.15" customHeight="1">
      <c r="A6" s="421"/>
      <c r="B6" s="418"/>
      <c r="C6" s="418"/>
      <c r="D6" s="425"/>
      <c r="E6" s="418"/>
      <c r="F6" s="418"/>
      <c r="G6" s="425"/>
    </row>
    <row r="7" spans="1:13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38.450000000000003" customHeight="1">
      <c r="A8" s="444" t="s">
        <v>123</v>
      </c>
      <c r="B8" s="445"/>
      <c r="C8" s="445"/>
      <c r="D8" s="445"/>
      <c r="E8" s="445"/>
      <c r="F8" s="445"/>
      <c r="G8" s="446"/>
      <c r="M8" s="64"/>
    </row>
    <row r="9" spans="1:13" ht="31.5">
      <c r="A9" s="65" t="s">
        <v>161</v>
      </c>
      <c r="B9" s="94">
        <v>993</v>
      </c>
      <c r="C9" s="94">
        <v>4</v>
      </c>
      <c r="D9" s="95">
        <f>C9-B9</f>
        <v>-989</v>
      </c>
      <c r="E9" s="96">
        <v>657</v>
      </c>
      <c r="F9" s="94">
        <v>0</v>
      </c>
      <c r="G9" s="209">
        <f>F9-E9</f>
        <v>-657</v>
      </c>
      <c r="H9" s="97"/>
      <c r="M9" s="64"/>
    </row>
    <row r="10" spans="1:13" ht="15.75">
      <c r="A10" s="66" t="s">
        <v>106</v>
      </c>
      <c r="B10" s="73">
        <v>784</v>
      </c>
      <c r="C10" s="73">
        <v>72</v>
      </c>
      <c r="D10" s="95">
        <f t="shared" ref="D10:D18" si="0">C10-B10</f>
        <v>-712</v>
      </c>
      <c r="E10" s="98">
        <v>422</v>
      </c>
      <c r="F10" s="73">
        <v>13</v>
      </c>
      <c r="G10" s="209">
        <f t="shared" ref="G10:G29" si="1">F10-E10</f>
        <v>-409</v>
      </c>
    </row>
    <row r="11" spans="1:13" ht="15.75">
      <c r="A11" s="66" t="s">
        <v>125</v>
      </c>
      <c r="B11" s="73">
        <v>699</v>
      </c>
      <c r="C11" s="73">
        <v>131</v>
      </c>
      <c r="D11" s="95">
        <f t="shared" si="0"/>
        <v>-568</v>
      </c>
      <c r="E11" s="98">
        <v>388</v>
      </c>
      <c r="F11" s="73">
        <v>19</v>
      </c>
      <c r="G11" s="209">
        <f t="shared" si="1"/>
        <v>-369</v>
      </c>
    </row>
    <row r="12" spans="1:13" ht="15.75">
      <c r="A12" s="66" t="s">
        <v>151</v>
      </c>
      <c r="B12" s="73">
        <v>575</v>
      </c>
      <c r="C12" s="73">
        <v>73</v>
      </c>
      <c r="D12" s="95">
        <f t="shared" si="0"/>
        <v>-502</v>
      </c>
      <c r="E12" s="98">
        <v>379</v>
      </c>
      <c r="F12" s="73">
        <v>7</v>
      </c>
      <c r="G12" s="209">
        <f t="shared" si="1"/>
        <v>-372</v>
      </c>
    </row>
    <row r="13" spans="1:13" ht="15.75">
      <c r="A13" s="66" t="s">
        <v>127</v>
      </c>
      <c r="B13" s="73">
        <v>506</v>
      </c>
      <c r="C13" s="73">
        <v>30</v>
      </c>
      <c r="D13" s="95">
        <f t="shared" si="0"/>
        <v>-476</v>
      </c>
      <c r="E13" s="98">
        <v>321</v>
      </c>
      <c r="F13" s="73">
        <v>1</v>
      </c>
      <c r="G13" s="209">
        <f t="shared" si="1"/>
        <v>-320</v>
      </c>
    </row>
    <row r="14" spans="1:13" ht="15.75">
      <c r="A14" s="66" t="s">
        <v>124</v>
      </c>
      <c r="B14" s="73">
        <v>393</v>
      </c>
      <c r="C14" s="73">
        <v>54</v>
      </c>
      <c r="D14" s="95">
        <f t="shared" si="0"/>
        <v>-339</v>
      </c>
      <c r="E14" s="98">
        <v>240</v>
      </c>
      <c r="F14" s="73">
        <v>10</v>
      </c>
      <c r="G14" s="209">
        <f t="shared" si="1"/>
        <v>-230</v>
      </c>
    </row>
    <row r="15" spans="1:13" ht="15.75">
      <c r="A15" s="66" t="s">
        <v>231</v>
      </c>
      <c r="B15" s="73">
        <v>268</v>
      </c>
      <c r="C15" s="73">
        <v>14</v>
      </c>
      <c r="D15" s="95">
        <f t="shared" si="0"/>
        <v>-254</v>
      </c>
      <c r="E15" s="98">
        <v>120</v>
      </c>
      <c r="F15" s="73">
        <v>5</v>
      </c>
      <c r="G15" s="209">
        <f t="shared" si="1"/>
        <v>-115</v>
      </c>
    </row>
    <row r="16" spans="1:13" ht="18.75" customHeight="1">
      <c r="A16" s="66" t="s">
        <v>183</v>
      </c>
      <c r="B16" s="73">
        <v>261</v>
      </c>
      <c r="C16" s="73">
        <v>30</v>
      </c>
      <c r="D16" s="95">
        <f t="shared" si="0"/>
        <v>-231</v>
      </c>
      <c r="E16" s="98">
        <v>145</v>
      </c>
      <c r="F16" s="73">
        <v>4</v>
      </c>
      <c r="G16" s="209">
        <f t="shared" si="1"/>
        <v>-141</v>
      </c>
    </row>
    <row r="17" spans="1:7" ht="15.75">
      <c r="A17" s="66" t="s">
        <v>233</v>
      </c>
      <c r="B17" s="73">
        <v>240</v>
      </c>
      <c r="C17" s="73">
        <v>17</v>
      </c>
      <c r="D17" s="95">
        <f t="shared" si="0"/>
        <v>-223</v>
      </c>
      <c r="E17" s="98">
        <v>163</v>
      </c>
      <c r="F17" s="73">
        <v>1</v>
      </c>
      <c r="G17" s="209">
        <f t="shared" si="1"/>
        <v>-162</v>
      </c>
    </row>
    <row r="18" spans="1:7" ht="15.75">
      <c r="A18" s="66" t="s">
        <v>163</v>
      </c>
      <c r="B18" s="73">
        <v>226</v>
      </c>
      <c r="C18" s="73">
        <v>18</v>
      </c>
      <c r="D18" s="95">
        <f t="shared" si="0"/>
        <v>-208</v>
      </c>
      <c r="E18" s="98">
        <v>156</v>
      </c>
      <c r="F18" s="73">
        <v>2</v>
      </c>
      <c r="G18" s="209">
        <f t="shared" si="1"/>
        <v>-154</v>
      </c>
    </row>
    <row r="19" spans="1:7" ht="38.450000000000003" customHeight="1">
      <c r="A19" s="444" t="s">
        <v>28</v>
      </c>
      <c r="B19" s="445"/>
      <c r="C19" s="445"/>
      <c r="D19" s="445"/>
      <c r="E19" s="445"/>
      <c r="F19" s="445"/>
      <c r="G19" s="446"/>
    </row>
    <row r="20" spans="1:7" ht="15.75">
      <c r="A20" s="65" t="s">
        <v>118</v>
      </c>
      <c r="B20" s="94">
        <v>377</v>
      </c>
      <c r="C20" s="94">
        <v>80</v>
      </c>
      <c r="D20" s="95">
        <f>C20-B20</f>
        <v>-297</v>
      </c>
      <c r="E20" s="96">
        <v>248</v>
      </c>
      <c r="F20" s="94">
        <v>11</v>
      </c>
      <c r="G20" s="209">
        <f t="shared" si="1"/>
        <v>-237</v>
      </c>
    </row>
    <row r="21" spans="1:7" ht="31.5">
      <c r="A21" s="66" t="s">
        <v>105</v>
      </c>
      <c r="B21" s="73">
        <v>353</v>
      </c>
      <c r="C21" s="73">
        <v>259</v>
      </c>
      <c r="D21" s="95">
        <f t="shared" ref="D21:D29" si="2">C21-B21</f>
        <v>-94</v>
      </c>
      <c r="E21" s="98">
        <v>261</v>
      </c>
      <c r="F21" s="73">
        <v>2</v>
      </c>
      <c r="G21" s="209">
        <f t="shared" si="1"/>
        <v>-259</v>
      </c>
    </row>
    <row r="22" spans="1:7" ht="15.75">
      <c r="A22" s="66" t="s">
        <v>121</v>
      </c>
      <c r="B22" s="73">
        <v>316</v>
      </c>
      <c r="C22" s="73">
        <v>184</v>
      </c>
      <c r="D22" s="95">
        <f t="shared" si="2"/>
        <v>-132</v>
      </c>
      <c r="E22" s="98">
        <v>202</v>
      </c>
      <c r="F22" s="73">
        <v>70</v>
      </c>
      <c r="G22" s="209">
        <f t="shared" si="1"/>
        <v>-132</v>
      </c>
    </row>
    <row r="23" spans="1:7" ht="15.75">
      <c r="A23" s="66" t="s">
        <v>165</v>
      </c>
      <c r="B23" s="73">
        <v>211</v>
      </c>
      <c r="C23" s="73">
        <v>41</v>
      </c>
      <c r="D23" s="95">
        <f t="shared" si="2"/>
        <v>-170</v>
      </c>
      <c r="E23" s="98">
        <v>122</v>
      </c>
      <c r="F23" s="73">
        <v>3</v>
      </c>
      <c r="G23" s="209">
        <f t="shared" si="1"/>
        <v>-119</v>
      </c>
    </row>
    <row r="24" spans="1:7" ht="15.75">
      <c r="A24" s="66" t="s">
        <v>130</v>
      </c>
      <c r="B24" s="73">
        <v>206</v>
      </c>
      <c r="C24" s="73">
        <v>41</v>
      </c>
      <c r="D24" s="95">
        <f t="shared" si="2"/>
        <v>-165</v>
      </c>
      <c r="E24" s="98">
        <v>127</v>
      </c>
      <c r="F24" s="73">
        <v>12</v>
      </c>
      <c r="G24" s="209">
        <f t="shared" si="1"/>
        <v>-115</v>
      </c>
    </row>
    <row r="25" spans="1:7" ht="31.5">
      <c r="A25" s="66" t="s">
        <v>404</v>
      </c>
      <c r="B25" s="73">
        <v>200</v>
      </c>
      <c r="C25" s="73">
        <v>13</v>
      </c>
      <c r="D25" s="95">
        <f t="shared" si="2"/>
        <v>-187</v>
      </c>
      <c r="E25" s="98">
        <v>111</v>
      </c>
      <c r="F25" s="73">
        <v>3</v>
      </c>
      <c r="G25" s="209">
        <f t="shared" si="1"/>
        <v>-108</v>
      </c>
    </row>
    <row r="26" spans="1:7" ht="15.75">
      <c r="A26" s="66" t="s">
        <v>354</v>
      </c>
      <c r="B26" s="73">
        <v>138</v>
      </c>
      <c r="C26" s="73">
        <v>16</v>
      </c>
      <c r="D26" s="95">
        <f t="shared" si="2"/>
        <v>-122</v>
      </c>
      <c r="E26" s="98">
        <v>97</v>
      </c>
      <c r="F26" s="73">
        <v>7</v>
      </c>
      <c r="G26" s="209">
        <f t="shared" si="1"/>
        <v>-90</v>
      </c>
    </row>
    <row r="27" spans="1:7" ht="15.75">
      <c r="A27" s="66" t="s">
        <v>332</v>
      </c>
      <c r="B27" s="73">
        <v>115</v>
      </c>
      <c r="C27" s="73">
        <v>10</v>
      </c>
      <c r="D27" s="95">
        <f t="shared" si="2"/>
        <v>-105</v>
      </c>
      <c r="E27" s="98">
        <v>66</v>
      </c>
      <c r="F27" s="73">
        <v>5</v>
      </c>
      <c r="G27" s="209">
        <f t="shared" si="1"/>
        <v>-61</v>
      </c>
    </row>
    <row r="28" spans="1:7" ht="47.25">
      <c r="A28" s="66" t="s">
        <v>342</v>
      </c>
      <c r="B28" s="73">
        <v>105</v>
      </c>
      <c r="C28" s="73">
        <v>0</v>
      </c>
      <c r="D28" s="95">
        <f t="shared" si="2"/>
        <v>-105</v>
      </c>
      <c r="E28" s="98">
        <v>63</v>
      </c>
      <c r="F28" s="73">
        <v>0</v>
      </c>
      <c r="G28" s="209">
        <f t="shared" si="1"/>
        <v>-63</v>
      </c>
    </row>
    <row r="29" spans="1:7" ht="15.75">
      <c r="A29" s="66" t="s">
        <v>247</v>
      </c>
      <c r="B29" s="73">
        <v>100</v>
      </c>
      <c r="C29" s="73">
        <v>1</v>
      </c>
      <c r="D29" s="95">
        <f t="shared" si="2"/>
        <v>-99</v>
      </c>
      <c r="E29" s="98">
        <v>68</v>
      </c>
      <c r="F29" s="73">
        <v>0</v>
      </c>
      <c r="G29" s="209">
        <f t="shared" si="1"/>
        <v>-68</v>
      </c>
    </row>
    <row r="30" spans="1:7" ht="38.450000000000003" customHeight="1">
      <c r="A30" s="444" t="s">
        <v>29</v>
      </c>
      <c r="B30" s="445"/>
      <c r="C30" s="445"/>
      <c r="D30" s="445"/>
      <c r="E30" s="445"/>
      <c r="F30" s="445"/>
      <c r="G30" s="446"/>
    </row>
    <row r="31" spans="1:7" ht="21" customHeight="1">
      <c r="A31" s="65" t="s">
        <v>98</v>
      </c>
      <c r="B31" s="94">
        <v>1477</v>
      </c>
      <c r="C31" s="94">
        <v>708</v>
      </c>
      <c r="D31" s="95">
        <f>C31-B31</f>
        <v>-769</v>
      </c>
      <c r="E31" s="96">
        <v>928</v>
      </c>
      <c r="F31" s="94">
        <v>211</v>
      </c>
      <c r="G31" s="209">
        <f t="shared" ref="G31:G40" si="3">F31-E31</f>
        <v>-717</v>
      </c>
    </row>
    <row r="32" spans="1:7" ht="21" customHeight="1">
      <c r="A32" s="66" t="s">
        <v>89</v>
      </c>
      <c r="B32" s="73">
        <v>1139</v>
      </c>
      <c r="C32" s="73">
        <v>297</v>
      </c>
      <c r="D32" s="95">
        <f t="shared" ref="D32:D40" si="4">C32-B32</f>
        <v>-842</v>
      </c>
      <c r="E32" s="98">
        <v>684</v>
      </c>
      <c r="F32" s="73">
        <v>66</v>
      </c>
      <c r="G32" s="209">
        <f t="shared" si="3"/>
        <v>-618</v>
      </c>
    </row>
    <row r="33" spans="1:7" ht="33" customHeight="1">
      <c r="A33" s="66" t="s">
        <v>168</v>
      </c>
      <c r="B33" s="73">
        <v>157</v>
      </c>
      <c r="C33" s="73">
        <v>11</v>
      </c>
      <c r="D33" s="95">
        <f t="shared" si="4"/>
        <v>-146</v>
      </c>
      <c r="E33" s="98">
        <v>93</v>
      </c>
      <c r="F33" s="73">
        <v>2</v>
      </c>
      <c r="G33" s="209">
        <f t="shared" si="3"/>
        <v>-91</v>
      </c>
    </row>
    <row r="34" spans="1:7" ht="30" customHeight="1">
      <c r="A34" s="66" t="s">
        <v>331</v>
      </c>
      <c r="B34" s="73">
        <v>157</v>
      </c>
      <c r="C34" s="73">
        <v>9</v>
      </c>
      <c r="D34" s="95">
        <f t="shared" si="4"/>
        <v>-148</v>
      </c>
      <c r="E34" s="98">
        <v>90</v>
      </c>
      <c r="F34" s="73">
        <v>0</v>
      </c>
      <c r="G34" s="209">
        <f t="shared" si="3"/>
        <v>-90</v>
      </c>
    </row>
    <row r="35" spans="1:7" ht="21" customHeight="1">
      <c r="A35" s="66" t="s">
        <v>133</v>
      </c>
      <c r="B35" s="73">
        <v>127</v>
      </c>
      <c r="C35" s="73">
        <v>33</v>
      </c>
      <c r="D35" s="95">
        <f t="shared" si="4"/>
        <v>-94</v>
      </c>
      <c r="E35" s="98">
        <v>83</v>
      </c>
      <c r="F35" s="73">
        <v>4</v>
      </c>
      <c r="G35" s="209">
        <f t="shared" si="3"/>
        <v>-79</v>
      </c>
    </row>
    <row r="36" spans="1:7" ht="21" customHeight="1">
      <c r="A36" s="66" t="s">
        <v>172</v>
      </c>
      <c r="B36" s="73">
        <v>101</v>
      </c>
      <c r="C36" s="73">
        <v>19</v>
      </c>
      <c r="D36" s="95">
        <f t="shared" si="4"/>
        <v>-82</v>
      </c>
      <c r="E36" s="98">
        <v>62</v>
      </c>
      <c r="F36" s="73">
        <v>4</v>
      </c>
      <c r="G36" s="209">
        <f t="shared" si="3"/>
        <v>-58</v>
      </c>
    </row>
    <row r="37" spans="1:7" ht="21" customHeight="1">
      <c r="A37" s="66" t="s">
        <v>170</v>
      </c>
      <c r="B37" s="73">
        <v>81</v>
      </c>
      <c r="C37" s="73">
        <v>5</v>
      </c>
      <c r="D37" s="95">
        <f t="shared" si="4"/>
        <v>-76</v>
      </c>
      <c r="E37" s="98">
        <v>44</v>
      </c>
      <c r="F37" s="73">
        <v>1</v>
      </c>
      <c r="G37" s="209">
        <f t="shared" si="3"/>
        <v>-43</v>
      </c>
    </row>
    <row r="38" spans="1:7" ht="21" customHeight="1">
      <c r="A38" s="66" t="s">
        <v>343</v>
      </c>
      <c r="B38" s="73">
        <v>67</v>
      </c>
      <c r="C38" s="73">
        <v>1</v>
      </c>
      <c r="D38" s="95">
        <f t="shared" si="4"/>
        <v>-66</v>
      </c>
      <c r="E38" s="98">
        <v>46</v>
      </c>
      <c r="F38" s="73">
        <v>0</v>
      </c>
      <c r="G38" s="209">
        <f t="shared" si="3"/>
        <v>-46</v>
      </c>
    </row>
    <row r="39" spans="1:7" ht="21" customHeight="1">
      <c r="A39" s="66" t="s">
        <v>171</v>
      </c>
      <c r="B39" s="73">
        <v>67</v>
      </c>
      <c r="C39" s="73">
        <v>11</v>
      </c>
      <c r="D39" s="95">
        <f t="shared" si="4"/>
        <v>-56</v>
      </c>
      <c r="E39" s="98">
        <v>43</v>
      </c>
      <c r="F39" s="73">
        <v>0</v>
      </c>
      <c r="G39" s="209">
        <f t="shared" si="3"/>
        <v>-43</v>
      </c>
    </row>
    <row r="40" spans="1:7" ht="21" customHeight="1">
      <c r="A40" s="66" t="s">
        <v>169</v>
      </c>
      <c r="B40" s="73">
        <v>65</v>
      </c>
      <c r="C40" s="73">
        <v>10</v>
      </c>
      <c r="D40" s="95">
        <f t="shared" si="4"/>
        <v>-55</v>
      </c>
      <c r="E40" s="98">
        <v>44</v>
      </c>
      <c r="F40" s="73">
        <v>2</v>
      </c>
      <c r="G40" s="209">
        <f t="shared" si="3"/>
        <v>-42</v>
      </c>
    </row>
    <row r="41" spans="1:7" ht="38.450000000000003" customHeight="1">
      <c r="A41" s="444" t="s">
        <v>30</v>
      </c>
      <c r="B41" s="445"/>
      <c r="C41" s="445"/>
      <c r="D41" s="445"/>
      <c r="E41" s="445"/>
      <c r="F41" s="445"/>
      <c r="G41" s="446"/>
    </row>
    <row r="42" spans="1:7" ht="21" customHeight="1">
      <c r="A42" s="65" t="s">
        <v>111</v>
      </c>
      <c r="B42" s="94">
        <v>574</v>
      </c>
      <c r="C42" s="94">
        <v>60</v>
      </c>
      <c r="D42" s="95">
        <f>C42-B42</f>
        <v>-514</v>
      </c>
      <c r="E42" s="96">
        <v>308</v>
      </c>
      <c r="F42" s="94">
        <v>11</v>
      </c>
      <c r="G42" s="209">
        <f t="shared" ref="G42:G51" si="5">F42-E42</f>
        <v>-297</v>
      </c>
    </row>
    <row r="43" spans="1:7" ht="21" customHeight="1">
      <c r="A43" s="66" t="s">
        <v>104</v>
      </c>
      <c r="B43" s="73">
        <v>291</v>
      </c>
      <c r="C43" s="73">
        <v>584</v>
      </c>
      <c r="D43" s="95">
        <f t="shared" ref="D43:D51" si="6">C43-B43</f>
        <v>293</v>
      </c>
      <c r="E43" s="98">
        <v>154</v>
      </c>
      <c r="F43" s="73">
        <v>226</v>
      </c>
      <c r="G43" s="209">
        <f t="shared" si="5"/>
        <v>72</v>
      </c>
    </row>
    <row r="44" spans="1:7" ht="28.5" customHeight="1">
      <c r="A44" s="66" t="s">
        <v>139</v>
      </c>
      <c r="B44" s="73">
        <v>134</v>
      </c>
      <c r="C44" s="73">
        <v>17</v>
      </c>
      <c r="D44" s="95">
        <f t="shared" si="6"/>
        <v>-117</v>
      </c>
      <c r="E44" s="98">
        <v>75</v>
      </c>
      <c r="F44" s="73">
        <v>5</v>
      </c>
      <c r="G44" s="209">
        <f t="shared" si="5"/>
        <v>-70</v>
      </c>
    </row>
    <row r="45" spans="1:7" ht="21" customHeight="1">
      <c r="A45" s="66" t="s">
        <v>138</v>
      </c>
      <c r="B45" s="73">
        <v>114</v>
      </c>
      <c r="C45" s="73">
        <v>33</v>
      </c>
      <c r="D45" s="95">
        <f t="shared" si="6"/>
        <v>-81</v>
      </c>
      <c r="E45" s="98">
        <v>73</v>
      </c>
      <c r="F45" s="73">
        <v>5</v>
      </c>
      <c r="G45" s="209">
        <f t="shared" si="5"/>
        <v>-68</v>
      </c>
    </row>
    <row r="46" spans="1:7" ht="21" customHeight="1">
      <c r="A46" s="66" t="s">
        <v>153</v>
      </c>
      <c r="B46" s="73">
        <v>111</v>
      </c>
      <c r="C46" s="73">
        <v>7</v>
      </c>
      <c r="D46" s="95">
        <f t="shared" si="6"/>
        <v>-104</v>
      </c>
      <c r="E46" s="98">
        <v>61</v>
      </c>
      <c r="F46" s="73">
        <v>0</v>
      </c>
      <c r="G46" s="209">
        <f t="shared" si="5"/>
        <v>-61</v>
      </c>
    </row>
    <row r="47" spans="1:7" ht="21" customHeight="1">
      <c r="A47" s="66" t="s">
        <v>184</v>
      </c>
      <c r="B47" s="73">
        <v>104</v>
      </c>
      <c r="C47" s="73">
        <v>13</v>
      </c>
      <c r="D47" s="95">
        <f t="shared" si="6"/>
        <v>-91</v>
      </c>
      <c r="E47" s="98">
        <v>63</v>
      </c>
      <c r="F47" s="73">
        <v>0</v>
      </c>
      <c r="G47" s="209">
        <f t="shared" si="5"/>
        <v>-63</v>
      </c>
    </row>
    <row r="48" spans="1:7" ht="15.75">
      <c r="A48" s="66" t="s">
        <v>173</v>
      </c>
      <c r="B48" s="73">
        <v>96</v>
      </c>
      <c r="C48" s="73">
        <v>7</v>
      </c>
      <c r="D48" s="95">
        <f t="shared" si="6"/>
        <v>-89</v>
      </c>
      <c r="E48" s="98">
        <v>60</v>
      </c>
      <c r="F48" s="73">
        <v>1</v>
      </c>
      <c r="G48" s="209">
        <f t="shared" si="5"/>
        <v>-59</v>
      </c>
    </row>
    <row r="49" spans="1:9" ht="21" customHeight="1">
      <c r="A49" s="66" t="s">
        <v>135</v>
      </c>
      <c r="B49" s="73">
        <v>82</v>
      </c>
      <c r="C49" s="73">
        <v>51</v>
      </c>
      <c r="D49" s="95">
        <f t="shared" si="6"/>
        <v>-31</v>
      </c>
      <c r="E49" s="98">
        <v>56</v>
      </c>
      <c r="F49" s="73">
        <v>21</v>
      </c>
      <c r="G49" s="209">
        <f t="shared" si="5"/>
        <v>-35</v>
      </c>
    </row>
    <row r="50" spans="1:9" ht="21" customHeight="1">
      <c r="A50" s="66" t="s">
        <v>137</v>
      </c>
      <c r="B50" s="73">
        <v>79</v>
      </c>
      <c r="C50" s="73">
        <v>28</v>
      </c>
      <c r="D50" s="95">
        <f t="shared" si="6"/>
        <v>-51</v>
      </c>
      <c r="E50" s="98">
        <v>47</v>
      </c>
      <c r="F50" s="73">
        <v>8</v>
      </c>
      <c r="G50" s="209">
        <f t="shared" si="5"/>
        <v>-39</v>
      </c>
    </row>
    <row r="51" spans="1:9" ht="21" customHeight="1">
      <c r="A51" s="66" t="s">
        <v>136</v>
      </c>
      <c r="B51" s="73">
        <v>70</v>
      </c>
      <c r="C51" s="73">
        <v>10</v>
      </c>
      <c r="D51" s="95">
        <f t="shared" si="6"/>
        <v>-60</v>
      </c>
      <c r="E51" s="98">
        <v>31</v>
      </c>
      <c r="F51" s="73">
        <v>2</v>
      </c>
      <c r="G51" s="209">
        <f t="shared" si="5"/>
        <v>-29</v>
      </c>
    </row>
    <row r="52" spans="1:9" ht="38.450000000000003" customHeight="1">
      <c r="A52" s="444" t="s">
        <v>31</v>
      </c>
      <c r="B52" s="445"/>
      <c r="C52" s="445"/>
      <c r="D52" s="445"/>
      <c r="E52" s="445"/>
      <c r="F52" s="445"/>
      <c r="G52" s="446"/>
    </row>
    <row r="53" spans="1:9" ht="15.75">
      <c r="A53" s="65" t="s">
        <v>90</v>
      </c>
      <c r="B53" s="94">
        <v>635</v>
      </c>
      <c r="C53" s="94">
        <v>306</v>
      </c>
      <c r="D53" s="95">
        <f>C53-B53</f>
        <v>-329</v>
      </c>
      <c r="E53" s="96">
        <v>351</v>
      </c>
      <c r="F53" s="94">
        <v>50</v>
      </c>
      <c r="G53" s="209">
        <f t="shared" ref="G53:G62" si="7">F53-E53</f>
        <v>-301</v>
      </c>
      <c r="H53" s="97"/>
      <c r="I53" s="97"/>
    </row>
    <row r="54" spans="1:9" ht="22.5" customHeight="1">
      <c r="A54" s="66" t="s">
        <v>91</v>
      </c>
      <c r="B54" s="73">
        <v>351</v>
      </c>
      <c r="C54" s="73">
        <v>50</v>
      </c>
      <c r="D54" s="95">
        <f t="shared" ref="D54:D62" si="8">C54-B54</f>
        <v>-301</v>
      </c>
      <c r="E54" s="98">
        <v>201</v>
      </c>
      <c r="F54" s="73">
        <v>6</v>
      </c>
      <c r="G54" s="209">
        <f t="shared" si="7"/>
        <v>-195</v>
      </c>
    </row>
    <row r="55" spans="1:9" ht="15.75">
      <c r="A55" s="66" t="s">
        <v>92</v>
      </c>
      <c r="B55" s="73">
        <v>294</v>
      </c>
      <c r="C55" s="73">
        <v>345</v>
      </c>
      <c r="D55" s="95">
        <f t="shared" si="8"/>
        <v>51</v>
      </c>
      <c r="E55" s="98">
        <v>166</v>
      </c>
      <c r="F55" s="73">
        <v>115</v>
      </c>
      <c r="G55" s="209">
        <f t="shared" si="7"/>
        <v>-51</v>
      </c>
    </row>
    <row r="56" spans="1:9" ht="15.75">
      <c r="A56" s="66" t="s">
        <v>87</v>
      </c>
      <c r="B56" s="73">
        <v>246</v>
      </c>
      <c r="C56" s="73">
        <v>394</v>
      </c>
      <c r="D56" s="95">
        <f t="shared" si="8"/>
        <v>148</v>
      </c>
      <c r="E56" s="98">
        <v>111</v>
      </c>
      <c r="F56" s="73">
        <v>195</v>
      </c>
      <c r="G56" s="209">
        <f t="shared" si="7"/>
        <v>84</v>
      </c>
    </row>
    <row r="57" spans="1:9" ht="15.75">
      <c r="A57" s="66" t="s">
        <v>85</v>
      </c>
      <c r="B57" s="73">
        <v>221</v>
      </c>
      <c r="C57" s="73">
        <v>689</v>
      </c>
      <c r="D57" s="95">
        <f t="shared" si="8"/>
        <v>468</v>
      </c>
      <c r="E57" s="98">
        <v>120</v>
      </c>
      <c r="F57" s="73">
        <v>272</v>
      </c>
      <c r="G57" s="209">
        <f t="shared" si="7"/>
        <v>152</v>
      </c>
    </row>
    <row r="58" spans="1:9" ht="15.75">
      <c r="A58" s="66" t="s">
        <v>330</v>
      </c>
      <c r="B58" s="73">
        <v>193</v>
      </c>
      <c r="C58" s="73">
        <v>5</v>
      </c>
      <c r="D58" s="95">
        <f t="shared" si="8"/>
        <v>-188</v>
      </c>
      <c r="E58" s="98">
        <v>139</v>
      </c>
      <c r="F58" s="73">
        <v>2</v>
      </c>
      <c r="G58" s="209">
        <f t="shared" si="7"/>
        <v>-137</v>
      </c>
    </row>
    <row r="59" spans="1:9" ht="15.75">
      <c r="A59" s="66" t="s">
        <v>108</v>
      </c>
      <c r="B59" s="73">
        <v>129</v>
      </c>
      <c r="C59" s="73">
        <v>12</v>
      </c>
      <c r="D59" s="95">
        <f t="shared" si="8"/>
        <v>-117</v>
      </c>
      <c r="E59" s="98">
        <v>62</v>
      </c>
      <c r="F59" s="73">
        <v>6</v>
      </c>
      <c r="G59" s="209">
        <f t="shared" si="7"/>
        <v>-56</v>
      </c>
    </row>
    <row r="60" spans="1:9" ht="15.75">
      <c r="A60" s="66" t="s">
        <v>115</v>
      </c>
      <c r="B60" s="73">
        <v>98</v>
      </c>
      <c r="C60" s="73">
        <v>1</v>
      </c>
      <c r="D60" s="95">
        <f t="shared" si="8"/>
        <v>-97</v>
      </c>
      <c r="E60" s="98">
        <v>46</v>
      </c>
      <c r="F60" s="73">
        <v>0</v>
      </c>
      <c r="G60" s="209">
        <f t="shared" si="7"/>
        <v>-46</v>
      </c>
    </row>
    <row r="61" spans="1:9" ht="15.75">
      <c r="A61" s="66" t="s">
        <v>334</v>
      </c>
      <c r="B61" s="73">
        <v>75</v>
      </c>
      <c r="C61" s="73">
        <v>14</v>
      </c>
      <c r="D61" s="95">
        <f t="shared" si="8"/>
        <v>-61</v>
      </c>
      <c r="E61" s="98">
        <v>46</v>
      </c>
      <c r="F61" s="73">
        <v>1</v>
      </c>
      <c r="G61" s="209">
        <f t="shared" si="7"/>
        <v>-45</v>
      </c>
    </row>
    <row r="62" spans="1:9" ht="15.75">
      <c r="A62" s="66" t="s">
        <v>250</v>
      </c>
      <c r="B62" s="73">
        <v>75</v>
      </c>
      <c r="C62" s="73">
        <v>16</v>
      </c>
      <c r="D62" s="95">
        <f t="shared" si="8"/>
        <v>-59</v>
      </c>
      <c r="E62" s="98">
        <v>49</v>
      </c>
      <c r="F62" s="73">
        <v>3</v>
      </c>
      <c r="G62" s="209">
        <f t="shared" si="7"/>
        <v>-46</v>
      </c>
    </row>
    <row r="63" spans="1:9" ht="38.450000000000003" customHeight="1">
      <c r="A63" s="444" t="s">
        <v>141</v>
      </c>
      <c r="B63" s="445"/>
      <c r="C63" s="445"/>
      <c r="D63" s="445"/>
      <c r="E63" s="445"/>
      <c r="F63" s="445"/>
      <c r="G63" s="446"/>
    </row>
    <row r="64" spans="1:9" ht="15.75">
      <c r="A64" s="65" t="s">
        <v>142</v>
      </c>
      <c r="B64" s="94">
        <v>16</v>
      </c>
      <c r="C64" s="94">
        <v>165</v>
      </c>
      <c r="D64" s="95">
        <f>C64-B64</f>
        <v>149</v>
      </c>
      <c r="E64" s="96">
        <v>7</v>
      </c>
      <c r="F64" s="94">
        <v>52</v>
      </c>
      <c r="G64" s="209">
        <f t="shared" ref="G64:G73" si="9">F64-E64</f>
        <v>45</v>
      </c>
    </row>
    <row r="65" spans="1:7" ht="15.75">
      <c r="A65" s="66" t="s">
        <v>145</v>
      </c>
      <c r="B65" s="73">
        <v>3</v>
      </c>
      <c r="C65" s="73">
        <v>6</v>
      </c>
      <c r="D65" s="95">
        <f t="shared" ref="D65:D73" si="10">C65-B65</f>
        <v>3</v>
      </c>
      <c r="E65" s="98">
        <v>1</v>
      </c>
      <c r="F65" s="73">
        <v>6</v>
      </c>
      <c r="G65" s="209">
        <f t="shared" si="9"/>
        <v>5</v>
      </c>
    </row>
    <row r="66" spans="1:7" ht="15.75">
      <c r="A66" s="66" t="s">
        <v>335</v>
      </c>
      <c r="B66" s="73">
        <v>2</v>
      </c>
      <c r="C66" s="73">
        <v>6</v>
      </c>
      <c r="D66" s="95">
        <f t="shared" si="10"/>
        <v>4</v>
      </c>
      <c r="E66" s="98">
        <v>2</v>
      </c>
      <c r="F66" s="73">
        <v>2</v>
      </c>
      <c r="G66" s="209">
        <f t="shared" si="9"/>
        <v>0</v>
      </c>
    </row>
    <row r="67" spans="1:7" ht="54" customHeight="1">
      <c r="A67" s="66" t="s">
        <v>100</v>
      </c>
      <c r="B67" s="73">
        <v>2</v>
      </c>
      <c r="C67" s="73">
        <v>0</v>
      </c>
      <c r="D67" s="95">
        <f t="shared" si="10"/>
        <v>-2</v>
      </c>
      <c r="E67" s="98">
        <v>0</v>
      </c>
      <c r="F67" s="73">
        <v>0</v>
      </c>
      <c r="G67" s="209">
        <f t="shared" si="9"/>
        <v>0</v>
      </c>
    </row>
    <row r="68" spans="1:7" ht="31.5">
      <c r="A68" s="66" t="s">
        <v>158</v>
      </c>
      <c r="B68" s="73">
        <v>2</v>
      </c>
      <c r="C68" s="73">
        <v>0</v>
      </c>
      <c r="D68" s="95">
        <f t="shared" si="10"/>
        <v>-2</v>
      </c>
      <c r="E68" s="98">
        <v>0</v>
      </c>
      <c r="F68" s="73">
        <v>0</v>
      </c>
      <c r="G68" s="209">
        <f t="shared" si="9"/>
        <v>0</v>
      </c>
    </row>
    <row r="69" spans="1:7" ht="31.5">
      <c r="A69" s="66" t="s">
        <v>251</v>
      </c>
      <c r="B69" s="73">
        <v>1</v>
      </c>
      <c r="C69" s="73">
        <v>0</v>
      </c>
      <c r="D69" s="95">
        <f t="shared" si="10"/>
        <v>-1</v>
      </c>
      <c r="E69" s="98">
        <v>0</v>
      </c>
      <c r="F69" s="73">
        <v>0</v>
      </c>
      <c r="G69" s="209">
        <f t="shared" si="9"/>
        <v>0</v>
      </c>
    </row>
    <row r="70" spans="1:7" ht="15.75">
      <c r="A70" s="66" t="s">
        <v>144</v>
      </c>
      <c r="B70" s="73">
        <v>1</v>
      </c>
      <c r="C70" s="73">
        <v>12</v>
      </c>
      <c r="D70" s="95">
        <f t="shared" si="10"/>
        <v>11</v>
      </c>
      <c r="E70" s="98">
        <v>1</v>
      </c>
      <c r="F70" s="73">
        <v>9</v>
      </c>
      <c r="G70" s="209">
        <f t="shared" si="9"/>
        <v>8</v>
      </c>
    </row>
    <row r="71" spans="1:7" ht="15.75">
      <c r="A71" s="66" t="s">
        <v>336</v>
      </c>
      <c r="B71" s="73">
        <v>1</v>
      </c>
      <c r="C71" s="73">
        <v>0</v>
      </c>
      <c r="D71" s="95">
        <f t="shared" si="10"/>
        <v>-1</v>
      </c>
      <c r="E71" s="98">
        <v>0</v>
      </c>
      <c r="F71" s="73">
        <v>0</v>
      </c>
      <c r="G71" s="209">
        <f t="shared" si="9"/>
        <v>0</v>
      </c>
    </row>
    <row r="72" spans="1:7" ht="15.75">
      <c r="A72" s="66" t="s">
        <v>344</v>
      </c>
      <c r="B72" s="73">
        <v>1</v>
      </c>
      <c r="C72" s="73">
        <v>0</v>
      </c>
      <c r="D72" s="95">
        <f t="shared" si="10"/>
        <v>-1</v>
      </c>
      <c r="E72" s="98">
        <v>1</v>
      </c>
      <c r="F72" s="73">
        <v>0</v>
      </c>
      <c r="G72" s="209">
        <f t="shared" si="9"/>
        <v>-1</v>
      </c>
    </row>
    <row r="73" spans="1:7" ht="15.75">
      <c r="A73" s="66" t="s">
        <v>337</v>
      </c>
      <c r="B73" s="73">
        <v>1</v>
      </c>
      <c r="C73" s="73">
        <v>0</v>
      </c>
      <c r="D73" s="95">
        <f t="shared" si="10"/>
        <v>-1</v>
      </c>
      <c r="E73" s="98">
        <v>1</v>
      </c>
      <c r="F73" s="73">
        <v>0</v>
      </c>
      <c r="G73" s="209">
        <f t="shared" si="9"/>
        <v>-1</v>
      </c>
    </row>
    <row r="74" spans="1:7" ht="38.450000000000003" customHeight="1">
      <c r="A74" s="444" t="s">
        <v>33</v>
      </c>
      <c r="B74" s="445"/>
      <c r="C74" s="445"/>
      <c r="D74" s="445"/>
      <c r="E74" s="445"/>
      <c r="F74" s="445"/>
      <c r="G74" s="446"/>
    </row>
    <row r="75" spans="1:7" ht="15.75">
      <c r="A75" s="65" t="s">
        <v>119</v>
      </c>
      <c r="B75" s="94">
        <v>45</v>
      </c>
      <c r="C75" s="94">
        <v>66</v>
      </c>
      <c r="D75" s="95">
        <f>C75-B75</f>
        <v>21</v>
      </c>
      <c r="E75" s="96">
        <v>27</v>
      </c>
      <c r="F75" s="94">
        <v>0</v>
      </c>
      <c r="G75" s="209">
        <f t="shared" ref="G75:G84" si="11">F75-E75</f>
        <v>-27</v>
      </c>
    </row>
    <row r="76" spans="1:7" ht="15.75">
      <c r="A76" s="66" t="s">
        <v>93</v>
      </c>
      <c r="B76" s="73">
        <v>44</v>
      </c>
      <c r="C76" s="73">
        <v>49</v>
      </c>
      <c r="D76" s="95">
        <f t="shared" ref="D76:D84" si="12">C76-B76</f>
        <v>5</v>
      </c>
      <c r="E76" s="98">
        <v>17</v>
      </c>
      <c r="F76" s="73">
        <v>28</v>
      </c>
      <c r="G76" s="209">
        <f t="shared" si="11"/>
        <v>11</v>
      </c>
    </row>
    <row r="77" spans="1:7" ht="15.75">
      <c r="A77" s="66" t="s">
        <v>146</v>
      </c>
      <c r="B77" s="73">
        <v>39</v>
      </c>
      <c r="C77" s="73">
        <v>32</v>
      </c>
      <c r="D77" s="95">
        <f t="shared" si="12"/>
        <v>-7</v>
      </c>
      <c r="E77" s="98">
        <v>18</v>
      </c>
      <c r="F77" s="73">
        <v>12</v>
      </c>
      <c r="G77" s="209">
        <f t="shared" si="11"/>
        <v>-6</v>
      </c>
    </row>
    <row r="78" spans="1:7" ht="15.75">
      <c r="A78" s="66" t="s">
        <v>178</v>
      </c>
      <c r="B78" s="73">
        <v>39</v>
      </c>
      <c r="C78" s="73">
        <v>136</v>
      </c>
      <c r="D78" s="95">
        <f t="shared" si="12"/>
        <v>97</v>
      </c>
      <c r="E78" s="98">
        <v>17</v>
      </c>
      <c r="F78" s="73">
        <v>53</v>
      </c>
      <c r="G78" s="209">
        <f t="shared" si="11"/>
        <v>36</v>
      </c>
    </row>
    <row r="79" spans="1:7" ht="31.5">
      <c r="A79" s="66" t="s">
        <v>117</v>
      </c>
      <c r="B79" s="73">
        <v>37</v>
      </c>
      <c r="C79" s="73">
        <v>208</v>
      </c>
      <c r="D79" s="95">
        <f t="shared" si="12"/>
        <v>171</v>
      </c>
      <c r="E79" s="98">
        <v>22</v>
      </c>
      <c r="F79" s="73">
        <v>57</v>
      </c>
      <c r="G79" s="209">
        <f t="shared" si="11"/>
        <v>35</v>
      </c>
    </row>
    <row r="80" spans="1:7" ht="15.75">
      <c r="A80" s="66" t="s">
        <v>113</v>
      </c>
      <c r="B80" s="73">
        <v>35</v>
      </c>
      <c r="C80" s="73">
        <v>325</v>
      </c>
      <c r="D80" s="95">
        <f t="shared" si="12"/>
        <v>290</v>
      </c>
      <c r="E80" s="98">
        <v>18</v>
      </c>
      <c r="F80" s="73">
        <v>175</v>
      </c>
      <c r="G80" s="209">
        <f t="shared" si="11"/>
        <v>157</v>
      </c>
    </row>
    <row r="81" spans="1:7" ht="15.75">
      <c r="A81" s="66" t="s">
        <v>236</v>
      </c>
      <c r="B81" s="73">
        <v>28</v>
      </c>
      <c r="C81" s="73">
        <v>4</v>
      </c>
      <c r="D81" s="95">
        <f t="shared" si="12"/>
        <v>-24</v>
      </c>
      <c r="E81" s="98">
        <v>12</v>
      </c>
      <c r="F81" s="73">
        <v>0</v>
      </c>
      <c r="G81" s="209">
        <f t="shared" si="11"/>
        <v>-12</v>
      </c>
    </row>
    <row r="82" spans="1:7" ht="15.75">
      <c r="A82" s="66" t="s">
        <v>237</v>
      </c>
      <c r="B82" s="73">
        <v>25</v>
      </c>
      <c r="C82" s="73">
        <v>2</v>
      </c>
      <c r="D82" s="95">
        <f t="shared" si="12"/>
        <v>-23</v>
      </c>
      <c r="E82" s="98">
        <v>17</v>
      </c>
      <c r="F82" s="73">
        <v>0</v>
      </c>
      <c r="G82" s="209">
        <f t="shared" si="11"/>
        <v>-17</v>
      </c>
    </row>
    <row r="83" spans="1:7" ht="15.75">
      <c r="A83" s="66" t="s">
        <v>96</v>
      </c>
      <c r="B83" s="73">
        <v>19</v>
      </c>
      <c r="C83" s="73">
        <v>253</v>
      </c>
      <c r="D83" s="95">
        <f t="shared" si="12"/>
        <v>234</v>
      </c>
      <c r="E83" s="98">
        <v>8</v>
      </c>
      <c r="F83" s="73">
        <v>103</v>
      </c>
      <c r="G83" s="209">
        <f t="shared" si="11"/>
        <v>95</v>
      </c>
    </row>
    <row r="84" spans="1:7" ht="15.75">
      <c r="A84" s="66" t="s">
        <v>177</v>
      </c>
      <c r="B84" s="73">
        <v>17</v>
      </c>
      <c r="C84" s="73">
        <v>77</v>
      </c>
      <c r="D84" s="95">
        <f t="shared" si="12"/>
        <v>60</v>
      </c>
      <c r="E84" s="98">
        <v>11</v>
      </c>
      <c r="F84" s="73">
        <v>35</v>
      </c>
      <c r="G84" s="209">
        <f t="shared" si="11"/>
        <v>24</v>
      </c>
    </row>
    <row r="85" spans="1:7" ht="38.25" customHeight="1">
      <c r="A85" s="444" t="s">
        <v>147</v>
      </c>
      <c r="B85" s="445"/>
      <c r="C85" s="445"/>
      <c r="D85" s="445"/>
      <c r="E85" s="445"/>
      <c r="F85" s="445"/>
      <c r="G85" s="446"/>
    </row>
    <row r="86" spans="1:7" ht="15.75">
      <c r="A86" s="65" t="s">
        <v>83</v>
      </c>
      <c r="B86" s="94">
        <v>527</v>
      </c>
      <c r="C86" s="94">
        <v>1168</v>
      </c>
      <c r="D86" s="95">
        <f>C86-B86</f>
        <v>641</v>
      </c>
      <c r="E86" s="96">
        <v>325</v>
      </c>
      <c r="F86" s="94">
        <v>488</v>
      </c>
      <c r="G86" s="209">
        <f t="shared" ref="G86:G95" si="13">F86-E86</f>
        <v>163</v>
      </c>
    </row>
    <row r="87" spans="1:7" ht="15.75">
      <c r="A87" s="66" t="s">
        <v>114</v>
      </c>
      <c r="B87" s="73">
        <v>62</v>
      </c>
      <c r="C87" s="73">
        <v>4</v>
      </c>
      <c r="D87" s="95">
        <f t="shared" ref="D87:D95" si="14">C87-B87</f>
        <v>-58</v>
      </c>
      <c r="E87" s="98">
        <v>41</v>
      </c>
      <c r="F87" s="73">
        <v>0</v>
      </c>
      <c r="G87" s="209">
        <f t="shared" si="13"/>
        <v>-41</v>
      </c>
    </row>
    <row r="88" spans="1:7" ht="15.75">
      <c r="A88" s="66" t="s">
        <v>338</v>
      </c>
      <c r="B88" s="73">
        <v>25</v>
      </c>
      <c r="C88" s="73">
        <v>4</v>
      </c>
      <c r="D88" s="95">
        <f t="shared" si="14"/>
        <v>-21</v>
      </c>
      <c r="E88" s="98">
        <v>12</v>
      </c>
      <c r="F88" s="73">
        <v>1</v>
      </c>
      <c r="G88" s="209">
        <f t="shared" si="13"/>
        <v>-11</v>
      </c>
    </row>
    <row r="89" spans="1:7" ht="15.75">
      <c r="A89" s="66" t="s">
        <v>148</v>
      </c>
      <c r="B89" s="73">
        <v>18</v>
      </c>
      <c r="C89" s="73">
        <v>25</v>
      </c>
      <c r="D89" s="95">
        <f t="shared" si="14"/>
        <v>7</v>
      </c>
      <c r="E89" s="98">
        <v>11</v>
      </c>
      <c r="F89" s="73">
        <v>11</v>
      </c>
      <c r="G89" s="209">
        <f t="shared" si="13"/>
        <v>0</v>
      </c>
    </row>
    <row r="90" spans="1:7" ht="31.5">
      <c r="A90" s="66" t="s">
        <v>339</v>
      </c>
      <c r="B90" s="73">
        <v>15</v>
      </c>
      <c r="C90" s="73">
        <v>2</v>
      </c>
      <c r="D90" s="95">
        <f t="shared" si="14"/>
        <v>-13</v>
      </c>
      <c r="E90" s="98">
        <v>9</v>
      </c>
      <c r="F90" s="73">
        <v>0</v>
      </c>
      <c r="G90" s="209">
        <f t="shared" si="13"/>
        <v>-9</v>
      </c>
    </row>
    <row r="91" spans="1:7" ht="15.75">
      <c r="A91" s="66" t="s">
        <v>86</v>
      </c>
      <c r="B91" s="73">
        <v>14</v>
      </c>
      <c r="C91" s="73">
        <v>14</v>
      </c>
      <c r="D91" s="95">
        <f t="shared" si="14"/>
        <v>0</v>
      </c>
      <c r="E91" s="98">
        <v>11</v>
      </c>
      <c r="F91" s="73">
        <v>1</v>
      </c>
      <c r="G91" s="209">
        <f t="shared" si="13"/>
        <v>-10</v>
      </c>
    </row>
    <row r="92" spans="1:7" ht="31.5">
      <c r="A92" s="66" t="s">
        <v>155</v>
      </c>
      <c r="B92" s="73">
        <v>13</v>
      </c>
      <c r="C92" s="73">
        <v>11</v>
      </c>
      <c r="D92" s="95">
        <f t="shared" si="14"/>
        <v>-2</v>
      </c>
      <c r="E92" s="98">
        <v>4</v>
      </c>
      <c r="F92" s="73">
        <v>8</v>
      </c>
      <c r="G92" s="209">
        <f t="shared" si="13"/>
        <v>4</v>
      </c>
    </row>
    <row r="93" spans="1:7" ht="31.5">
      <c r="A93" s="66" t="s">
        <v>345</v>
      </c>
      <c r="B93" s="73">
        <v>12</v>
      </c>
      <c r="C93" s="73">
        <v>7</v>
      </c>
      <c r="D93" s="95">
        <f t="shared" si="14"/>
        <v>-5</v>
      </c>
      <c r="E93" s="98">
        <v>5</v>
      </c>
      <c r="F93" s="73">
        <v>4</v>
      </c>
      <c r="G93" s="209">
        <f t="shared" si="13"/>
        <v>-1</v>
      </c>
    </row>
    <row r="94" spans="1:7" ht="15.75">
      <c r="A94" s="66" t="s">
        <v>351</v>
      </c>
      <c r="B94" s="73">
        <v>11</v>
      </c>
      <c r="C94" s="73">
        <v>0</v>
      </c>
      <c r="D94" s="95">
        <f t="shared" si="14"/>
        <v>-11</v>
      </c>
      <c r="E94" s="98">
        <v>8</v>
      </c>
      <c r="F94" s="73">
        <v>0</v>
      </c>
      <c r="G94" s="209">
        <f t="shared" si="13"/>
        <v>-8</v>
      </c>
    </row>
    <row r="95" spans="1:7" ht="15.75">
      <c r="A95" s="66" t="s">
        <v>340</v>
      </c>
      <c r="B95" s="73">
        <v>10</v>
      </c>
      <c r="C95" s="73">
        <v>1</v>
      </c>
      <c r="D95" s="95">
        <f t="shared" si="14"/>
        <v>-9</v>
      </c>
      <c r="E95" s="98">
        <v>6</v>
      </c>
      <c r="F95" s="73">
        <v>0</v>
      </c>
      <c r="G95" s="209">
        <f t="shared" si="13"/>
        <v>-6</v>
      </c>
    </row>
    <row r="96" spans="1:7" ht="38.450000000000003" customHeight="1">
      <c r="A96" s="444" t="s">
        <v>149</v>
      </c>
      <c r="B96" s="445"/>
      <c r="C96" s="445"/>
      <c r="D96" s="445"/>
      <c r="E96" s="445"/>
      <c r="F96" s="445"/>
      <c r="G96" s="446"/>
    </row>
    <row r="97" spans="1:7" ht="15.75">
      <c r="A97" s="65" t="s">
        <v>107</v>
      </c>
      <c r="B97" s="94">
        <v>256</v>
      </c>
      <c r="C97" s="94">
        <v>88</v>
      </c>
      <c r="D97" s="95">
        <f>C97-B97</f>
        <v>-168</v>
      </c>
      <c r="E97" s="96">
        <v>129</v>
      </c>
      <c r="F97" s="94">
        <v>17</v>
      </c>
      <c r="G97" s="209">
        <f t="shared" ref="G97:G106" si="15">F97-E97</f>
        <v>-112</v>
      </c>
    </row>
    <row r="98" spans="1:7" ht="31.5">
      <c r="A98" s="66" t="s">
        <v>88</v>
      </c>
      <c r="B98" s="73">
        <v>158</v>
      </c>
      <c r="C98" s="73">
        <v>721</v>
      </c>
      <c r="D98" s="95">
        <f t="shared" ref="D98:D106" si="16">C98-B98</f>
        <v>563</v>
      </c>
      <c r="E98" s="98">
        <v>83</v>
      </c>
      <c r="F98" s="73">
        <v>314</v>
      </c>
      <c r="G98" s="209">
        <f t="shared" si="15"/>
        <v>231</v>
      </c>
    </row>
    <row r="99" spans="1:7" ht="15.75">
      <c r="A99" s="66" t="s">
        <v>94</v>
      </c>
      <c r="B99" s="73">
        <v>95</v>
      </c>
      <c r="C99" s="73">
        <v>285</v>
      </c>
      <c r="D99" s="95">
        <f t="shared" si="16"/>
        <v>190</v>
      </c>
      <c r="E99" s="98">
        <v>50</v>
      </c>
      <c r="F99" s="73">
        <v>115</v>
      </c>
      <c r="G99" s="209">
        <f t="shared" si="15"/>
        <v>65</v>
      </c>
    </row>
    <row r="100" spans="1:7" ht="15.75">
      <c r="A100" s="66" t="s">
        <v>156</v>
      </c>
      <c r="B100" s="73">
        <v>77</v>
      </c>
      <c r="C100" s="73">
        <v>12</v>
      </c>
      <c r="D100" s="95">
        <f t="shared" si="16"/>
        <v>-65</v>
      </c>
      <c r="E100" s="98">
        <v>42</v>
      </c>
      <c r="F100" s="73">
        <v>2</v>
      </c>
      <c r="G100" s="209">
        <f t="shared" si="15"/>
        <v>-40</v>
      </c>
    </row>
    <row r="101" spans="1:7" ht="15.75">
      <c r="A101" s="66" t="s">
        <v>102</v>
      </c>
      <c r="B101" s="73">
        <v>71</v>
      </c>
      <c r="C101" s="73">
        <v>46</v>
      </c>
      <c r="D101" s="95">
        <f t="shared" si="16"/>
        <v>-25</v>
      </c>
      <c r="E101" s="98">
        <v>42</v>
      </c>
      <c r="F101" s="73">
        <v>2</v>
      </c>
      <c r="G101" s="209">
        <f t="shared" si="15"/>
        <v>-40</v>
      </c>
    </row>
    <row r="102" spans="1:7" ht="15.75">
      <c r="A102" s="66" t="s">
        <v>97</v>
      </c>
      <c r="B102" s="73">
        <v>50</v>
      </c>
      <c r="C102" s="73">
        <v>45</v>
      </c>
      <c r="D102" s="95">
        <f t="shared" si="16"/>
        <v>-5</v>
      </c>
      <c r="E102" s="98">
        <v>20</v>
      </c>
      <c r="F102" s="73">
        <v>7</v>
      </c>
      <c r="G102" s="209">
        <f t="shared" si="15"/>
        <v>-13</v>
      </c>
    </row>
    <row r="103" spans="1:7" ht="15.75">
      <c r="A103" s="66" t="s">
        <v>179</v>
      </c>
      <c r="B103" s="73">
        <v>40</v>
      </c>
      <c r="C103" s="73">
        <v>0</v>
      </c>
      <c r="D103" s="95">
        <f t="shared" si="16"/>
        <v>-40</v>
      </c>
      <c r="E103" s="98">
        <v>19</v>
      </c>
      <c r="F103" s="73">
        <v>0</v>
      </c>
      <c r="G103" s="209">
        <f t="shared" si="15"/>
        <v>-19</v>
      </c>
    </row>
    <row r="104" spans="1:7" ht="15.75">
      <c r="A104" s="66" t="s">
        <v>84</v>
      </c>
      <c r="B104" s="73">
        <v>37</v>
      </c>
      <c r="C104" s="73">
        <v>197</v>
      </c>
      <c r="D104" s="95">
        <f t="shared" si="16"/>
        <v>160</v>
      </c>
      <c r="E104" s="98">
        <v>18</v>
      </c>
      <c r="F104" s="73">
        <v>71</v>
      </c>
      <c r="G104" s="209">
        <f t="shared" si="15"/>
        <v>53</v>
      </c>
    </row>
    <row r="105" spans="1:7" ht="15.75">
      <c r="A105" s="66" t="s">
        <v>101</v>
      </c>
      <c r="B105" s="73">
        <v>33</v>
      </c>
      <c r="C105" s="73">
        <v>863</v>
      </c>
      <c r="D105" s="95">
        <f t="shared" si="16"/>
        <v>830</v>
      </c>
      <c r="E105" s="98">
        <v>16</v>
      </c>
      <c r="F105" s="73">
        <v>391</v>
      </c>
      <c r="G105" s="209">
        <f t="shared" si="15"/>
        <v>375</v>
      </c>
    </row>
    <row r="106" spans="1:7" ht="15.75">
      <c r="A106" s="66" t="s">
        <v>112</v>
      </c>
      <c r="B106" s="73">
        <v>26</v>
      </c>
      <c r="C106" s="73">
        <v>139</v>
      </c>
      <c r="D106" s="95">
        <f t="shared" si="16"/>
        <v>113</v>
      </c>
      <c r="E106" s="98">
        <v>8</v>
      </c>
      <c r="F106" s="73">
        <v>27</v>
      </c>
      <c r="G106" s="209">
        <f t="shared" si="15"/>
        <v>19</v>
      </c>
    </row>
    <row r="107" spans="1:7" ht="15.75">
      <c r="A107" s="47"/>
      <c r="B107" s="69"/>
      <c r="C107" s="69"/>
      <c r="D107" s="70"/>
      <c r="E107" s="69"/>
      <c r="F107" s="69"/>
      <c r="G107" s="7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74:G74"/>
    <mergeCell ref="A85:G85"/>
    <mergeCell ref="A96:G96"/>
    <mergeCell ref="G5:G6"/>
    <mergeCell ref="A8:G8"/>
    <mergeCell ref="A19:G19"/>
    <mergeCell ref="A30:G30"/>
    <mergeCell ref="A41:G41"/>
    <mergeCell ref="A52:G5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3" manualBreakCount="3">
    <brk id="29" max="16383" man="1"/>
    <brk id="51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P26"/>
  <sheetViews>
    <sheetView view="pageBreakPreview" zoomScale="70" zoomScaleNormal="85" zoomScaleSheetLayoutView="70" workbookViewId="0">
      <selection activeCell="C8" sqref="C8"/>
    </sheetView>
  </sheetViews>
  <sheetFormatPr defaultColWidth="8.85546875" defaultRowHeight="12.75"/>
  <cols>
    <col min="1" max="1" width="55.7109375" style="10" customWidth="1"/>
    <col min="2" max="2" width="16.7109375" style="10" customWidth="1"/>
    <col min="3" max="3" width="18.5703125" style="10" customWidth="1"/>
    <col min="4" max="4" width="17.28515625" style="387" customWidth="1"/>
    <col min="5" max="5" width="13.5703125" style="10" customWidth="1"/>
    <col min="6" max="6" width="11" style="10" customWidth="1"/>
    <col min="7" max="7" width="15.28515625" style="10" customWidth="1"/>
    <col min="8" max="8" width="14.140625" style="10" customWidth="1"/>
    <col min="9" max="10" width="7.140625" style="10" customWidth="1"/>
    <col min="11" max="11" width="6" style="10" customWidth="1"/>
    <col min="12" max="12" width="7.140625" style="10" customWidth="1"/>
    <col min="13" max="13" width="5.5703125" style="10" customWidth="1"/>
    <col min="14" max="35" width="7.140625" style="10" customWidth="1"/>
    <col min="36" max="255" width="8.85546875" style="10"/>
    <col min="256" max="256" width="44.5703125" style="10" customWidth="1"/>
    <col min="257" max="257" width="17.5703125" style="10" customWidth="1"/>
    <col min="258" max="258" width="20.5703125" style="10" customWidth="1"/>
    <col min="259" max="259" width="17.28515625" style="10" customWidth="1"/>
    <col min="260" max="260" width="13.5703125" style="10" customWidth="1"/>
    <col min="261" max="261" width="13.140625" style="10" customWidth="1"/>
    <col min="262" max="262" width="11" style="10" customWidth="1"/>
    <col min="263" max="263" width="15.28515625" style="10" customWidth="1"/>
    <col min="264" max="264" width="14.140625" style="10" customWidth="1"/>
    <col min="265" max="266" width="7.140625" style="10" customWidth="1"/>
    <col min="267" max="267" width="6" style="10" customWidth="1"/>
    <col min="268" max="268" width="7.140625" style="10" customWidth="1"/>
    <col min="269" max="269" width="5.5703125" style="10" customWidth="1"/>
    <col min="270" max="291" width="7.140625" style="10" customWidth="1"/>
    <col min="292" max="511" width="8.85546875" style="10"/>
    <col min="512" max="512" width="44.5703125" style="10" customWidth="1"/>
    <col min="513" max="513" width="17.5703125" style="10" customWidth="1"/>
    <col min="514" max="514" width="20.5703125" style="10" customWidth="1"/>
    <col min="515" max="515" width="17.28515625" style="10" customWidth="1"/>
    <col min="516" max="516" width="13.5703125" style="10" customWidth="1"/>
    <col min="517" max="517" width="13.140625" style="10" customWidth="1"/>
    <col min="518" max="518" width="11" style="10" customWidth="1"/>
    <col min="519" max="519" width="15.28515625" style="10" customWidth="1"/>
    <col min="520" max="520" width="14.140625" style="10" customWidth="1"/>
    <col min="521" max="522" width="7.140625" style="10" customWidth="1"/>
    <col min="523" max="523" width="6" style="10" customWidth="1"/>
    <col min="524" max="524" width="7.140625" style="10" customWidth="1"/>
    <col min="525" max="525" width="5.5703125" style="10" customWidth="1"/>
    <col min="526" max="547" width="7.140625" style="10" customWidth="1"/>
    <col min="548" max="767" width="8.85546875" style="10"/>
    <col min="768" max="768" width="44.5703125" style="10" customWidth="1"/>
    <col min="769" max="769" width="17.5703125" style="10" customWidth="1"/>
    <col min="770" max="770" width="20.5703125" style="10" customWidth="1"/>
    <col min="771" max="771" width="17.28515625" style="10" customWidth="1"/>
    <col min="772" max="772" width="13.5703125" style="10" customWidth="1"/>
    <col min="773" max="773" width="13.140625" style="10" customWidth="1"/>
    <col min="774" max="774" width="11" style="10" customWidth="1"/>
    <col min="775" max="775" width="15.28515625" style="10" customWidth="1"/>
    <col min="776" max="776" width="14.140625" style="10" customWidth="1"/>
    <col min="777" max="778" width="7.140625" style="10" customWidth="1"/>
    <col min="779" max="779" width="6" style="10" customWidth="1"/>
    <col min="780" max="780" width="7.140625" style="10" customWidth="1"/>
    <col min="781" max="781" width="5.5703125" style="10" customWidth="1"/>
    <col min="782" max="803" width="7.140625" style="10" customWidth="1"/>
    <col min="804" max="1023" width="8.85546875" style="10"/>
    <col min="1024" max="1024" width="44.5703125" style="10" customWidth="1"/>
    <col min="1025" max="1025" width="17.5703125" style="10" customWidth="1"/>
    <col min="1026" max="1026" width="20.5703125" style="10" customWidth="1"/>
    <col min="1027" max="1027" width="17.28515625" style="10" customWidth="1"/>
    <col min="1028" max="1028" width="13.5703125" style="10" customWidth="1"/>
    <col min="1029" max="1029" width="13.140625" style="10" customWidth="1"/>
    <col min="1030" max="1030" width="11" style="10" customWidth="1"/>
    <col min="1031" max="1031" width="15.28515625" style="10" customWidth="1"/>
    <col min="1032" max="1032" width="14.140625" style="10" customWidth="1"/>
    <col min="1033" max="1034" width="7.140625" style="10" customWidth="1"/>
    <col min="1035" max="1035" width="6" style="10" customWidth="1"/>
    <col min="1036" max="1036" width="7.140625" style="10" customWidth="1"/>
    <col min="1037" max="1037" width="5.5703125" style="10" customWidth="1"/>
    <col min="1038" max="1059" width="7.140625" style="10" customWidth="1"/>
    <col min="1060" max="1279" width="8.85546875" style="10"/>
    <col min="1280" max="1280" width="44.5703125" style="10" customWidth="1"/>
    <col min="1281" max="1281" width="17.5703125" style="10" customWidth="1"/>
    <col min="1282" max="1282" width="20.5703125" style="10" customWidth="1"/>
    <col min="1283" max="1283" width="17.28515625" style="10" customWidth="1"/>
    <col min="1284" max="1284" width="13.5703125" style="10" customWidth="1"/>
    <col min="1285" max="1285" width="13.140625" style="10" customWidth="1"/>
    <col min="1286" max="1286" width="11" style="10" customWidth="1"/>
    <col min="1287" max="1287" width="15.28515625" style="10" customWidth="1"/>
    <col min="1288" max="1288" width="14.140625" style="10" customWidth="1"/>
    <col min="1289" max="1290" width="7.140625" style="10" customWidth="1"/>
    <col min="1291" max="1291" width="6" style="10" customWidth="1"/>
    <col min="1292" max="1292" width="7.140625" style="10" customWidth="1"/>
    <col min="1293" max="1293" width="5.5703125" style="10" customWidth="1"/>
    <col min="1294" max="1315" width="7.140625" style="10" customWidth="1"/>
    <col min="1316" max="1535" width="8.85546875" style="10"/>
    <col min="1536" max="1536" width="44.5703125" style="10" customWidth="1"/>
    <col min="1537" max="1537" width="17.5703125" style="10" customWidth="1"/>
    <col min="1538" max="1538" width="20.5703125" style="10" customWidth="1"/>
    <col min="1539" max="1539" width="17.28515625" style="10" customWidth="1"/>
    <col min="1540" max="1540" width="13.5703125" style="10" customWidth="1"/>
    <col min="1541" max="1541" width="13.140625" style="10" customWidth="1"/>
    <col min="1542" max="1542" width="11" style="10" customWidth="1"/>
    <col min="1543" max="1543" width="15.28515625" style="10" customWidth="1"/>
    <col min="1544" max="1544" width="14.140625" style="10" customWidth="1"/>
    <col min="1545" max="1546" width="7.140625" style="10" customWidth="1"/>
    <col min="1547" max="1547" width="6" style="10" customWidth="1"/>
    <col min="1548" max="1548" width="7.140625" style="10" customWidth="1"/>
    <col min="1549" max="1549" width="5.5703125" style="10" customWidth="1"/>
    <col min="1550" max="1571" width="7.140625" style="10" customWidth="1"/>
    <col min="1572" max="1791" width="8.85546875" style="10"/>
    <col min="1792" max="1792" width="44.5703125" style="10" customWidth="1"/>
    <col min="1793" max="1793" width="17.5703125" style="10" customWidth="1"/>
    <col min="1794" max="1794" width="20.5703125" style="10" customWidth="1"/>
    <col min="1795" max="1795" width="17.28515625" style="10" customWidth="1"/>
    <col min="1796" max="1796" width="13.5703125" style="10" customWidth="1"/>
    <col min="1797" max="1797" width="13.140625" style="10" customWidth="1"/>
    <col min="1798" max="1798" width="11" style="10" customWidth="1"/>
    <col min="1799" max="1799" width="15.28515625" style="10" customWidth="1"/>
    <col min="1800" max="1800" width="14.140625" style="10" customWidth="1"/>
    <col min="1801" max="1802" width="7.140625" style="10" customWidth="1"/>
    <col min="1803" max="1803" width="6" style="10" customWidth="1"/>
    <col min="1804" max="1804" width="7.140625" style="10" customWidth="1"/>
    <col min="1805" max="1805" width="5.5703125" style="10" customWidth="1"/>
    <col min="1806" max="1827" width="7.140625" style="10" customWidth="1"/>
    <col min="1828" max="2047" width="8.85546875" style="10"/>
    <col min="2048" max="2048" width="44.5703125" style="10" customWidth="1"/>
    <col min="2049" max="2049" width="17.5703125" style="10" customWidth="1"/>
    <col min="2050" max="2050" width="20.5703125" style="10" customWidth="1"/>
    <col min="2051" max="2051" width="17.28515625" style="10" customWidth="1"/>
    <col min="2052" max="2052" width="13.5703125" style="10" customWidth="1"/>
    <col min="2053" max="2053" width="13.140625" style="10" customWidth="1"/>
    <col min="2054" max="2054" width="11" style="10" customWidth="1"/>
    <col min="2055" max="2055" width="15.28515625" style="10" customWidth="1"/>
    <col min="2056" max="2056" width="14.140625" style="10" customWidth="1"/>
    <col min="2057" max="2058" width="7.140625" style="10" customWidth="1"/>
    <col min="2059" max="2059" width="6" style="10" customWidth="1"/>
    <col min="2060" max="2060" width="7.140625" style="10" customWidth="1"/>
    <col min="2061" max="2061" width="5.5703125" style="10" customWidth="1"/>
    <col min="2062" max="2083" width="7.140625" style="10" customWidth="1"/>
    <col min="2084" max="2303" width="8.85546875" style="10"/>
    <col min="2304" max="2304" width="44.5703125" style="10" customWidth="1"/>
    <col min="2305" max="2305" width="17.5703125" style="10" customWidth="1"/>
    <col min="2306" max="2306" width="20.5703125" style="10" customWidth="1"/>
    <col min="2307" max="2307" width="17.28515625" style="10" customWidth="1"/>
    <col min="2308" max="2308" width="13.5703125" style="10" customWidth="1"/>
    <col min="2309" max="2309" width="13.140625" style="10" customWidth="1"/>
    <col min="2310" max="2310" width="11" style="10" customWidth="1"/>
    <col min="2311" max="2311" width="15.28515625" style="10" customWidth="1"/>
    <col min="2312" max="2312" width="14.140625" style="10" customWidth="1"/>
    <col min="2313" max="2314" width="7.140625" style="10" customWidth="1"/>
    <col min="2315" max="2315" width="6" style="10" customWidth="1"/>
    <col min="2316" max="2316" width="7.140625" style="10" customWidth="1"/>
    <col min="2317" max="2317" width="5.5703125" style="10" customWidth="1"/>
    <col min="2318" max="2339" width="7.140625" style="10" customWidth="1"/>
    <col min="2340" max="2559" width="8.85546875" style="10"/>
    <col min="2560" max="2560" width="44.5703125" style="10" customWidth="1"/>
    <col min="2561" max="2561" width="17.5703125" style="10" customWidth="1"/>
    <col min="2562" max="2562" width="20.5703125" style="10" customWidth="1"/>
    <col min="2563" max="2563" width="17.28515625" style="10" customWidth="1"/>
    <col min="2564" max="2564" width="13.5703125" style="10" customWidth="1"/>
    <col min="2565" max="2565" width="13.140625" style="10" customWidth="1"/>
    <col min="2566" max="2566" width="11" style="10" customWidth="1"/>
    <col min="2567" max="2567" width="15.28515625" style="10" customWidth="1"/>
    <col min="2568" max="2568" width="14.140625" style="10" customWidth="1"/>
    <col min="2569" max="2570" width="7.140625" style="10" customWidth="1"/>
    <col min="2571" max="2571" width="6" style="10" customWidth="1"/>
    <col min="2572" max="2572" width="7.140625" style="10" customWidth="1"/>
    <col min="2573" max="2573" width="5.5703125" style="10" customWidth="1"/>
    <col min="2574" max="2595" width="7.140625" style="10" customWidth="1"/>
    <col min="2596" max="2815" width="8.85546875" style="10"/>
    <col min="2816" max="2816" width="44.5703125" style="10" customWidth="1"/>
    <col min="2817" max="2817" width="17.5703125" style="10" customWidth="1"/>
    <col min="2818" max="2818" width="20.5703125" style="10" customWidth="1"/>
    <col min="2819" max="2819" width="17.28515625" style="10" customWidth="1"/>
    <col min="2820" max="2820" width="13.5703125" style="10" customWidth="1"/>
    <col min="2821" max="2821" width="13.140625" style="10" customWidth="1"/>
    <col min="2822" max="2822" width="11" style="10" customWidth="1"/>
    <col min="2823" max="2823" width="15.28515625" style="10" customWidth="1"/>
    <col min="2824" max="2824" width="14.140625" style="10" customWidth="1"/>
    <col min="2825" max="2826" width="7.140625" style="10" customWidth="1"/>
    <col min="2827" max="2827" width="6" style="10" customWidth="1"/>
    <col min="2828" max="2828" width="7.140625" style="10" customWidth="1"/>
    <col min="2829" max="2829" width="5.5703125" style="10" customWidth="1"/>
    <col min="2830" max="2851" width="7.140625" style="10" customWidth="1"/>
    <col min="2852" max="3071" width="8.85546875" style="10"/>
    <col min="3072" max="3072" width="44.5703125" style="10" customWidth="1"/>
    <col min="3073" max="3073" width="17.5703125" style="10" customWidth="1"/>
    <col min="3074" max="3074" width="20.5703125" style="10" customWidth="1"/>
    <col min="3075" max="3075" width="17.28515625" style="10" customWidth="1"/>
    <col min="3076" max="3076" width="13.5703125" style="10" customWidth="1"/>
    <col min="3077" max="3077" width="13.140625" style="10" customWidth="1"/>
    <col min="3078" max="3078" width="11" style="10" customWidth="1"/>
    <col min="3079" max="3079" width="15.28515625" style="10" customWidth="1"/>
    <col min="3080" max="3080" width="14.140625" style="10" customWidth="1"/>
    <col min="3081" max="3082" width="7.140625" style="10" customWidth="1"/>
    <col min="3083" max="3083" width="6" style="10" customWidth="1"/>
    <col min="3084" max="3084" width="7.140625" style="10" customWidth="1"/>
    <col min="3085" max="3085" width="5.5703125" style="10" customWidth="1"/>
    <col min="3086" max="3107" width="7.140625" style="10" customWidth="1"/>
    <col min="3108" max="3327" width="8.85546875" style="10"/>
    <col min="3328" max="3328" width="44.5703125" style="10" customWidth="1"/>
    <col min="3329" max="3329" width="17.5703125" style="10" customWidth="1"/>
    <col min="3330" max="3330" width="20.5703125" style="10" customWidth="1"/>
    <col min="3331" max="3331" width="17.28515625" style="10" customWidth="1"/>
    <col min="3332" max="3332" width="13.5703125" style="10" customWidth="1"/>
    <col min="3333" max="3333" width="13.140625" style="10" customWidth="1"/>
    <col min="3334" max="3334" width="11" style="10" customWidth="1"/>
    <col min="3335" max="3335" width="15.28515625" style="10" customWidth="1"/>
    <col min="3336" max="3336" width="14.140625" style="10" customWidth="1"/>
    <col min="3337" max="3338" width="7.140625" style="10" customWidth="1"/>
    <col min="3339" max="3339" width="6" style="10" customWidth="1"/>
    <col min="3340" max="3340" width="7.140625" style="10" customWidth="1"/>
    <col min="3341" max="3341" width="5.5703125" style="10" customWidth="1"/>
    <col min="3342" max="3363" width="7.140625" style="10" customWidth="1"/>
    <col min="3364" max="3583" width="8.85546875" style="10"/>
    <col min="3584" max="3584" width="44.5703125" style="10" customWidth="1"/>
    <col min="3585" max="3585" width="17.5703125" style="10" customWidth="1"/>
    <col min="3586" max="3586" width="20.5703125" style="10" customWidth="1"/>
    <col min="3587" max="3587" width="17.28515625" style="10" customWidth="1"/>
    <col min="3588" max="3588" width="13.5703125" style="10" customWidth="1"/>
    <col min="3589" max="3589" width="13.140625" style="10" customWidth="1"/>
    <col min="3590" max="3590" width="11" style="10" customWidth="1"/>
    <col min="3591" max="3591" width="15.28515625" style="10" customWidth="1"/>
    <col min="3592" max="3592" width="14.140625" style="10" customWidth="1"/>
    <col min="3593" max="3594" width="7.140625" style="10" customWidth="1"/>
    <col min="3595" max="3595" width="6" style="10" customWidth="1"/>
    <col min="3596" max="3596" width="7.140625" style="10" customWidth="1"/>
    <col min="3597" max="3597" width="5.5703125" style="10" customWidth="1"/>
    <col min="3598" max="3619" width="7.140625" style="10" customWidth="1"/>
    <col min="3620" max="3839" width="8.85546875" style="10"/>
    <col min="3840" max="3840" width="44.5703125" style="10" customWidth="1"/>
    <col min="3841" max="3841" width="17.5703125" style="10" customWidth="1"/>
    <col min="3842" max="3842" width="20.5703125" style="10" customWidth="1"/>
    <col min="3843" max="3843" width="17.28515625" style="10" customWidth="1"/>
    <col min="3844" max="3844" width="13.5703125" style="10" customWidth="1"/>
    <col min="3845" max="3845" width="13.140625" style="10" customWidth="1"/>
    <col min="3846" max="3846" width="11" style="10" customWidth="1"/>
    <col min="3847" max="3847" width="15.28515625" style="10" customWidth="1"/>
    <col min="3848" max="3848" width="14.140625" style="10" customWidth="1"/>
    <col min="3849" max="3850" width="7.140625" style="10" customWidth="1"/>
    <col min="3851" max="3851" width="6" style="10" customWidth="1"/>
    <col min="3852" max="3852" width="7.140625" style="10" customWidth="1"/>
    <col min="3853" max="3853" width="5.5703125" style="10" customWidth="1"/>
    <col min="3854" max="3875" width="7.140625" style="10" customWidth="1"/>
    <col min="3876" max="4095" width="8.85546875" style="10"/>
    <col min="4096" max="4096" width="44.5703125" style="10" customWidth="1"/>
    <col min="4097" max="4097" width="17.5703125" style="10" customWidth="1"/>
    <col min="4098" max="4098" width="20.5703125" style="10" customWidth="1"/>
    <col min="4099" max="4099" width="17.28515625" style="10" customWidth="1"/>
    <col min="4100" max="4100" width="13.5703125" style="10" customWidth="1"/>
    <col min="4101" max="4101" width="13.140625" style="10" customWidth="1"/>
    <col min="4102" max="4102" width="11" style="10" customWidth="1"/>
    <col min="4103" max="4103" width="15.28515625" style="10" customWidth="1"/>
    <col min="4104" max="4104" width="14.140625" style="10" customWidth="1"/>
    <col min="4105" max="4106" width="7.140625" style="10" customWidth="1"/>
    <col min="4107" max="4107" width="6" style="10" customWidth="1"/>
    <col min="4108" max="4108" width="7.140625" style="10" customWidth="1"/>
    <col min="4109" max="4109" width="5.5703125" style="10" customWidth="1"/>
    <col min="4110" max="4131" width="7.140625" style="10" customWidth="1"/>
    <col min="4132" max="4351" width="8.85546875" style="10"/>
    <col min="4352" max="4352" width="44.5703125" style="10" customWidth="1"/>
    <col min="4353" max="4353" width="17.5703125" style="10" customWidth="1"/>
    <col min="4354" max="4354" width="20.5703125" style="10" customWidth="1"/>
    <col min="4355" max="4355" width="17.28515625" style="10" customWidth="1"/>
    <col min="4356" max="4356" width="13.5703125" style="10" customWidth="1"/>
    <col min="4357" max="4357" width="13.140625" style="10" customWidth="1"/>
    <col min="4358" max="4358" width="11" style="10" customWidth="1"/>
    <col min="4359" max="4359" width="15.28515625" style="10" customWidth="1"/>
    <col min="4360" max="4360" width="14.140625" style="10" customWidth="1"/>
    <col min="4361" max="4362" width="7.140625" style="10" customWidth="1"/>
    <col min="4363" max="4363" width="6" style="10" customWidth="1"/>
    <col min="4364" max="4364" width="7.140625" style="10" customWidth="1"/>
    <col min="4365" max="4365" width="5.5703125" style="10" customWidth="1"/>
    <col min="4366" max="4387" width="7.140625" style="10" customWidth="1"/>
    <col min="4388" max="4607" width="8.85546875" style="10"/>
    <col min="4608" max="4608" width="44.5703125" style="10" customWidth="1"/>
    <col min="4609" max="4609" width="17.5703125" style="10" customWidth="1"/>
    <col min="4610" max="4610" width="20.5703125" style="10" customWidth="1"/>
    <col min="4611" max="4611" width="17.28515625" style="10" customWidth="1"/>
    <col min="4612" max="4612" width="13.5703125" style="10" customWidth="1"/>
    <col min="4613" max="4613" width="13.140625" style="10" customWidth="1"/>
    <col min="4614" max="4614" width="11" style="10" customWidth="1"/>
    <col min="4615" max="4615" width="15.28515625" style="10" customWidth="1"/>
    <col min="4616" max="4616" width="14.140625" style="10" customWidth="1"/>
    <col min="4617" max="4618" width="7.140625" style="10" customWidth="1"/>
    <col min="4619" max="4619" width="6" style="10" customWidth="1"/>
    <col min="4620" max="4620" width="7.140625" style="10" customWidth="1"/>
    <col min="4621" max="4621" width="5.5703125" style="10" customWidth="1"/>
    <col min="4622" max="4643" width="7.140625" style="10" customWidth="1"/>
    <col min="4644" max="4863" width="8.85546875" style="10"/>
    <col min="4864" max="4864" width="44.5703125" style="10" customWidth="1"/>
    <col min="4865" max="4865" width="17.5703125" style="10" customWidth="1"/>
    <col min="4866" max="4866" width="20.5703125" style="10" customWidth="1"/>
    <col min="4867" max="4867" width="17.28515625" style="10" customWidth="1"/>
    <col min="4868" max="4868" width="13.5703125" style="10" customWidth="1"/>
    <col min="4869" max="4869" width="13.140625" style="10" customWidth="1"/>
    <col min="4870" max="4870" width="11" style="10" customWidth="1"/>
    <col min="4871" max="4871" width="15.28515625" style="10" customWidth="1"/>
    <col min="4872" max="4872" width="14.140625" style="10" customWidth="1"/>
    <col min="4873" max="4874" width="7.140625" style="10" customWidth="1"/>
    <col min="4875" max="4875" width="6" style="10" customWidth="1"/>
    <col min="4876" max="4876" width="7.140625" style="10" customWidth="1"/>
    <col min="4877" max="4877" width="5.5703125" style="10" customWidth="1"/>
    <col min="4878" max="4899" width="7.140625" style="10" customWidth="1"/>
    <col min="4900" max="5119" width="8.85546875" style="10"/>
    <col min="5120" max="5120" width="44.5703125" style="10" customWidth="1"/>
    <col min="5121" max="5121" width="17.5703125" style="10" customWidth="1"/>
    <col min="5122" max="5122" width="20.5703125" style="10" customWidth="1"/>
    <col min="5123" max="5123" width="17.28515625" style="10" customWidth="1"/>
    <col min="5124" max="5124" width="13.5703125" style="10" customWidth="1"/>
    <col min="5125" max="5125" width="13.140625" style="10" customWidth="1"/>
    <col min="5126" max="5126" width="11" style="10" customWidth="1"/>
    <col min="5127" max="5127" width="15.28515625" style="10" customWidth="1"/>
    <col min="5128" max="5128" width="14.140625" style="10" customWidth="1"/>
    <col min="5129" max="5130" width="7.140625" style="10" customWidth="1"/>
    <col min="5131" max="5131" width="6" style="10" customWidth="1"/>
    <col min="5132" max="5132" width="7.140625" style="10" customWidth="1"/>
    <col min="5133" max="5133" width="5.5703125" style="10" customWidth="1"/>
    <col min="5134" max="5155" width="7.140625" style="10" customWidth="1"/>
    <col min="5156" max="5375" width="8.85546875" style="10"/>
    <col min="5376" max="5376" width="44.5703125" style="10" customWidth="1"/>
    <col min="5377" max="5377" width="17.5703125" style="10" customWidth="1"/>
    <col min="5378" max="5378" width="20.5703125" style="10" customWidth="1"/>
    <col min="5379" max="5379" width="17.28515625" style="10" customWidth="1"/>
    <col min="5380" max="5380" width="13.5703125" style="10" customWidth="1"/>
    <col min="5381" max="5381" width="13.140625" style="10" customWidth="1"/>
    <col min="5382" max="5382" width="11" style="10" customWidth="1"/>
    <col min="5383" max="5383" width="15.28515625" style="10" customWidth="1"/>
    <col min="5384" max="5384" width="14.140625" style="10" customWidth="1"/>
    <col min="5385" max="5386" width="7.140625" style="10" customWidth="1"/>
    <col min="5387" max="5387" width="6" style="10" customWidth="1"/>
    <col min="5388" max="5388" width="7.140625" style="10" customWidth="1"/>
    <col min="5389" max="5389" width="5.5703125" style="10" customWidth="1"/>
    <col min="5390" max="5411" width="7.140625" style="10" customWidth="1"/>
    <col min="5412" max="5631" width="8.85546875" style="10"/>
    <col min="5632" max="5632" width="44.5703125" style="10" customWidth="1"/>
    <col min="5633" max="5633" width="17.5703125" style="10" customWidth="1"/>
    <col min="5634" max="5634" width="20.5703125" style="10" customWidth="1"/>
    <col min="5635" max="5635" width="17.28515625" style="10" customWidth="1"/>
    <col min="5636" max="5636" width="13.5703125" style="10" customWidth="1"/>
    <col min="5637" max="5637" width="13.140625" style="10" customWidth="1"/>
    <col min="5638" max="5638" width="11" style="10" customWidth="1"/>
    <col min="5639" max="5639" width="15.28515625" style="10" customWidth="1"/>
    <col min="5640" max="5640" width="14.140625" style="10" customWidth="1"/>
    <col min="5641" max="5642" width="7.140625" style="10" customWidth="1"/>
    <col min="5643" max="5643" width="6" style="10" customWidth="1"/>
    <col min="5644" max="5644" width="7.140625" style="10" customWidth="1"/>
    <col min="5645" max="5645" width="5.5703125" style="10" customWidth="1"/>
    <col min="5646" max="5667" width="7.140625" style="10" customWidth="1"/>
    <col min="5668" max="5887" width="8.85546875" style="10"/>
    <col min="5888" max="5888" width="44.5703125" style="10" customWidth="1"/>
    <col min="5889" max="5889" width="17.5703125" style="10" customWidth="1"/>
    <col min="5890" max="5890" width="20.5703125" style="10" customWidth="1"/>
    <col min="5891" max="5891" width="17.28515625" style="10" customWidth="1"/>
    <col min="5892" max="5892" width="13.5703125" style="10" customWidth="1"/>
    <col min="5893" max="5893" width="13.140625" style="10" customWidth="1"/>
    <col min="5894" max="5894" width="11" style="10" customWidth="1"/>
    <col min="5895" max="5895" width="15.28515625" style="10" customWidth="1"/>
    <col min="5896" max="5896" width="14.140625" style="10" customWidth="1"/>
    <col min="5897" max="5898" width="7.140625" style="10" customWidth="1"/>
    <col min="5899" max="5899" width="6" style="10" customWidth="1"/>
    <col min="5900" max="5900" width="7.140625" style="10" customWidth="1"/>
    <col min="5901" max="5901" width="5.5703125" style="10" customWidth="1"/>
    <col min="5902" max="5923" width="7.140625" style="10" customWidth="1"/>
    <col min="5924" max="6143" width="8.85546875" style="10"/>
    <col min="6144" max="6144" width="44.5703125" style="10" customWidth="1"/>
    <col min="6145" max="6145" width="17.5703125" style="10" customWidth="1"/>
    <col min="6146" max="6146" width="20.5703125" style="10" customWidth="1"/>
    <col min="6147" max="6147" width="17.28515625" style="10" customWidth="1"/>
    <col min="6148" max="6148" width="13.5703125" style="10" customWidth="1"/>
    <col min="6149" max="6149" width="13.140625" style="10" customWidth="1"/>
    <col min="6150" max="6150" width="11" style="10" customWidth="1"/>
    <col min="6151" max="6151" width="15.28515625" style="10" customWidth="1"/>
    <col min="6152" max="6152" width="14.140625" style="10" customWidth="1"/>
    <col min="6153" max="6154" width="7.140625" style="10" customWidth="1"/>
    <col min="6155" max="6155" width="6" style="10" customWidth="1"/>
    <col min="6156" max="6156" width="7.140625" style="10" customWidth="1"/>
    <col min="6157" max="6157" width="5.5703125" style="10" customWidth="1"/>
    <col min="6158" max="6179" width="7.140625" style="10" customWidth="1"/>
    <col min="6180" max="6399" width="8.85546875" style="10"/>
    <col min="6400" max="6400" width="44.5703125" style="10" customWidth="1"/>
    <col min="6401" max="6401" width="17.5703125" style="10" customWidth="1"/>
    <col min="6402" max="6402" width="20.5703125" style="10" customWidth="1"/>
    <col min="6403" max="6403" width="17.28515625" style="10" customWidth="1"/>
    <col min="6404" max="6404" width="13.5703125" style="10" customWidth="1"/>
    <col min="6405" max="6405" width="13.140625" style="10" customWidth="1"/>
    <col min="6406" max="6406" width="11" style="10" customWidth="1"/>
    <col min="6407" max="6407" width="15.28515625" style="10" customWidth="1"/>
    <col min="6408" max="6408" width="14.140625" style="10" customWidth="1"/>
    <col min="6409" max="6410" width="7.140625" style="10" customWidth="1"/>
    <col min="6411" max="6411" width="6" style="10" customWidth="1"/>
    <col min="6412" max="6412" width="7.140625" style="10" customWidth="1"/>
    <col min="6413" max="6413" width="5.5703125" style="10" customWidth="1"/>
    <col min="6414" max="6435" width="7.140625" style="10" customWidth="1"/>
    <col min="6436" max="6655" width="8.85546875" style="10"/>
    <col min="6656" max="6656" width="44.5703125" style="10" customWidth="1"/>
    <col min="6657" max="6657" width="17.5703125" style="10" customWidth="1"/>
    <col min="6658" max="6658" width="20.5703125" style="10" customWidth="1"/>
    <col min="6659" max="6659" width="17.28515625" style="10" customWidth="1"/>
    <col min="6660" max="6660" width="13.5703125" style="10" customWidth="1"/>
    <col min="6661" max="6661" width="13.140625" style="10" customWidth="1"/>
    <col min="6662" max="6662" width="11" style="10" customWidth="1"/>
    <col min="6663" max="6663" width="15.28515625" style="10" customWidth="1"/>
    <col min="6664" max="6664" width="14.140625" style="10" customWidth="1"/>
    <col min="6665" max="6666" width="7.140625" style="10" customWidth="1"/>
    <col min="6667" max="6667" width="6" style="10" customWidth="1"/>
    <col min="6668" max="6668" width="7.140625" style="10" customWidth="1"/>
    <col min="6669" max="6669" width="5.5703125" style="10" customWidth="1"/>
    <col min="6670" max="6691" width="7.140625" style="10" customWidth="1"/>
    <col min="6692" max="6911" width="8.85546875" style="10"/>
    <col min="6912" max="6912" width="44.5703125" style="10" customWidth="1"/>
    <col min="6913" max="6913" width="17.5703125" style="10" customWidth="1"/>
    <col min="6914" max="6914" width="20.5703125" style="10" customWidth="1"/>
    <col min="6915" max="6915" width="17.28515625" style="10" customWidth="1"/>
    <col min="6916" max="6916" width="13.5703125" style="10" customWidth="1"/>
    <col min="6917" max="6917" width="13.140625" style="10" customWidth="1"/>
    <col min="6918" max="6918" width="11" style="10" customWidth="1"/>
    <col min="6919" max="6919" width="15.28515625" style="10" customWidth="1"/>
    <col min="6920" max="6920" width="14.140625" style="10" customWidth="1"/>
    <col min="6921" max="6922" width="7.140625" style="10" customWidth="1"/>
    <col min="6923" max="6923" width="6" style="10" customWidth="1"/>
    <col min="6924" max="6924" width="7.140625" style="10" customWidth="1"/>
    <col min="6925" max="6925" width="5.5703125" style="10" customWidth="1"/>
    <col min="6926" max="6947" width="7.140625" style="10" customWidth="1"/>
    <col min="6948" max="7167" width="8.85546875" style="10"/>
    <col min="7168" max="7168" width="44.5703125" style="10" customWidth="1"/>
    <col min="7169" max="7169" width="17.5703125" style="10" customWidth="1"/>
    <col min="7170" max="7170" width="20.5703125" style="10" customWidth="1"/>
    <col min="7171" max="7171" width="17.28515625" style="10" customWidth="1"/>
    <col min="7172" max="7172" width="13.5703125" style="10" customWidth="1"/>
    <col min="7173" max="7173" width="13.140625" style="10" customWidth="1"/>
    <col min="7174" max="7174" width="11" style="10" customWidth="1"/>
    <col min="7175" max="7175" width="15.28515625" style="10" customWidth="1"/>
    <col min="7176" max="7176" width="14.140625" style="10" customWidth="1"/>
    <col min="7177" max="7178" width="7.140625" style="10" customWidth="1"/>
    <col min="7179" max="7179" width="6" style="10" customWidth="1"/>
    <col min="7180" max="7180" width="7.140625" style="10" customWidth="1"/>
    <col min="7181" max="7181" width="5.5703125" style="10" customWidth="1"/>
    <col min="7182" max="7203" width="7.140625" style="10" customWidth="1"/>
    <col min="7204" max="7423" width="8.85546875" style="10"/>
    <col min="7424" max="7424" width="44.5703125" style="10" customWidth="1"/>
    <col min="7425" max="7425" width="17.5703125" style="10" customWidth="1"/>
    <col min="7426" max="7426" width="20.5703125" style="10" customWidth="1"/>
    <col min="7427" max="7427" width="17.28515625" style="10" customWidth="1"/>
    <col min="7428" max="7428" width="13.5703125" style="10" customWidth="1"/>
    <col min="7429" max="7429" width="13.140625" style="10" customWidth="1"/>
    <col min="7430" max="7430" width="11" style="10" customWidth="1"/>
    <col min="7431" max="7431" width="15.28515625" style="10" customWidth="1"/>
    <col min="7432" max="7432" width="14.140625" style="10" customWidth="1"/>
    <col min="7433" max="7434" width="7.140625" style="10" customWidth="1"/>
    <col min="7435" max="7435" width="6" style="10" customWidth="1"/>
    <col min="7436" max="7436" width="7.140625" style="10" customWidth="1"/>
    <col min="7437" max="7437" width="5.5703125" style="10" customWidth="1"/>
    <col min="7438" max="7459" width="7.140625" style="10" customWidth="1"/>
    <col min="7460" max="7679" width="8.85546875" style="10"/>
    <col min="7680" max="7680" width="44.5703125" style="10" customWidth="1"/>
    <col min="7681" max="7681" width="17.5703125" style="10" customWidth="1"/>
    <col min="7682" max="7682" width="20.5703125" style="10" customWidth="1"/>
    <col min="7683" max="7683" width="17.28515625" style="10" customWidth="1"/>
    <col min="7684" max="7684" width="13.5703125" style="10" customWidth="1"/>
    <col min="7685" max="7685" width="13.140625" style="10" customWidth="1"/>
    <col min="7686" max="7686" width="11" style="10" customWidth="1"/>
    <col min="7687" max="7687" width="15.28515625" style="10" customWidth="1"/>
    <col min="7688" max="7688" width="14.140625" style="10" customWidth="1"/>
    <col min="7689" max="7690" width="7.140625" style="10" customWidth="1"/>
    <col min="7691" max="7691" width="6" style="10" customWidth="1"/>
    <col min="7692" max="7692" width="7.140625" style="10" customWidth="1"/>
    <col min="7693" max="7693" width="5.5703125" style="10" customWidth="1"/>
    <col min="7694" max="7715" width="7.140625" style="10" customWidth="1"/>
    <col min="7716" max="7935" width="8.85546875" style="10"/>
    <col min="7936" max="7936" width="44.5703125" style="10" customWidth="1"/>
    <col min="7937" max="7937" width="17.5703125" style="10" customWidth="1"/>
    <col min="7938" max="7938" width="20.5703125" style="10" customWidth="1"/>
    <col min="7939" max="7939" width="17.28515625" style="10" customWidth="1"/>
    <col min="7940" max="7940" width="13.5703125" style="10" customWidth="1"/>
    <col min="7941" max="7941" width="13.140625" style="10" customWidth="1"/>
    <col min="7942" max="7942" width="11" style="10" customWidth="1"/>
    <col min="7943" max="7943" width="15.28515625" style="10" customWidth="1"/>
    <col min="7944" max="7944" width="14.140625" style="10" customWidth="1"/>
    <col min="7945" max="7946" width="7.140625" style="10" customWidth="1"/>
    <col min="7947" max="7947" width="6" style="10" customWidth="1"/>
    <col min="7948" max="7948" width="7.140625" style="10" customWidth="1"/>
    <col min="7949" max="7949" width="5.5703125" style="10" customWidth="1"/>
    <col min="7950" max="7971" width="7.140625" style="10" customWidth="1"/>
    <col min="7972" max="8191" width="8.85546875" style="10"/>
    <col min="8192" max="8192" width="44.5703125" style="10" customWidth="1"/>
    <col min="8193" max="8193" width="17.5703125" style="10" customWidth="1"/>
    <col min="8194" max="8194" width="20.5703125" style="10" customWidth="1"/>
    <col min="8195" max="8195" width="17.28515625" style="10" customWidth="1"/>
    <col min="8196" max="8196" width="13.5703125" style="10" customWidth="1"/>
    <col min="8197" max="8197" width="13.140625" style="10" customWidth="1"/>
    <col min="8198" max="8198" width="11" style="10" customWidth="1"/>
    <col min="8199" max="8199" width="15.28515625" style="10" customWidth="1"/>
    <col min="8200" max="8200" width="14.140625" style="10" customWidth="1"/>
    <col min="8201" max="8202" width="7.140625" style="10" customWidth="1"/>
    <col min="8203" max="8203" width="6" style="10" customWidth="1"/>
    <col min="8204" max="8204" width="7.140625" style="10" customWidth="1"/>
    <col min="8205" max="8205" width="5.5703125" style="10" customWidth="1"/>
    <col min="8206" max="8227" width="7.140625" style="10" customWidth="1"/>
    <col min="8228" max="8447" width="8.85546875" style="10"/>
    <col min="8448" max="8448" width="44.5703125" style="10" customWidth="1"/>
    <col min="8449" max="8449" width="17.5703125" style="10" customWidth="1"/>
    <col min="8450" max="8450" width="20.5703125" style="10" customWidth="1"/>
    <col min="8451" max="8451" width="17.28515625" style="10" customWidth="1"/>
    <col min="8452" max="8452" width="13.5703125" style="10" customWidth="1"/>
    <col min="8453" max="8453" width="13.140625" style="10" customWidth="1"/>
    <col min="8454" max="8454" width="11" style="10" customWidth="1"/>
    <col min="8455" max="8455" width="15.28515625" style="10" customWidth="1"/>
    <col min="8456" max="8456" width="14.140625" style="10" customWidth="1"/>
    <col min="8457" max="8458" width="7.140625" style="10" customWidth="1"/>
    <col min="8459" max="8459" width="6" style="10" customWidth="1"/>
    <col min="8460" max="8460" width="7.140625" style="10" customWidth="1"/>
    <col min="8461" max="8461" width="5.5703125" style="10" customWidth="1"/>
    <col min="8462" max="8483" width="7.140625" style="10" customWidth="1"/>
    <col min="8484" max="8703" width="8.85546875" style="10"/>
    <col min="8704" max="8704" width="44.5703125" style="10" customWidth="1"/>
    <col min="8705" max="8705" width="17.5703125" style="10" customWidth="1"/>
    <col min="8706" max="8706" width="20.5703125" style="10" customWidth="1"/>
    <col min="8707" max="8707" width="17.28515625" style="10" customWidth="1"/>
    <col min="8708" max="8708" width="13.5703125" style="10" customWidth="1"/>
    <col min="8709" max="8709" width="13.140625" style="10" customWidth="1"/>
    <col min="8710" max="8710" width="11" style="10" customWidth="1"/>
    <col min="8711" max="8711" width="15.28515625" style="10" customWidth="1"/>
    <col min="8712" max="8712" width="14.140625" style="10" customWidth="1"/>
    <col min="8713" max="8714" width="7.140625" style="10" customWidth="1"/>
    <col min="8715" max="8715" width="6" style="10" customWidth="1"/>
    <col min="8716" max="8716" width="7.140625" style="10" customWidth="1"/>
    <col min="8717" max="8717" width="5.5703125" style="10" customWidth="1"/>
    <col min="8718" max="8739" width="7.140625" style="10" customWidth="1"/>
    <col min="8740" max="8959" width="8.85546875" style="10"/>
    <col min="8960" max="8960" width="44.5703125" style="10" customWidth="1"/>
    <col min="8961" max="8961" width="17.5703125" style="10" customWidth="1"/>
    <col min="8962" max="8962" width="20.5703125" style="10" customWidth="1"/>
    <col min="8963" max="8963" width="17.28515625" style="10" customWidth="1"/>
    <col min="8964" max="8964" width="13.5703125" style="10" customWidth="1"/>
    <col min="8965" max="8965" width="13.140625" style="10" customWidth="1"/>
    <col min="8966" max="8966" width="11" style="10" customWidth="1"/>
    <col min="8967" max="8967" width="15.28515625" style="10" customWidth="1"/>
    <col min="8968" max="8968" width="14.140625" style="10" customWidth="1"/>
    <col min="8969" max="8970" width="7.140625" style="10" customWidth="1"/>
    <col min="8971" max="8971" width="6" style="10" customWidth="1"/>
    <col min="8972" max="8972" width="7.140625" style="10" customWidth="1"/>
    <col min="8973" max="8973" width="5.5703125" style="10" customWidth="1"/>
    <col min="8974" max="8995" width="7.140625" style="10" customWidth="1"/>
    <col min="8996" max="9215" width="8.85546875" style="10"/>
    <col min="9216" max="9216" width="44.5703125" style="10" customWidth="1"/>
    <col min="9217" max="9217" width="17.5703125" style="10" customWidth="1"/>
    <col min="9218" max="9218" width="20.5703125" style="10" customWidth="1"/>
    <col min="9219" max="9219" width="17.28515625" style="10" customWidth="1"/>
    <col min="9220" max="9220" width="13.5703125" style="10" customWidth="1"/>
    <col min="9221" max="9221" width="13.140625" style="10" customWidth="1"/>
    <col min="9222" max="9222" width="11" style="10" customWidth="1"/>
    <col min="9223" max="9223" width="15.28515625" style="10" customWidth="1"/>
    <col min="9224" max="9224" width="14.140625" style="10" customWidth="1"/>
    <col min="9225" max="9226" width="7.140625" style="10" customWidth="1"/>
    <col min="9227" max="9227" width="6" style="10" customWidth="1"/>
    <col min="9228" max="9228" width="7.140625" style="10" customWidth="1"/>
    <col min="9229" max="9229" width="5.5703125" style="10" customWidth="1"/>
    <col min="9230" max="9251" width="7.140625" style="10" customWidth="1"/>
    <col min="9252" max="9471" width="8.85546875" style="10"/>
    <col min="9472" max="9472" width="44.5703125" style="10" customWidth="1"/>
    <col min="9473" max="9473" width="17.5703125" style="10" customWidth="1"/>
    <col min="9474" max="9474" width="20.5703125" style="10" customWidth="1"/>
    <col min="9475" max="9475" width="17.28515625" style="10" customWidth="1"/>
    <col min="9476" max="9476" width="13.5703125" style="10" customWidth="1"/>
    <col min="9477" max="9477" width="13.140625" style="10" customWidth="1"/>
    <col min="9478" max="9478" width="11" style="10" customWidth="1"/>
    <col min="9479" max="9479" width="15.28515625" style="10" customWidth="1"/>
    <col min="9480" max="9480" width="14.140625" style="10" customWidth="1"/>
    <col min="9481" max="9482" width="7.140625" style="10" customWidth="1"/>
    <col min="9483" max="9483" width="6" style="10" customWidth="1"/>
    <col min="9484" max="9484" width="7.140625" style="10" customWidth="1"/>
    <col min="9485" max="9485" width="5.5703125" style="10" customWidth="1"/>
    <col min="9486" max="9507" width="7.140625" style="10" customWidth="1"/>
    <col min="9508" max="9727" width="8.85546875" style="10"/>
    <col min="9728" max="9728" width="44.5703125" style="10" customWidth="1"/>
    <col min="9729" max="9729" width="17.5703125" style="10" customWidth="1"/>
    <col min="9730" max="9730" width="20.5703125" style="10" customWidth="1"/>
    <col min="9731" max="9731" width="17.28515625" style="10" customWidth="1"/>
    <col min="9732" max="9732" width="13.5703125" style="10" customWidth="1"/>
    <col min="9733" max="9733" width="13.140625" style="10" customWidth="1"/>
    <col min="9734" max="9734" width="11" style="10" customWidth="1"/>
    <col min="9735" max="9735" width="15.28515625" style="10" customWidth="1"/>
    <col min="9736" max="9736" width="14.140625" style="10" customWidth="1"/>
    <col min="9737" max="9738" width="7.140625" style="10" customWidth="1"/>
    <col min="9739" max="9739" width="6" style="10" customWidth="1"/>
    <col min="9740" max="9740" width="7.140625" style="10" customWidth="1"/>
    <col min="9741" max="9741" width="5.5703125" style="10" customWidth="1"/>
    <col min="9742" max="9763" width="7.140625" style="10" customWidth="1"/>
    <col min="9764" max="9983" width="8.85546875" style="10"/>
    <col min="9984" max="9984" width="44.5703125" style="10" customWidth="1"/>
    <col min="9985" max="9985" width="17.5703125" style="10" customWidth="1"/>
    <col min="9986" max="9986" width="20.5703125" style="10" customWidth="1"/>
    <col min="9987" max="9987" width="17.28515625" style="10" customWidth="1"/>
    <col min="9988" max="9988" width="13.5703125" style="10" customWidth="1"/>
    <col min="9989" max="9989" width="13.140625" style="10" customWidth="1"/>
    <col min="9990" max="9990" width="11" style="10" customWidth="1"/>
    <col min="9991" max="9991" width="15.28515625" style="10" customWidth="1"/>
    <col min="9992" max="9992" width="14.140625" style="10" customWidth="1"/>
    <col min="9993" max="9994" width="7.140625" style="10" customWidth="1"/>
    <col min="9995" max="9995" width="6" style="10" customWidth="1"/>
    <col min="9996" max="9996" width="7.140625" style="10" customWidth="1"/>
    <col min="9997" max="9997" width="5.5703125" style="10" customWidth="1"/>
    <col min="9998" max="10019" width="7.140625" style="10" customWidth="1"/>
    <col min="10020" max="10239" width="8.85546875" style="10"/>
    <col min="10240" max="10240" width="44.5703125" style="10" customWidth="1"/>
    <col min="10241" max="10241" width="17.5703125" style="10" customWidth="1"/>
    <col min="10242" max="10242" width="20.5703125" style="10" customWidth="1"/>
    <col min="10243" max="10243" width="17.28515625" style="10" customWidth="1"/>
    <col min="10244" max="10244" width="13.5703125" style="10" customWidth="1"/>
    <col min="10245" max="10245" width="13.140625" style="10" customWidth="1"/>
    <col min="10246" max="10246" width="11" style="10" customWidth="1"/>
    <col min="10247" max="10247" width="15.28515625" style="10" customWidth="1"/>
    <col min="10248" max="10248" width="14.140625" style="10" customWidth="1"/>
    <col min="10249" max="10250" width="7.140625" style="10" customWidth="1"/>
    <col min="10251" max="10251" width="6" style="10" customWidth="1"/>
    <col min="10252" max="10252" width="7.140625" style="10" customWidth="1"/>
    <col min="10253" max="10253" width="5.5703125" style="10" customWidth="1"/>
    <col min="10254" max="10275" width="7.140625" style="10" customWidth="1"/>
    <col min="10276" max="10495" width="8.85546875" style="10"/>
    <col min="10496" max="10496" width="44.5703125" style="10" customWidth="1"/>
    <col min="10497" max="10497" width="17.5703125" style="10" customWidth="1"/>
    <col min="10498" max="10498" width="20.5703125" style="10" customWidth="1"/>
    <col min="10499" max="10499" width="17.28515625" style="10" customWidth="1"/>
    <col min="10500" max="10500" width="13.5703125" style="10" customWidth="1"/>
    <col min="10501" max="10501" width="13.140625" style="10" customWidth="1"/>
    <col min="10502" max="10502" width="11" style="10" customWidth="1"/>
    <col min="10503" max="10503" width="15.28515625" style="10" customWidth="1"/>
    <col min="10504" max="10504" width="14.140625" style="10" customWidth="1"/>
    <col min="10505" max="10506" width="7.140625" style="10" customWidth="1"/>
    <col min="10507" max="10507" width="6" style="10" customWidth="1"/>
    <col min="10508" max="10508" width="7.140625" style="10" customWidth="1"/>
    <col min="10509" max="10509" width="5.5703125" style="10" customWidth="1"/>
    <col min="10510" max="10531" width="7.140625" style="10" customWidth="1"/>
    <col min="10532" max="10751" width="8.85546875" style="10"/>
    <col min="10752" max="10752" width="44.5703125" style="10" customWidth="1"/>
    <col min="10753" max="10753" width="17.5703125" style="10" customWidth="1"/>
    <col min="10754" max="10754" width="20.5703125" style="10" customWidth="1"/>
    <col min="10755" max="10755" width="17.28515625" style="10" customWidth="1"/>
    <col min="10756" max="10756" width="13.5703125" style="10" customWidth="1"/>
    <col min="10757" max="10757" width="13.140625" style="10" customWidth="1"/>
    <col min="10758" max="10758" width="11" style="10" customWidth="1"/>
    <col min="10759" max="10759" width="15.28515625" style="10" customWidth="1"/>
    <col min="10760" max="10760" width="14.140625" style="10" customWidth="1"/>
    <col min="10761" max="10762" width="7.140625" style="10" customWidth="1"/>
    <col min="10763" max="10763" width="6" style="10" customWidth="1"/>
    <col min="10764" max="10764" width="7.140625" style="10" customWidth="1"/>
    <col min="10765" max="10765" width="5.5703125" style="10" customWidth="1"/>
    <col min="10766" max="10787" width="7.140625" style="10" customWidth="1"/>
    <col min="10788" max="11007" width="8.85546875" style="10"/>
    <col min="11008" max="11008" width="44.5703125" style="10" customWidth="1"/>
    <col min="11009" max="11009" width="17.5703125" style="10" customWidth="1"/>
    <col min="11010" max="11010" width="20.5703125" style="10" customWidth="1"/>
    <col min="11011" max="11011" width="17.28515625" style="10" customWidth="1"/>
    <col min="11012" max="11012" width="13.5703125" style="10" customWidth="1"/>
    <col min="11013" max="11013" width="13.140625" style="10" customWidth="1"/>
    <col min="11014" max="11014" width="11" style="10" customWidth="1"/>
    <col min="11015" max="11015" width="15.28515625" style="10" customWidth="1"/>
    <col min="11016" max="11016" width="14.140625" style="10" customWidth="1"/>
    <col min="11017" max="11018" width="7.140625" style="10" customWidth="1"/>
    <col min="11019" max="11019" width="6" style="10" customWidth="1"/>
    <col min="11020" max="11020" width="7.140625" style="10" customWidth="1"/>
    <col min="11021" max="11021" width="5.5703125" style="10" customWidth="1"/>
    <col min="11022" max="11043" width="7.140625" style="10" customWidth="1"/>
    <col min="11044" max="11263" width="8.85546875" style="10"/>
    <col min="11264" max="11264" width="44.5703125" style="10" customWidth="1"/>
    <col min="11265" max="11265" width="17.5703125" style="10" customWidth="1"/>
    <col min="11266" max="11266" width="20.5703125" style="10" customWidth="1"/>
    <col min="11267" max="11267" width="17.28515625" style="10" customWidth="1"/>
    <col min="11268" max="11268" width="13.5703125" style="10" customWidth="1"/>
    <col min="11269" max="11269" width="13.140625" style="10" customWidth="1"/>
    <col min="11270" max="11270" width="11" style="10" customWidth="1"/>
    <col min="11271" max="11271" width="15.28515625" style="10" customWidth="1"/>
    <col min="11272" max="11272" width="14.140625" style="10" customWidth="1"/>
    <col min="11273" max="11274" width="7.140625" style="10" customWidth="1"/>
    <col min="11275" max="11275" width="6" style="10" customWidth="1"/>
    <col min="11276" max="11276" width="7.140625" style="10" customWidth="1"/>
    <col min="11277" max="11277" width="5.5703125" style="10" customWidth="1"/>
    <col min="11278" max="11299" width="7.140625" style="10" customWidth="1"/>
    <col min="11300" max="11519" width="8.85546875" style="10"/>
    <col min="11520" max="11520" width="44.5703125" style="10" customWidth="1"/>
    <col min="11521" max="11521" width="17.5703125" style="10" customWidth="1"/>
    <col min="11522" max="11522" width="20.5703125" style="10" customWidth="1"/>
    <col min="11523" max="11523" width="17.28515625" style="10" customWidth="1"/>
    <col min="11524" max="11524" width="13.5703125" style="10" customWidth="1"/>
    <col min="11525" max="11525" width="13.140625" style="10" customWidth="1"/>
    <col min="11526" max="11526" width="11" style="10" customWidth="1"/>
    <col min="11527" max="11527" width="15.28515625" style="10" customWidth="1"/>
    <col min="11528" max="11528" width="14.140625" style="10" customWidth="1"/>
    <col min="11529" max="11530" width="7.140625" style="10" customWidth="1"/>
    <col min="11531" max="11531" width="6" style="10" customWidth="1"/>
    <col min="11532" max="11532" width="7.140625" style="10" customWidth="1"/>
    <col min="11533" max="11533" width="5.5703125" style="10" customWidth="1"/>
    <col min="11534" max="11555" width="7.140625" style="10" customWidth="1"/>
    <col min="11556" max="11775" width="8.85546875" style="10"/>
    <col min="11776" max="11776" width="44.5703125" style="10" customWidth="1"/>
    <col min="11777" max="11777" width="17.5703125" style="10" customWidth="1"/>
    <col min="11778" max="11778" width="20.5703125" style="10" customWidth="1"/>
    <col min="11779" max="11779" width="17.28515625" style="10" customWidth="1"/>
    <col min="11780" max="11780" width="13.5703125" style="10" customWidth="1"/>
    <col min="11781" max="11781" width="13.140625" style="10" customWidth="1"/>
    <col min="11782" max="11782" width="11" style="10" customWidth="1"/>
    <col min="11783" max="11783" width="15.28515625" style="10" customWidth="1"/>
    <col min="11784" max="11784" width="14.140625" style="10" customWidth="1"/>
    <col min="11785" max="11786" width="7.140625" style="10" customWidth="1"/>
    <col min="11787" max="11787" width="6" style="10" customWidth="1"/>
    <col min="11788" max="11788" width="7.140625" style="10" customWidth="1"/>
    <col min="11789" max="11789" width="5.5703125" style="10" customWidth="1"/>
    <col min="11790" max="11811" width="7.140625" style="10" customWidth="1"/>
    <col min="11812" max="12031" width="8.85546875" style="10"/>
    <col min="12032" max="12032" width="44.5703125" style="10" customWidth="1"/>
    <col min="12033" max="12033" width="17.5703125" style="10" customWidth="1"/>
    <col min="12034" max="12034" width="20.5703125" style="10" customWidth="1"/>
    <col min="12035" max="12035" width="17.28515625" style="10" customWidth="1"/>
    <col min="12036" max="12036" width="13.5703125" style="10" customWidth="1"/>
    <col min="12037" max="12037" width="13.140625" style="10" customWidth="1"/>
    <col min="12038" max="12038" width="11" style="10" customWidth="1"/>
    <col min="12039" max="12039" width="15.28515625" style="10" customWidth="1"/>
    <col min="12040" max="12040" width="14.140625" style="10" customWidth="1"/>
    <col min="12041" max="12042" width="7.140625" style="10" customWidth="1"/>
    <col min="12043" max="12043" width="6" style="10" customWidth="1"/>
    <col min="12044" max="12044" width="7.140625" style="10" customWidth="1"/>
    <col min="12045" max="12045" width="5.5703125" style="10" customWidth="1"/>
    <col min="12046" max="12067" width="7.140625" style="10" customWidth="1"/>
    <col min="12068" max="12287" width="8.85546875" style="10"/>
    <col min="12288" max="12288" width="44.5703125" style="10" customWidth="1"/>
    <col min="12289" max="12289" width="17.5703125" style="10" customWidth="1"/>
    <col min="12290" max="12290" width="20.5703125" style="10" customWidth="1"/>
    <col min="12291" max="12291" width="17.28515625" style="10" customWidth="1"/>
    <col min="12292" max="12292" width="13.5703125" style="10" customWidth="1"/>
    <col min="12293" max="12293" width="13.140625" style="10" customWidth="1"/>
    <col min="12294" max="12294" width="11" style="10" customWidth="1"/>
    <col min="12295" max="12295" width="15.28515625" style="10" customWidth="1"/>
    <col min="12296" max="12296" width="14.140625" style="10" customWidth="1"/>
    <col min="12297" max="12298" width="7.140625" style="10" customWidth="1"/>
    <col min="12299" max="12299" width="6" style="10" customWidth="1"/>
    <col min="12300" max="12300" width="7.140625" style="10" customWidth="1"/>
    <col min="12301" max="12301" width="5.5703125" style="10" customWidth="1"/>
    <col min="12302" max="12323" width="7.140625" style="10" customWidth="1"/>
    <col min="12324" max="12543" width="8.85546875" style="10"/>
    <col min="12544" max="12544" width="44.5703125" style="10" customWidth="1"/>
    <col min="12545" max="12545" width="17.5703125" style="10" customWidth="1"/>
    <col min="12546" max="12546" width="20.5703125" style="10" customWidth="1"/>
    <col min="12547" max="12547" width="17.28515625" style="10" customWidth="1"/>
    <col min="12548" max="12548" width="13.5703125" style="10" customWidth="1"/>
    <col min="12549" max="12549" width="13.140625" style="10" customWidth="1"/>
    <col min="12550" max="12550" width="11" style="10" customWidth="1"/>
    <col min="12551" max="12551" width="15.28515625" style="10" customWidth="1"/>
    <col min="12552" max="12552" width="14.140625" style="10" customWidth="1"/>
    <col min="12553" max="12554" width="7.140625" style="10" customWidth="1"/>
    <col min="12555" max="12555" width="6" style="10" customWidth="1"/>
    <col min="12556" max="12556" width="7.140625" style="10" customWidth="1"/>
    <col min="12557" max="12557" width="5.5703125" style="10" customWidth="1"/>
    <col min="12558" max="12579" width="7.140625" style="10" customWidth="1"/>
    <col min="12580" max="12799" width="8.85546875" style="10"/>
    <col min="12800" max="12800" width="44.5703125" style="10" customWidth="1"/>
    <col min="12801" max="12801" width="17.5703125" style="10" customWidth="1"/>
    <col min="12802" max="12802" width="20.5703125" style="10" customWidth="1"/>
    <col min="12803" max="12803" width="17.28515625" style="10" customWidth="1"/>
    <col min="12804" max="12804" width="13.5703125" style="10" customWidth="1"/>
    <col min="12805" max="12805" width="13.140625" style="10" customWidth="1"/>
    <col min="12806" max="12806" width="11" style="10" customWidth="1"/>
    <col min="12807" max="12807" width="15.28515625" style="10" customWidth="1"/>
    <col min="12808" max="12808" width="14.140625" style="10" customWidth="1"/>
    <col min="12809" max="12810" width="7.140625" style="10" customWidth="1"/>
    <col min="12811" max="12811" width="6" style="10" customWidth="1"/>
    <col min="12812" max="12812" width="7.140625" style="10" customWidth="1"/>
    <col min="12813" max="12813" width="5.5703125" style="10" customWidth="1"/>
    <col min="12814" max="12835" width="7.140625" style="10" customWidth="1"/>
    <col min="12836" max="13055" width="8.85546875" style="10"/>
    <col min="13056" max="13056" width="44.5703125" style="10" customWidth="1"/>
    <col min="13057" max="13057" width="17.5703125" style="10" customWidth="1"/>
    <col min="13058" max="13058" width="20.5703125" style="10" customWidth="1"/>
    <col min="13059" max="13059" width="17.28515625" style="10" customWidth="1"/>
    <col min="13060" max="13060" width="13.5703125" style="10" customWidth="1"/>
    <col min="13061" max="13061" width="13.140625" style="10" customWidth="1"/>
    <col min="13062" max="13062" width="11" style="10" customWidth="1"/>
    <col min="13063" max="13063" width="15.28515625" style="10" customWidth="1"/>
    <col min="13064" max="13064" width="14.140625" style="10" customWidth="1"/>
    <col min="13065" max="13066" width="7.140625" style="10" customWidth="1"/>
    <col min="13067" max="13067" width="6" style="10" customWidth="1"/>
    <col min="13068" max="13068" width="7.140625" style="10" customWidth="1"/>
    <col min="13069" max="13069" width="5.5703125" style="10" customWidth="1"/>
    <col min="13070" max="13091" width="7.140625" style="10" customWidth="1"/>
    <col min="13092" max="13311" width="8.85546875" style="10"/>
    <col min="13312" max="13312" width="44.5703125" style="10" customWidth="1"/>
    <col min="13313" max="13313" width="17.5703125" style="10" customWidth="1"/>
    <col min="13314" max="13314" width="20.5703125" style="10" customWidth="1"/>
    <col min="13315" max="13315" width="17.28515625" style="10" customWidth="1"/>
    <col min="13316" max="13316" width="13.5703125" style="10" customWidth="1"/>
    <col min="13317" max="13317" width="13.140625" style="10" customWidth="1"/>
    <col min="13318" max="13318" width="11" style="10" customWidth="1"/>
    <col min="13319" max="13319" width="15.28515625" style="10" customWidth="1"/>
    <col min="13320" max="13320" width="14.140625" style="10" customWidth="1"/>
    <col min="13321" max="13322" width="7.140625" style="10" customWidth="1"/>
    <col min="13323" max="13323" width="6" style="10" customWidth="1"/>
    <col min="13324" max="13324" width="7.140625" style="10" customWidth="1"/>
    <col min="13325" max="13325" width="5.5703125" style="10" customWidth="1"/>
    <col min="13326" max="13347" width="7.140625" style="10" customWidth="1"/>
    <col min="13348" max="13567" width="8.85546875" style="10"/>
    <col min="13568" max="13568" width="44.5703125" style="10" customWidth="1"/>
    <col min="13569" max="13569" width="17.5703125" style="10" customWidth="1"/>
    <col min="13570" max="13570" width="20.5703125" style="10" customWidth="1"/>
    <col min="13571" max="13571" width="17.28515625" style="10" customWidth="1"/>
    <col min="13572" max="13572" width="13.5703125" style="10" customWidth="1"/>
    <col min="13573" max="13573" width="13.140625" style="10" customWidth="1"/>
    <col min="13574" max="13574" width="11" style="10" customWidth="1"/>
    <col min="13575" max="13575" width="15.28515625" style="10" customWidth="1"/>
    <col min="13576" max="13576" width="14.140625" style="10" customWidth="1"/>
    <col min="13577" max="13578" width="7.140625" style="10" customWidth="1"/>
    <col min="13579" max="13579" width="6" style="10" customWidth="1"/>
    <col min="13580" max="13580" width="7.140625" style="10" customWidth="1"/>
    <col min="13581" max="13581" width="5.5703125" style="10" customWidth="1"/>
    <col min="13582" max="13603" width="7.140625" style="10" customWidth="1"/>
    <col min="13604" max="13823" width="8.85546875" style="10"/>
    <col min="13824" max="13824" width="44.5703125" style="10" customWidth="1"/>
    <col min="13825" max="13825" width="17.5703125" style="10" customWidth="1"/>
    <col min="13826" max="13826" width="20.5703125" style="10" customWidth="1"/>
    <col min="13827" max="13827" width="17.28515625" style="10" customWidth="1"/>
    <col min="13828" max="13828" width="13.5703125" style="10" customWidth="1"/>
    <col min="13829" max="13829" width="13.140625" style="10" customWidth="1"/>
    <col min="13830" max="13830" width="11" style="10" customWidth="1"/>
    <col min="13831" max="13831" width="15.28515625" style="10" customWidth="1"/>
    <col min="13832" max="13832" width="14.140625" style="10" customWidth="1"/>
    <col min="13833" max="13834" width="7.140625" style="10" customWidth="1"/>
    <col min="13835" max="13835" width="6" style="10" customWidth="1"/>
    <col min="13836" max="13836" width="7.140625" style="10" customWidth="1"/>
    <col min="13837" max="13837" width="5.5703125" style="10" customWidth="1"/>
    <col min="13838" max="13859" width="7.140625" style="10" customWidth="1"/>
    <col min="13860" max="14079" width="8.85546875" style="10"/>
    <col min="14080" max="14080" width="44.5703125" style="10" customWidth="1"/>
    <col min="14081" max="14081" width="17.5703125" style="10" customWidth="1"/>
    <col min="14082" max="14082" width="20.5703125" style="10" customWidth="1"/>
    <col min="14083" max="14083" width="17.28515625" style="10" customWidth="1"/>
    <col min="14084" max="14084" width="13.5703125" style="10" customWidth="1"/>
    <col min="14085" max="14085" width="13.140625" style="10" customWidth="1"/>
    <col min="14086" max="14086" width="11" style="10" customWidth="1"/>
    <col min="14087" max="14087" width="15.28515625" style="10" customWidth="1"/>
    <col min="14088" max="14088" width="14.140625" style="10" customWidth="1"/>
    <col min="14089" max="14090" width="7.140625" style="10" customWidth="1"/>
    <col min="14091" max="14091" width="6" style="10" customWidth="1"/>
    <col min="14092" max="14092" width="7.140625" style="10" customWidth="1"/>
    <col min="14093" max="14093" width="5.5703125" style="10" customWidth="1"/>
    <col min="14094" max="14115" width="7.140625" style="10" customWidth="1"/>
    <col min="14116" max="14335" width="8.85546875" style="10"/>
    <col min="14336" max="14336" width="44.5703125" style="10" customWidth="1"/>
    <col min="14337" max="14337" width="17.5703125" style="10" customWidth="1"/>
    <col min="14338" max="14338" width="20.5703125" style="10" customWidth="1"/>
    <col min="14339" max="14339" width="17.28515625" style="10" customWidth="1"/>
    <col min="14340" max="14340" width="13.5703125" style="10" customWidth="1"/>
    <col min="14341" max="14341" width="13.140625" style="10" customWidth="1"/>
    <col min="14342" max="14342" width="11" style="10" customWidth="1"/>
    <col min="14343" max="14343" width="15.28515625" style="10" customWidth="1"/>
    <col min="14344" max="14344" width="14.140625" style="10" customWidth="1"/>
    <col min="14345" max="14346" width="7.140625" style="10" customWidth="1"/>
    <col min="14347" max="14347" width="6" style="10" customWidth="1"/>
    <col min="14348" max="14348" width="7.140625" style="10" customWidth="1"/>
    <col min="14349" max="14349" width="5.5703125" style="10" customWidth="1"/>
    <col min="14350" max="14371" width="7.140625" style="10" customWidth="1"/>
    <col min="14372" max="14591" width="8.85546875" style="10"/>
    <col min="14592" max="14592" width="44.5703125" style="10" customWidth="1"/>
    <col min="14593" max="14593" width="17.5703125" style="10" customWidth="1"/>
    <col min="14594" max="14594" width="20.5703125" style="10" customWidth="1"/>
    <col min="14595" max="14595" width="17.28515625" style="10" customWidth="1"/>
    <col min="14596" max="14596" width="13.5703125" style="10" customWidth="1"/>
    <col min="14597" max="14597" width="13.140625" style="10" customWidth="1"/>
    <col min="14598" max="14598" width="11" style="10" customWidth="1"/>
    <col min="14599" max="14599" width="15.28515625" style="10" customWidth="1"/>
    <col min="14600" max="14600" width="14.140625" style="10" customWidth="1"/>
    <col min="14601" max="14602" width="7.140625" style="10" customWidth="1"/>
    <col min="14603" max="14603" width="6" style="10" customWidth="1"/>
    <col min="14604" max="14604" width="7.140625" style="10" customWidth="1"/>
    <col min="14605" max="14605" width="5.5703125" style="10" customWidth="1"/>
    <col min="14606" max="14627" width="7.140625" style="10" customWidth="1"/>
    <col min="14628" max="14847" width="8.85546875" style="10"/>
    <col min="14848" max="14848" width="44.5703125" style="10" customWidth="1"/>
    <col min="14849" max="14849" width="17.5703125" style="10" customWidth="1"/>
    <col min="14850" max="14850" width="20.5703125" style="10" customWidth="1"/>
    <col min="14851" max="14851" width="17.28515625" style="10" customWidth="1"/>
    <col min="14852" max="14852" width="13.5703125" style="10" customWidth="1"/>
    <col min="14853" max="14853" width="13.140625" style="10" customWidth="1"/>
    <col min="14854" max="14854" width="11" style="10" customWidth="1"/>
    <col min="14855" max="14855" width="15.28515625" style="10" customWidth="1"/>
    <col min="14856" max="14856" width="14.140625" style="10" customWidth="1"/>
    <col min="14857" max="14858" width="7.140625" style="10" customWidth="1"/>
    <col min="14859" max="14859" width="6" style="10" customWidth="1"/>
    <col min="14860" max="14860" width="7.140625" style="10" customWidth="1"/>
    <col min="14861" max="14861" width="5.5703125" style="10" customWidth="1"/>
    <col min="14862" max="14883" width="7.140625" style="10" customWidth="1"/>
    <col min="14884" max="15103" width="8.85546875" style="10"/>
    <col min="15104" max="15104" width="44.5703125" style="10" customWidth="1"/>
    <col min="15105" max="15105" width="17.5703125" style="10" customWidth="1"/>
    <col min="15106" max="15106" width="20.5703125" style="10" customWidth="1"/>
    <col min="15107" max="15107" width="17.28515625" style="10" customWidth="1"/>
    <col min="15108" max="15108" width="13.5703125" style="10" customWidth="1"/>
    <col min="15109" max="15109" width="13.140625" style="10" customWidth="1"/>
    <col min="15110" max="15110" width="11" style="10" customWidth="1"/>
    <col min="15111" max="15111" width="15.28515625" style="10" customWidth="1"/>
    <col min="15112" max="15112" width="14.140625" style="10" customWidth="1"/>
    <col min="15113" max="15114" width="7.140625" style="10" customWidth="1"/>
    <col min="15115" max="15115" width="6" style="10" customWidth="1"/>
    <col min="15116" max="15116" width="7.140625" style="10" customWidth="1"/>
    <col min="15117" max="15117" width="5.5703125" style="10" customWidth="1"/>
    <col min="15118" max="15139" width="7.140625" style="10" customWidth="1"/>
    <col min="15140" max="15359" width="8.85546875" style="10"/>
    <col min="15360" max="15360" width="44.5703125" style="10" customWidth="1"/>
    <col min="15361" max="15361" width="17.5703125" style="10" customWidth="1"/>
    <col min="15362" max="15362" width="20.5703125" style="10" customWidth="1"/>
    <col min="15363" max="15363" width="17.28515625" style="10" customWidth="1"/>
    <col min="15364" max="15364" width="13.5703125" style="10" customWidth="1"/>
    <col min="15365" max="15365" width="13.140625" style="10" customWidth="1"/>
    <col min="15366" max="15366" width="11" style="10" customWidth="1"/>
    <col min="15367" max="15367" width="15.28515625" style="10" customWidth="1"/>
    <col min="15368" max="15368" width="14.140625" style="10" customWidth="1"/>
    <col min="15369" max="15370" width="7.140625" style="10" customWidth="1"/>
    <col min="15371" max="15371" width="6" style="10" customWidth="1"/>
    <col min="15372" max="15372" width="7.140625" style="10" customWidth="1"/>
    <col min="15373" max="15373" width="5.5703125" style="10" customWidth="1"/>
    <col min="15374" max="15395" width="7.140625" style="10" customWidth="1"/>
    <col min="15396" max="15615" width="8.85546875" style="10"/>
    <col min="15616" max="15616" width="44.5703125" style="10" customWidth="1"/>
    <col min="15617" max="15617" width="17.5703125" style="10" customWidth="1"/>
    <col min="15618" max="15618" width="20.5703125" style="10" customWidth="1"/>
    <col min="15619" max="15619" width="17.28515625" style="10" customWidth="1"/>
    <col min="15620" max="15620" width="13.5703125" style="10" customWidth="1"/>
    <col min="15621" max="15621" width="13.140625" style="10" customWidth="1"/>
    <col min="15622" max="15622" width="11" style="10" customWidth="1"/>
    <col min="15623" max="15623" width="15.28515625" style="10" customWidth="1"/>
    <col min="15624" max="15624" width="14.140625" style="10" customWidth="1"/>
    <col min="15625" max="15626" width="7.140625" style="10" customWidth="1"/>
    <col min="15627" max="15627" width="6" style="10" customWidth="1"/>
    <col min="15628" max="15628" width="7.140625" style="10" customWidth="1"/>
    <col min="15629" max="15629" width="5.5703125" style="10" customWidth="1"/>
    <col min="15630" max="15651" width="7.140625" style="10" customWidth="1"/>
    <col min="15652" max="15871" width="8.85546875" style="10"/>
    <col min="15872" max="15872" width="44.5703125" style="10" customWidth="1"/>
    <col min="15873" max="15873" width="17.5703125" style="10" customWidth="1"/>
    <col min="15874" max="15874" width="20.5703125" style="10" customWidth="1"/>
    <col min="15875" max="15875" width="17.28515625" style="10" customWidth="1"/>
    <col min="15876" max="15876" width="13.5703125" style="10" customWidth="1"/>
    <col min="15877" max="15877" width="13.140625" style="10" customWidth="1"/>
    <col min="15878" max="15878" width="11" style="10" customWidth="1"/>
    <col min="15879" max="15879" width="15.28515625" style="10" customWidth="1"/>
    <col min="15880" max="15880" width="14.140625" style="10" customWidth="1"/>
    <col min="15881" max="15882" width="7.140625" style="10" customWidth="1"/>
    <col min="15883" max="15883" width="6" style="10" customWidth="1"/>
    <col min="15884" max="15884" width="7.140625" style="10" customWidth="1"/>
    <col min="15885" max="15885" width="5.5703125" style="10" customWidth="1"/>
    <col min="15886" max="15907" width="7.140625" style="10" customWidth="1"/>
    <col min="15908" max="16127" width="8.85546875" style="10"/>
    <col min="16128" max="16128" width="44.5703125" style="10" customWidth="1"/>
    <col min="16129" max="16129" width="17.5703125" style="10" customWidth="1"/>
    <col min="16130" max="16130" width="20.5703125" style="10" customWidth="1"/>
    <col min="16131" max="16131" width="17.28515625" style="10" customWidth="1"/>
    <col min="16132" max="16132" width="13.5703125" style="10" customWidth="1"/>
    <col min="16133" max="16133" width="13.140625" style="10" customWidth="1"/>
    <col min="16134" max="16134" width="11" style="10" customWidth="1"/>
    <col min="16135" max="16135" width="15.28515625" style="10" customWidth="1"/>
    <col min="16136" max="16136" width="14.140625" style="10" customWidth="1"/>
    <col min="16137" max="16138" width="7.140625" style="10" customWidth="1"/>
    <col min="16139" max="16139" width="6" style="10" customWidth="1"/>
    <col min="16140" max="16140" width="7.140625" style="10" customWidth="1"/>
    <col min="16141" max="16141" width="5.5703125" style="10" customWidth="1"/>
    <col min="16142" max="16163" width="7.140625" style="10" customWidth="1"/>
    <col min="16164" max="16384" width="8.85546875" style="10"/>
  </cols>
  <sheetData>
    <row r="1" spans="1:16" s="2" customFormat="1" ht="47.25" customHeight="1">
      <c r="A1" s="399" t="s">
        <v>539</v>
      </c>
      <c r="B1" s="399"/>
      <c r="C1" s="399"/>
      <c r="D1" s="399"/>
      <c r="E1" s="399"/>
      <c r="F1" s="351"/>
      <c r="G1" s="352"/>
    </row>
    <row r="2" spans="1:16" s="2" customFormat="1" ht="27.75" customHeight="1">
      <c r="A2" s="406" t="s">
        <v>540</v>
      </c>
      <c r="B2" s="406"/>
      <c r="C2" s="406"/>
      <c r="D2" s="406"/>
      <c r="E2" s="406"/>
      <c r="F2" s="42"/>
      <c r="G2" s="42"/>
    </row>
    <row r="3" spans="1:16" s="4" customFormat="1" ht="21.75" customHeight="1" thickBot="1">
      <c r="A3" s="3"/>
      <c r="B3" s="3"/>
      <c r="C3" s="3"/>
      <c r="D3" s="353"/>
      <c r="E3" s="1" t="s">
        <v>150</v>
      </c>
      <c r="F3" s="354"/>
      <c r="G3" s="354"/>
    </row>
    <row r="4" spans="1:16" s="4" customFormat="1" ht="21" customHeight="1">
      <c r="A4" s="407"/>
      <c r="B4" s="409" t="s">
        <v>597</v>
      </c>
      <c r="C4" s="411" t="s">
        <v>598</v>
      </c>
      <c r="D4" s="413" t="s">
        <v>538</v>
      </c>
      <c r="E4" s="413"/>
      <c r="F4" s="355"/>
      <c r="G4" s="356"/>
      <c r="H4" s="357"/>
    </row>
    <row r="5" spans="1:16" s="4" customFormat="1" ht="44.25" customHeight="1">
      <c r="A5" s="408"/>
      <c r="B5" s="410"/>
      <c r="C5" s="412"/>
      <c r="D5" s="358" t="s">
        <v>0</v>
      </c>
      <c r="E5" s="359" t="s">
        <v>541</v>
      </c>
      <c r="F5" s="360"/>
      <c r="G5" s="361"/>
      <c r="H5" s="357"/>
    </row>
    <row r="6" spans="1:16" s="5" customFormat="1" ht="22.5" customHeight="1">
      <c r="A6" s="362" t="s">
        <v>451</v>
      </c>
      <c r="B6" s="363">
        <v>6789</v>
      </c>
      <c r="C6" s="364">
        <v>2040</v>
      </c>
      <c r="D6" s="365">
        <v>30</v>
      </c>
      <c r="E6" s="366">
        <v>-4749</v>
      </c>
      <c r="F6" s="367"/>
      <c r="G6" s="368"/>
      <c r="H6" s="369"/>
      <c r="I6" s="405"/>
      <c r="J6" s="405"/>
      <c r="K6" s="405"/>
      <c r="L6" s="405"/>
      <c r="M6" s="405"/>
      <c r="N6" s="405"/>
      <c r="O6" s="405"/>
      <c r="P6" s="405"/>
    </row>
    <row r="7" spans="1:16" s="5" customFormat="1" ht="22.5" customHeight="1">
      <c r="A7" s="370" t="s">
        <v>450</v>
      </c>
      <c r="B7" s="371"/>
      <c r="C7" s="372"/>
      <c r="D7" s="373"/>
      <c r="E7" s="372"/>
      <c r="F7" s="367"/>
      <c r="G7" s="368"/>
      <c r="H7" s="369"/>
      <c r="I7" s="374"/>
      <c r="J7" s="374"/>
      <c r="K7" s="374"/>
      <c r="L7" s="374"/>
      <c r="M7" s="374"/>
      <c r="N7" s="374"/>
      <c r="O7" s="374"/>
      <c r="P7" s="374"/>
    </row>
    <row r="8" spans="1:16" ht="43.5" customHeight="1">
      <c r="A8" s="375" t="s">
        <v>542</v>
      </c>
      <c r="B8" s="376">
        <v>18</v>
      </c>
      <c r="C8" s="376">
        <v>25</v>
      </c>
      <c r="D8" s="365">
        <v>138.9</v>
      </c>
      <c r="E8" s="377">
        <v>7</v>
      </c>
      <c r="F8" s="378"/>
      <c r="G8" s="379"/>
      <c r="H8" s="380"/>
      <c r="I8" s="381"/>
      <c r="K8" s="11"/>
    </row>
    <row r="9" spans="1:16" ht="28.5" customHeight="1">
      <c r="A9" s="382" t="s">
        <v>543</v>
      </c>
      <c r="B9" s="376">
        <v>5</v>
      </c>
      <c r="C9" s="376">
        <v>0</v>
      </c>
      <c r="D9" s="365">
        <v>0</v>
      </c>
      <c r="E9" s="377">
        <v>-5</v>
      </c>
      <c r="F9" s="378"/>
      <c r="G9" s="379"/>
      <c r="H9" s="380"/>
      <c r="I9" s="381"/>
      <c r="K9" s="11"/>
    </row>
    <row r="10" spans="1:16" s="13" customFormat="1" ht="27" customHeight="1">
      <c r="A10" s="382" t="s">
        <v>544</v>
      </c>
      <c r="B10" s="376">
        <v>212</v>
      </c>
      <c r="C10" s="376">
        <v>175</v>
      </c>
      <c r="D10" s="365">
        <v>82.5</v>
      </c>
      <c r="E10" s="377">
        <v>-37</v>
      </c>
      <c r="F10" s="378"/>
      <c r="G10" s="379"/>
      <c r="H10" s="380"/>
      <c r="I10" s="381"/>
      <c r="J10" s="10"/>
      <c r="K10" s="11"/>
    </row>
    <row r="11" spans="1:16" ht="36.75" customHeight="1">
      <c r="A11" s="382" t="s">
        <v>545</v>
      </c>
      <c r="B11" s="376">
        <v>2</v>
      </c>
      <c r="C11" s="376">
        <v>26</v>
      </c>
      <c r="D11" s="365" t="s">
        <v>546</v>
      </c>
      <c r="E11" s="377">
        <v>24</v>
      </c>
      <c r="F11" s="378"/>
      <c r="G11" s="379"/>
      <c r="H11" s="380"/>
      <c r="I11" s="381"/>
      <c r="K11" s="11"/>
      <c r="M11" s="271"/>
    </row>
    <row r="12" spans="1:16" ht="42" customHeight="1">
      <c r="A12" s="382" t="s">
        <v>547</v>
      </c>
      <c r="B12" s="376">
        <v>0</v>
      </c>
      <c r="C12" s="376">
        <v>0</v>
      </c>
      <c r="D12" s="365">
        <v>0</v>
      </c>
      <c r="E12" s="377">
        <v>0</v>
      </c>
      <c r="F12" s="378"/>
      <c r="G12" s="379"/>
      <c r="H12" s="380"/>
      <c r="I12" s="381"/>
      <c r="K12" s="11"/>
    </row>
    <row r="13" spans="1:16" ht="19.5" customHeight="1">
      <c r="A13" s="382" t="s">
        <v>548</v>
      </c>
      <c r="B13" s="376">
        <v>0</v>
      </c>
      <c r="C13" s="376">
        <v>39</v>
      </c>
      <c r="D13" s="365">
        <v>0</v>
      </c>
      <c r="E13" s="377">
        <v>39</v>
      </c>
      <c r="F13" s="378"/>
      <c r="G13" s="379"/>
      <c r="H13" s="380"/>
      <c r="I13" s="381"/>
      <c r="K13" s="383"/>
    </row>
    <row r="14" spans="1:16" ht="51" customHeight="1">
      <c r="A14" s="382" t="s">
        <v>549</v>
      </c>
      <c r="B14" s="376">
        <v>223</v>
      </c>
      <c r="C14" s="376">
        <v>6</v>
      </c>
      <c r="D14" s="365">
        <v>2.7</v>
      </c>
      <c r="E14" s="377">
        <v>-217</v>
      </c>
      <c r="F14" s="378"/>
      <c r="G14" s="379"/>
      <c r="H14" s="380"/>
      <c r="I14" s="381"/>
      <c r="K14" s="11"/>
    </row>
    <row r="15" spans="1:16" ht="42" customHeight="1">
      <c r="A15" s="382" t="s">
        <v>550</v>
      </c>
      <c r="B15" s="376">
        <v>1845</v>
      </c>
      <c r="C15" s="376">
        <v>202</v>
      </c>
      <c r="D15" s="365">
        <v>10.9</v>
      </c>
      <c r="E15" s="377">
        <v>-1643</v>
      </c>
    </row>
    <row r="16" spans="1:16" ht="42" customHeight="1">
      <c r="A16" s="382" t="s">
        <v>551</v>
      </c>
      <c r="B16" s="376">
        <v>0</v>
      </c>
      <c r="C16" s="376">
        <v>89</v>
      </c>
      <c r="D16" s="365">
        <v>0</v>
      </c>
      <c r="E16" s="377">
        <v>89</v>
      </c>
    </row>
    <row r="17" spans="1:11" ht="23.25" customHeight="1">
      <c r="A17" s="382" t="s">
        <v>552</v>
      </c>
      <c r="B17" s="376">
        <v>364</v>
      </c>
      <c r="C17" s="376">
        <v>4</v>
      </c>
      <c r="D17" s="365">
        <v>1.1000000000000001</v>
      </c>
      <c r="E17" s="377">
        <v>-360</v>
      </c>
      <c r="F17" s="378"/>
      <c r="G17" s="379"/>
      <c r="H17" s="380"/>
      <c r="I17" s="381"/>
      <c r="K17" s="11"/>
    </row>
    <row r="18" spans="1:11" ht="22.5" customHeight="1">
      <c r="A18" s="382" t="s">
        <v>553</v>
      </c>
      <c r="B18" s="376">
        <v>22</v>
      </c>
      <c r="C18" s="376">
        <v>64</v>
      </c>
      <c r="D18" s="365" t="s">
        <v>554</v>
      </c>
      <c r="E18" s="377">
        <v>42</v>
      </c>
      <c r="F18" s="378"/>
      <c r="G18" s="379"/>
      <c r="H18" s="380"/>
      <c r="I18" s="381"/>
      <c r="K18" s="11"/>
    </row>
    <row r="19" spans="1:11" ht="22.5" customHeight="1">
      <c r="A19" s="382" t="s">
        <v>555</v>
      </c>
      <c r="B19" s="376">
        <v>38</v>
      </c>
      <c r="C19" s="376">
        <v>0</v>
      </c>
      <c r="D19" s="365">
        <v>0</v>
      </c>
      <c r="E19" s="377">
        <v>-38</v>
      </c>
      <c r="F19" s="378"/>
      <c r="G19" s="379"/>
      <c r="H19" s="380"/>
      <c r="I19" s="381"/>
      <c r="K19" s="11"/>
    </row>
    <row r="20" spans="1:11" ht="38.25" customHeight="1">
      <c r="A20" s="382" t="s">
        <v>556</v>
      </c>
      <c r="B20" s="376">
        <v>401</v>
      </c>
      <c r="C20" s="376">
        <v>220</v>
      </c>
      <c r="D20" s="365">
        <v>54.9</v>
      </c>
      <c r="E20" s="377">
        <v>-181</v>
      </c>
      <c r="F20" s="378"/>
      <c r="G20" s="379"/>
      <c r="H20" s="380"/>
      <c r="I20" s="381"/>
      <c r="K20" s="384"/>
    </row>
    <row r="21" spans="1:11" ht="45" customHeight="1">
      <c r="A21" s="382" t="s">
        <v>557</v>
      </c>
      <c r="B21" s="376">
        <v>180</v>
      </c>
      <c r="C21" s="376">
        <v>139</v>
      </c>
      <c r="D21" s="365">
        <v>77.2</v>
      </c>
      <c r="E21" s="377">
        <v>-41</v>
      </c>
      <c r="F21" s="378"/>
      <c r="G21" s="379"/>
      <c r="H21" s="380"/>
      <c r="I21" s="381"/>
      <c r="K21" s="11"/>
    </row>
    <row r="22" spans="1:11" ht="41.25" customHeight="1">
      <c r="A22" s="382" t="s">
        <v>558</v>
      </c>
      <c r="B22" s="376">
        <v>3099</v>
      </c>
      <c r="C22" s="376">
        <v>884</v>
      </c>
      <c r="D22" s="365">
        <v>28.5</v>
      </c>
      <c r="E22" s="377">
        <v>-2215</v>
      </c>
      <c r="F22" s="378"/>
      <c r="G22" s="379"/>
      <c r="H22" s="380"/>
      <c r="I22" s="381"/>
      <c r="K22" s="11"/>
    </row>
    <row r="23" spans="1:11" ht="19.5" customHeight="1">
      <c r="A23" s="382" t="s">
        <v>559</v>
      </c>
      <c r="B23" s="376">
        <v>9</v>
      </c>
      <c r="C23" s="376">
        <v>0</v>
      </c>
      <c r="D23" s="365">
        <v>0</v>
      </c>
      <c r="E23" s="377">
        <v>-9</v>
      </c>
      <c r="F23" s="378"/>
      <c r="G23" s="379"/>
      <c r="H23" s="380"/>
      <c r="I23" s="381"/>
      <c r="K23" s="11"/>
    </row>
    <row r="24" spans="1:11" ht="39" customHeight="1">
      <c r="A24" s="382" t="s">
        <v>560</v>
      </c>
      <c r="B24" s="376">
        <v>342</v>
      </c>
      <c r="C24" s="376">
        <v>167</v>
      </c>
      <c r="D24" s="365">
        <v>48.8</v>
      </c>
      <c r="E24" s="377">
        <v>-175</v>
      </c>
      <c r="F24" s="378"/>
      <c r="G24" s="379"/>
      <c r="H24" s="380"/>
      <c r="I24" s="381"/>
      <c r="K24" s="11"/>
    </row>
    <row r="25" spans="1:11" ht="38.25" customHeight="1">
      <c r="A25" s="382" t="s">
        <v>561</v>
      </c>
      <c r="B25" s="376">
        <v>0</v>
      </c>
      <c r="C25" s="376">
        <v>0</v>
      </c>
      <c r="D25" s="365">
        <v>0</v>
      </c>
      <c r="E25" s="377">
        <v>0</v>
      </c>
      <c r="F25" s="378"/>
      <c r="G25" s="379"/>
      <c r="H25" s="380"/>
      <c r="I25" s="381"/>
      <c r="K25" s="11"/>
    </row>
    <row r="26" spans="1:11" ht="22.5" customHeight="1" thickBot="1">
      <c r="A26" s="385" t="s">
        <v>562</v>
      </c>
      <c r="B26" s="376">
        <v>29</v>
      </c>
      <c r="C26" s="376">
        <v>0</v>
      </c>
      <c r="D26" s="386">
        <v>0</v>
      </c>
      <c r="E26" s="377">
        <v>-29</v>
      </c>
      <c r="F26" s="378"/>
      <c r="G26" s="379"/>
      <c r="H26" s="380"/>
      <c r="I26" s="381"/>
      <c r="K26" s="11"/>
    </row>
  </sheetData>
  <mergeCells count="10">
    <mergeCell ref="I6:J6"/>
    <mergeCell ref="K6:L6"/>
    <mergeCell ref="M6:N6"/>
    <mergeCell ref="O6:P6"/>
    <mergeCell ref="A1:E1"/>
    <mergeCell ref="A2:E2"/>
    <mergeCell ref="A4:A5"/>
    <mergeCell ref="B4:B5"/>
    <mergeCell ref="C4:C5"/>
    <mergeCell ref="D4:E4"/>
  </mergeCells>
  <conditionalFormatting sqref="G17:G26 G8:G14">
    <cfRule type="cellIs" dxfId="1" priority="2" stopIfTrue="1" operator="greaterThan">
      <formula>200</formula>
    </cfRule>
  </conditionalFormatting>
  <conditionalFormatting sqref="H17:H26 H8:H14">
    <cfRule type="cellIs" dxfId="0" priority="1" stopIfTrue="1" operator="equal">
      <formula>"ложь"</formula>
    </cfRule>
  </conditionalFormatting>
  <printOptions horizontalCentered="1"/>
  <pageMargins left="0.19685039370078741" right="0" top="0.15748031496062992" bottom="0.19685039370078741" header="0" footer="0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54"/>
  <sheetViews>
    <sheetView view="pageBreakPreview" zoomScale="90" zoomScaleNormal="100" zoomScaleSheetLayoutView="90" workbookViewId="0">
      <selection activeCell="C62" sqref="C62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6.42578125" style="47" customWidth="1"/>
    <col min="5" max="16384" width="9.140625" style="47"/>
  </cols>
  <sheetData>
    <row r="1" spans="1:6" ht="31.9" customHeight="1">
      <c r="B1" s="419" t="s">
        <v>228</v>
      </c>
      <c r="C1" s="419"/>
      <c r="D1" s="419"/>
    </row>
    <row r="2" spans="1:6" ht="20.25" customHeight="1">
      <c r="B2" s="419" t="s">
        <v>77</v>
      </c>
      <c r="C2" s="419"/>
      <c r="D2" s="419"/>
    </row>
    <row r="3" spans="1:6" ht="7.5" customHeight="1"/>
    <row r="4" spans="1:6" s="48" customFormat="1" ht="35.450000000000003" customHeight="1">
      <c r="A4" s="186"/>
      <c r="B4" s="184" t="s">
        <v>78</v>
      </c>
      <c r="C4" s="185" t="str">
        <f>'13'!C4</f>
        <v>Січень-березень 2021р.</v>
      </c>
      <c r="D4" s="183" t="str">
        <f>'13'!D4</f>
        <v>Станом на 01.04.2021р.</v>
      </c>
    </row>
    <row r="5" spans="1:6">
      <c r="A5" s="49">
        <v>1</v>
      </c>
      <c r="B5" s="50" t="s">
        <v>89</v>
      </c>
      <c r="C5" s="73">
        <v>1092</v>
      </c>
      <c r="D5" s="73">
        <v>656</v>
      </c>
      <c r="F5" s="69"/>
    </row>
    <row r="6" spans="1:6">
      <c r="A6" s="49">
        <v>2</v>
      </c>
      <c r="B6" s="50" t="s">
        <v>98</v>
      </c>
      <c r="C6" s="73">
        <v>1027</v>
      </c>
      <c r="D6" s="73">
        <v>640</v>
      </c>
      <c r="F6" s="69"/>
    </row>
    <row r="7" spans="1:6">
      <c r="A7" s="49">
        <v>3</v>
      </c>
      <c r="B7" s="50" t="s">
        <v>90</v>
      </c>
      <c r="C7" s="73">
        <v>527</v>
      </c>
      <c r="D7" s="73">
        <v>282</v>
      </c>
      <c r="F7" s="69"/>
    </row>
    <row r="8" spans="1:6" s="51" customFormat="1" ht="31.5">
      <c r="A8" s="49">
        <v>4</v>
      </c>
      <c r="B8" s="50" t="s">
        <v>161</v>
      </c>
      <c r="C8" s="73">
        <v>517</v>
      </c>
      <c r="D8" s="73">
        <v>336</v>
      </c>
      <c r="F8" s="69"/>
    </row>
    <row r="9" spans="1:6" s="51" customFormat="1">
      <c r="A9" s="49">
        <v>5</v>
      </c>
      <c r="B9" s="50" t="s">
        <v>111</v>
      </c>
      <c r="C9" s="73">
        <v>488</v>
      </c>
      <c r="D9" s="73">
        <v>266</v>
      </c>
      <c r="F9" s="69"/>
    </row>
    <row r="10" spans="1:6" s="51" customFormat="1">
      <c r="A10" s="49">
        <v>6</v>
      </c>
      <c r="B10" s="50" t="s">
        <v>125</v>
      </c>
      <c r="C10" s="73">
        <v>448</v>
      </c>
      <c r="D10" s="73">
        <v>252</v>
      </c>
      <c r="F10" s="69"/>
    </row>
    <row r="11" spans="1:6" s="51" customFormat="1">
      <c r="A11" s="49">
        <v>7</v>
      </c>
      <c r="B11" s="50" t="s">
        <v>106</v>
      </c>
      <c r="C11" s="73">
        <v>441</v>
      </c>
      <c r="D11" s="73">
        <v>237</v>
      </c>
      <c r="F11" s="69"/>
    </row>
    <row r="12" spans="1:6" s="51" customFormat="1">
      <c r="A12" s="49">
        <v>8</v>
      </c>
      <c r="B12" s="50" t="s">
        <v>124</v>
      </c>
      <c r="C12" s="73">
        <v>371</v>
      </c>
      <c r="D12" s="73">
        <v>225</v>
      </c>
      <c r="F12" s="69"/>
    </row>
    <row r="13" spans="1:6" s="51" customFormat="1">
      <c r="A13" s="49">
        <v>9</v>
      </c>
      <c r="B13" s="50" t="s">
        <v>118</v>
      </c>
      <c r="C13" s="73">
        <v>325</v>
      </c>
      <c r="D13" s="73">
        <v>216</v>
      </c>
      <c r="F13" s="69"/>
    </row>
    <row r="14" spans="1:6" s="51" customFormat="1">
      <c r="A14" s="49">
        <v>10</v>
      </c>
      <c r="B14" s="50" t="s">
        <v>358</v>
      </c>
      <c r="C14" s="73">
        <v>315</v>
      </c>
      <c r="D14" s="73">
        <v>226</v>
      </c>
      <c r="F14" s="69"/>
    </row>
    <row r="15" spans="1:6" s="51" customFormat="1">
      <c r="A15" s="49">
        <v>11</v>
      </c>
      <c r="B15" s="50" t="s">
        <v>91</v>
      </c>
      <c r="C15" s="73">
        <v>263</v>
      </c>
      <c r="D15" s="73">
        <v>144</v>
      </c>
      <c r="F15" s="69"/>
    </row>
    <row r="16" spans="1:6" s="51" customFormat="1">
      <c r="A16" s="49">
        <v>12</v>
      </c>
      <c r="B16" s="50" t="s">
        <v>127</v>
      </c>
      <c r="C16" s="73">
        <v>258</v>
      </c>
      <c r="D16" s="73">
        <v>159</v>
      </c>
      <c r="F16" s="69"/>
    </row>
    <row r="17" spans="1:6" s="51" customFormat="1" ht="18.75" customHeight="1">
      <c r="A17" s="49">
        <v>13</v>
      </c>
      <c r="B17" s="50" t="s">
        <v>104</v>
      </c>
      <c r="C17" s="73">
        <v>257</v>
      </c>
      <c r="D17" s="73">
        <v>137</v>
      </c>
      <c r="F17" s="69"/>
    </row>
    <row r="18" spans="1:6" s="51" customFormat="1">
      <c r="A18" s="49">
        <v>14</v>
      </c>
      <c r="B18" s="50" t="s">
        <v>231</v>
      </c>
      <c r="C18" s="73">
        <v>254</v>
      </c>
      <c r="D18" s="73">
        <v>111</v>
      </c>
      <c r="F18" s="69"/>
    </row>
    <row r="19" spans="1:6" s="51" customFormat="1" ht="31.5">
      <c r="A19" s="49">
        <v>15</v>
      </c>
      <c r="B19" s="50" t="s">
        <v>105</v>
      </c>
      <c r="C19" s="73">
        <v>241</v>
      </c>
      <c r="D19" s="73">
        <v>183</v>
      </c>
      <c r="F19" s="69"/>
    </row>
    <row r="20" spans="1:6" s="51" customFormat="1">
      <c r="A20" s="49">
        <v>16</v>
      </c>
      <c r="B20" s="50" t="s">
        <v>183</v>
      </c>
      <c r="C20" s="73">
        <v>232</v>
      </c>
      <c r="D20" s="73">
        <v>126</v>
      </c>
      <c r="F20" s="69"/>
    </row>
    <row r="21" spans="1:6" s="51" customFormat="1">
      <c r="A21" s="49">
        <v>17</v>
      </c>
      <c r="B21" s="50" t="s">
        <v>233</v>
      </c>
      <c r="C21" s="73">
        <v>196</v>
      </c>
      <c r="D21" s="73">
        <v>136</v>
      </c>
      <c r="F21" s="69"/>
    </row>
    <row r="22" spans="1:6" s="51" customFormat="1">
      <c r="A22" s="49">
        <v>18</v>
      </c>
      <c r="B22" s="50" t="s">
        <v>85</v>
      </c>
      <c r="C22" s="73">
        <v>191</v>
      </c>
      <c r="D22" s="73">
        <v>98</v>
      </c>
      <c r="F22" s="69"/>
    </row>
    <row r="23" spans="1:6" s="51" customFormat="1">
      <c r="A23" s="49">
        <v>19</v>
      </c>
      <c r="B23" s="50" t="s">
        <v>330</v>
      </c>
      <c r="C23" s="73">
        <v>160</v>
      </c>
      <c r="D23" s="73">
        <v>113</v>
      </c>
      <c r="F23" s="69"/>
    </row>
    <row r="24" spans="1:6" s="51" customFormat="1">
      <c r="A24" s="49">
        <v>20</v>
      </c>
      <c r="B24" s="50" t="s">
        <v>121</v>
      </c>
      <c r="C24" s="73">
        <v>159</v>
      </c>
      <c r="D24" s="73">
        <v>105</v>
      </c>
      <c r="F24" s="69"/>
    </row>
    <row r="25" spans="1:6" s="51" customFormat="1" ht="31.5">
      <c r="A25" s="49">
        <v>21</v>
      </c>
      <c r="B25" s="50" t="s">
        <v>399</v>
      </c>
      <c r="C25" s="73">
        <v>158</v>
      </c>
      <c r="D25" s="73">
        <v>97</v>
      </c>
      <c r="F25" s="69"/>
    </row>
    <row r="26" spans="1:6" s="51" customFormat="1">
      <c r="A26" s="49">
        <v>22</v>
      </c>
      <c r="B26" s="50" t="s">
        <v>353</v>
      </c>
      <c r="C26" s="73">
        <v>158</v>
      </c>
      <c r="D26" s="73">
        <v>84</v>
      </c>
      <c r="F26" s="69"/>
    </row>
    <row r="27" spans="1:6" s="51" customFormat="1">
      <c r="A27" s="49">
        <v>23</v>
      </c>
      <c r="B27" s="50" t="s">
        <v>88</v>
      </c>
      <c r="C27" s="73">
        <v>155</v>
      </c>
      <c r="D27" s="73">
        <v>81</v>
      </c>
      <c r="F27" s="69"/>
    </row>
    <row r="28" spans="1:6" s="51" customFormat="1" ht="31.5">
      <c r="A28" s="49">
        <v>24</v>
      </c>
      <c r="B28" s="50" t="s">
        <v>166</v>
      </c>
      <c r="C28" s="73">
        <v>150</v>
      </c>
      <c r="D28" s="73">
        <v>84</v>
      </c>
      <c r="F28" s="69"/>
    </row>
    <row r="29" spans="1:6" s="51" customFormat="1">
      <c r="A29" s="49">
        <v>25</v>
      </c>
      <c r="B29" s="50" t="s">
        <v>165</v>
      </c>
      <c r="C29" s="73">
        <v>140</v>
      </c>
      <c r="D29" s="73">
        <v>80</v>
      </c>
      <c r="F29" s="69"/>
    </row>
    <row r="30" spans="1:6" s="51" customFormat="1">
      <c r="A30" s="49">
        <v>26</v>
      </c>
      <c r="B30" s="50" t="s">
        <v>87</v>
      </c>
      <c r="C30" s="73">
        <v>140</v>
      </c>
      <c r="D30" s="73">
        <v>67</v>
      </c>
      <c r="F30" s="69"/>
    </row>
    <row r="31" spans="1:6" s="51" customFormat="1">
      <c r="A31" s="49">
        <v>27</v>
      </c>
      <c r="B31" s="50" t="s">
        <v>162</v>
      </c>
      <c r="C31" s="73">
        <v>139</v>
      </c>
      <c r="D31" s="73">
        <v>96</v>
      </c>
      <c r="F31" s="69"/>
    </row>
    <row r="32" spans="1:6" s="51" customFormat="1" ht="31.5">
      <c r="A32" s="49">
        <v>28</v>
      </c>
      <c r="B32" s="50" t="s">
        <v>331</v>
      </c>
      <c r="C32" s="73">
        <v>136</v>
      </c>
      <c r="D32" s="73">
        <v>79</v>
      </c>
      <c r="F32" s="69"/>
    </row>
    <row r="33" spans="1:6" s="51" customFormat="1" ht="18.75" customHeight="1">
      <c r="A33" s="49">
        <v>29</v>
      </c>
      <c r="B33" s="50" t="s">
        <v>130</v>
      </c>
      <c r="C33" s="73">
        <v>135</v>
      </c>
      <c r="D33" s="73">
        <v>84</v>
      </c>
      <c r="F33" s="69"/>
    </row>
    <row r="34" spans="1:6" s="51" customFormat="1">
      <c r="A34" s="49">
        <v>30</v>
      </c>
      <c r="B34" s="50" t="s">
        <v>163</v>
      </c>
      <c r="C34" s="73">
        <v>133</v>
      </c>
      <c r="D34" s="73">
        <v>86</v>
      </c>
      <c r="F34" s="69"/>
    </row>
    <row r="35" spans="1:6" s="51" customFormat="1">
      <c r="A35" s="49">
        <v>31</v>
      </c>
      <c r="B35" s="52" t="s">
        <v>133</v>
      </c>
      <c r="C35" s="73">
        <v>123</v>
      </c>
      <c r="D35" s="73">
        <v>82</v>
      </c>
      <c r="F35" s="69"/>
    </row>
    <row r="36" spans="1:6" s="51" customFormat="1" ht="31.5">
      <c r="A36" s="49">
        <v>32</v>
      </c>
      <c r="B36" s="50" t="s">
        <v>139</v>
      </c>
      <c r="C36" s="73">
        <v>119</v>
      </c>
      <c r="D36" s="73">
        <v>63</v>
      </c>
      <c r="F36" s="69"/>
    </row>
    <row r="37" spans="1:6" s="51" customFormat="1">
      <c r="A37" s="49">
        <v>33</v>
      </c>
      <c r="B37" s="50" t="s">
        <v>138</v>
      </c>
      <c r="C37" s="73">
        <v>114</v>
      </c>
      <c r="D37" s="73">
        <v>73</v>
      </c>
      <c r="F37" s="69"/>
    </row>
    <row r="38" spans="1:6" s="51" customFormat="1" ht="31.5">
      <c r="A38" s="49">
        <v>34</v>
      </c>
      <c r="B38" s="50" t="s">
        <v>152</v>
      </c>
      <c r="C38" s="73">
        <v>103</v>
      </c>
      <c r="D38" s="73">
        <v>66</v>
      </c>
      <c r="F38" s="69"/>
    </row>
    <row r="39" spans="1:6" s="51" customFormat="1">
      <c r="A39" s="49">
        <v>35</v>
      </c>
      <c r="B39" s="50" t="s">
        <v>184</v>
      </c>
      <c r="C39" s="73">
        <v>100</v>
      </c>
      <c r="D39" s="73">
        <v>62</v>
      </c>
      <c r="F39" s="69"/>
    </row>
    <row r="40" spans="1:6" s="51" customFormat="1">
      <c r="A40" s="49">
        <v>36</v>
      </c>
      <c r="B40" s="50" t="s">
        <v>401</v>
      </c>
      <c r="C40" s="73">
        <v>97</v>
      </c>
      <c r="D40" s="73">
        <v>56</v>
      </c>
      <c r="F40" s="69"/>
    </row>
    <row r="41" spans="1:6">
      <c r="A41" s="49">
        <v>37</v>
      </c>
      <c r="B41" s="53" t="s">
        <v>108</v>
      </c>
      <c r="C41" s="54">
        <v>96</v>
      </c>
      <c r="D41" s="54">
        <v>46</v>
      </c>
      <c r="F41" s="69"/>
    </row>
    <row r="42" spans="1:6">
      <c r="A42" s="49">
        <v>38</v>
      </c>
      <c r="B42" s="55" t="s">
        <v>173</v>
      </c>
      <c r="C42" s="54">
        <v>90</v>
      </c>
      <c r="D42" s="54">
        <v>56</v>
      </c>
      <c r="F42" s="69"/>
    </row>
    <row r="43" spans="1:6">
      <c r="A43" s="49">
        <v>39</v>
      </c>
      <c r="B43" s="50" t="s">
        <v>153</v>
      </c>
      <c r="C43" s="54">
        <v>90</v>
      </c>
      <c r="D43" s="54">
        <v>48</v>
      </c>
      <c r="F43" s="69"/>
    </row>
    <row r="44" spans="1:6">
      <c r="A44" s="49">
        <v>40</v>
      </c>
      <c r="B44" s="50" t="s">
        <v>354</v>
      </c>
      <c r="C44" s="54">
        <v>84</v>
      </c>
      <c r="D44" s="54">
        <v>57</v>
      </c>
      <c r="F44" s="69"/>
    </row>
    <row r="45" spans="1:6">
      <c r="A45" s="49">
        <v>41</v>
      </c>
      <c r="B45" s="50" t="s">
        <v>172</v>
      </c>
      <c r="C45" s="54">
        <v>81</v>
      </c>
      <c r="D45" s="54">
        <v>48</v>
      </c>
      <c r="F45" s="69"/>
    </row>
    <row r="46" spans="1:6">
      <c r="A46" s="49">
        <v>42</v>
      </c>
      <c r="B46" s="50" t="s">
        <v>164</v>
      </c>
      <c r="C46" s="54">
        <v>80</v>
      </c>
      <c r="D46" s="54">
        <v>45</v>
      </c>
      <c r="F46" s="69"/>
    </row>
    <row r="47" spans="1:6">
      <c r="A47" s="49">
        <v>43</v>
      </c>
      <c r="B47" s="56" t="s">
        <v>332</v>
      </c>
      <c r="C47" s="54">
        <v>80</v>
      </c>
      <c r="D47" s="54">
        <v>46</v>
      </c>
      <c r="F47" s="69"/>
    </row>
    <row r="48" spans="1:6" ht="18" customHeight="1">
      <c r="A48" s="49">
        <v>44</v>
      </c>
      <c r="B48" s="56" t="s">
        <v>361</v>
      </c>
      <c r="C48" s="54">
        <v>79</v>
      </c>
      <c r="D48" s="54">
        <v>51</v>
      </c>
      <c r="F48" s="69"/>
    </row>
    <row r="49" spans="1:6">
      <c r="A49" s="49">
        <v>45</v>
      </c>
      <c r="B49" s="56" t="s">
        <v>333</v>
      </c>
      <c r="C49" s="54">
        <v>79</v>
      </c>
      <c r="D49" s="54">
        <v>50</v>
      </c>
      <c r="F49" s="69"/>
    </row>
    <row r="50" spans="1:6">
      <c r="A50" s="49">
        <v>46</v>
      </c>
      <c r="B50" s="56" t="s">
        <v>359</v>
      </c>
      <c r="C50" s="54">
        <v>78</v>
      </c>
      <c r="D50" s="54">
        <v>53</v>
      </c>
      <c r="F50" s="69"/>
    </row>
    <row r="51" spans="1:6">
      <c r="A51" s="49">
        <v>47</v>
      </c>
      <c r="B51" s="56" t="s">
        <v>168</v>
      </c>
      <c r="C51" s="54">
        <v>76</v>
      </c>
      <c r="D51" s="54">
        <v>43</v>
      </c>
      <c r="F51" s="69"/>
    </row>
    <row r="52" spans="1:6">
      <c r="A52" s="49">
        <v>48</v>
      </c>
      <c r="B52" s="56" t="s">
        <v>405</v>
      </c>
      <c r="C52" s="54">
        <v>74</v>
      </c>
      <c r="D52" s="54">
        <v>49</v>
      </c>
      <c r="F52" s="69"/>
    </row>
    <row r="53" spans="1:6">
      <c r="A53" s="49">
        <v>49</v>
      </c>
      <c r="B53" s="56" t="s">
        <v>137</v>
      </c>
      <c r="C53" s="54">
        <v>73</v>
      </c>
      <c r="D53" s="54">
        <v>43</v>
      </c>
      <c r="F53" s="69"/>
    </row>
    <row r="54" spans="1:6" ht="31.5">
      <c r="A54" s="49">
        <v>50</v>
      </c>
      <c r="B54" s="55" t="s">
        <v>342</v>
      </c>
      <c r="C54" s="54">
        <v>69</v>
      </c>
      <c r="D54" s="54">
        <v>42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I100"/>
  <sheetViews>
    <sheetView view="pageBreakPreview" topLeftCell="A91" zoomScaleNormal="90" zoomScaleSheetLayoutView="100" workbookViewId="0">
      <selection activeCell="E19" sqref="E19"/>
    </sheetView>
  </sheetViews>
  <sheetFormatPr defaultColWidth="8.85546875" defaultRowHeight="12.75"/>
  <cols>
    <col min="1" max="1" width="43.28515625" style="61" customWidth="1"/>
    <col min="2" max="2" width="18.140625" style="71" customWidth="1"/>
    <col min="3" max="3" width="17.1406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19" t="s">
        <v>230</v>
      </c>
      <c r="B1" s="419"/>
      <c r="C1" s="419"/>
    </row>
    <row r="2" spans="1:9" s="59" customFormat="1" ht="20.25">
      <c r="A2" s="427" t="s">
        <v>122</v>
      </c>
      <c r="B2" s="427"/>
      <c r="C2" s="427"/>
    </row>
    <row r="4" spans="1:9" s="48" customFormat="1" ht="35.450000000000003" customHeight="1">
      <c r="A4" s="184" t="s">
        <v>78</v>
      </c>
      <c r="B4" s="185" t="str">
        <f>'13'!C4</f>
        <v>Січень-березень 2021р.</v>
      </c>
      <c r="C4" s="183" t="str">
        <f>'13'!D4</f>
        <v>Станом на 01.04.2021р.</v>
      </c>
    </row>
    <row r="5" spans="1:9" ht="38.450000000000003" customHeight="1">
      <c r="A5" s="447" t="s">
        <v>123</v>
      </c>
      <c r="B5" s="447"/>
      <c r="C5" s="447"/>
      <c r="I5" s="64"/>
    </row>
    <row r="6" spans="1:9" ht="31.5">
      <c r="A6" s="65" t="s">
        <v>161</v>
      </c>
      <c r="B6" s="94">
        <v>517</v>
      </c>
      <c r="C6" s="94">
        <v>336</v>
      </c>
      <c r="D6" s="97"/>
      <c r="I6" s="64"/>
    </row>
    <row r="7" spans="1:9" ht="18.75" customHeight="1">
      <c r="A7" s="66" t="s">
        <v>245</v>
      </c>
      <c r="B7" s="73">
        <v>448</v>
      </c>
      <c r="C7" s="73">
        <v>252</v>
      </c>
    </row>
    <row r="8" spans="1:9" ht="18.75" customHeight="1">
      <c r="A8" s="66" t="s">
        <v>106</v>
      </c>
      <c r="B8" s="73">
        <v>441</v>
      </c>
      <c r="C8" s="73">
        <v>237</v>
      </c>
      <c r="D8" s="97"/>
    </row>
    <row r="9" spans="1:9" ht="18.75" customHeight="1">
      <c r="A9" s="66" t="s">
        <v>124</v>
      </c>
      <c r="B9" s="73">
        <v>371</v>
      </c>
      <c r="C9" s="73">
        <v>225</v>
      </c>
    </row>
    <row r="10" spans="1:9" ht="15.75">
      <c r="A10" s="66" t="s">
        <v>229</v>
      </c>
      <c r="B10" s="73">
        <v>315</v>
      </c>
      <c r="C10" s="73">
        <v>226</v>
      </c>
      <c r="D10" s="97"/>
    </row>
    <row r="11" spans="1:9" ht="19.5" customHeight="1">
      <c r="A11" s="66" t="s">
        <v>127</v>
      </c>
      <c r="B11" s="73">
        <v>258</v>
      </c>
      <c r="C11" s="73">
        <v>159</v>
      </c>
    </row>
    <row r="12" spans="1:9" ht="19.5" customHeight="1">
      <c r="A12" s="66" t="s">
        <v>231</v>
      </c>
      <c r="B12" s="73">
        <v>254</v>
      </c>
      <c r="C12" s="73">
        <v>111</v>
      </c>
      <c r="D12" s="97"/>
    </row>
    <row r="13" spans="1:9" ht="19.5" customHeight="1">
      <c r="A13" s="67" t="s">
        <v>232</v>
      </c>
      <c r="B13" s="73">
        <v>232</v>
      </c>
      <c r="C13" s="73">
        <v>126</v>
      </c>
    </row>
    <row r="14" spans="1:9" ht="19.5" customHeight="1">
      <c r="A14" s="67" t="s">
        <v>233</v>
      </c>
      <c r="B14" s="73">
        <v>196</v>
      </c>
      <c r="C14" s="73">
        <v>136</v>
      </c>
      <c r="D14" s="97"/>
    </row>
    <row r="15" spans="1:9" ht="31.5">
      <c r="A15" s="67" t="s">
        <v>406</v>
      </c>
      <c r="B15" s="73">
        <v>158</v>
      </c>
      <c r="C15" s="73">
        <v>97</v>
      </c>
    </row>
    <row r="16" spans="1:9" ht="38.450000000000003" customHeight="1">
      <c r="A16" s="447" t="s">
        <v>28</v>
      </c>
      <c r="B16" s="447"/>
      <c r="C16" s="447"/>
    </row>
    <row r="17" spans="1:4" ht="15.75">
      <c r="A17" s="66" t="s">
        <v>118</v>
      </c>
      <c r="B17" s="73">
        <v>325</v>
      </c>
      <c r="C17" s="73">
        <v>216</v>
      </c>
      <c r="D17" s="97"/>
    </row>
    <row r="18" spans="1:4" ht="31.5">
      <c r="A18" s="66" t="s">
        <v>416</v>
      </c>
      <c r="B18" s="73">
        <v>241</v>
      </c>
      <c r="C18" s="73">
        <v>183</v>
      </c>
    </row>
    <row r="19" spans="1:4" ht="21.75" customHeight="1">
      <c r="A19" s="66" t="s">
        <v>121</v>
      </c>
      <c r="B19" s="73">
        <v>159</v>
      </c>
      <c r="C19" s="73">
        <v>105</v>
      </c>
      <c r="D19" s="97"/>
    </row>
    <row r="20" spans="1:4" ht="31.5">
      <c r="A20" s="66" t="s">
        <v>166</v>
      </c>
      <c r="B20" s="73">
        <v>150</v>
      </c>
      <c r="C20" s="73">
        <v>84</v>
      </c>
    </row>
    <row r="21" spans="1:4" ht="15.75">
      <c r="A21" s="66" t="s">
        <v>165</v>
      </c>
      <c r="B21" s="73">
        <v>140</v>
      </c>
      <c r="C21" s="73">
        <v>80</v>
      </c>
      <c r="D21" s="97"/>
    </row>
    <row r="22" spans="1:4" ht="15.75">
      <c r="A22" s="66" t="s">
        <v>130</v>
      </c>
      <c r="B22" s="73">
        <v>135</v>
      </c>
      <c r="C22" s="73">
        <v>84</v>
      </c>
    </row>
    <row r="23" spans="1:4" ht="15.75">
      <c r="A23" s="66" t="s">
        <v>354</v>
      </c>
      <c r="B23" s="73">
        <v>84</v>
      </c>
      <c r="C23" s="73">
        <v>57</v>
      </c>
      <c r="D23" s="97"/>
    </row>
    <row r="24" spans="1:4" ht="15.75">
      <c r="A24" s="66" t="s">
        <v>332</v>
      </c>
      <c r="B24" s="73">
        <v>80</v>
      </c>
      <c r="C24" s="73">
        <v>46</v>
      </c>
    </row>
    <row r="25" spans="1:4" ht="15.75">
      <c r="A25" s="66" t="s">
        <v>333</v>
      </c>
      <c r="B25" s="73">
        <v>79</v>
      </c>
      <c r="C25" s="73">
        <v>50</v>
      </c>
      <c r="D25" s="97"/>
    </row>
    <row r="26" spans="1:4" ht="31.5">
      <c r="A26" s="66" t="s">
        <v>342</v>
      </c>
      <c r="B26" s="73">
        <v>69</v>
      </c>
      <c r="C26" s="73">
        <v>42</v>
      </c>
    </row>
    <row r="27" spans="1:4" ht="38.450000000000003" customHeight="1">
      <c r="A27" s="447" t="s">
        <v>29</v>
      </c>
      <c r="B27" s="447"/>
      <c r="C27" s="447"/>
    </row>
    <row r="28" spans="1:4" ht="21.75" customHeight="1">
      <c r="A28" s="67" t="s">
        <v>89</v>
      </c>
      <c r="B28" s="73">
        <v>1092</v>
      </c>
      <c r="C28" s="73">
        <v>656</v>
      </c>
      <c r="D28" s="97"/>
    </row>
    <row r="29" spans="1:4" ht="21.75" customHeight="1">
      <c r="A29" s="67" t="s">
        <v>98</v>
      </c>
      <c r="B29" s="73">
        <v>1027</v>
      </c>
      <c r="C29" s="73">
        <v>640</v>
      </c>
    </row>
    <row r="30" spans="1:4" ht="31.5">
      <c r="A30" s="67" t="s">
        <v>331</v>
      </c>
      <c r="B30" s="73">
        <v>136</v>
      </c>
      <c r="C30" s="73">
        <v>79</v>
      </c>
      <c r="D30" s="97"/>
    </row>
    <row r="31" spans="1:4" ht="21.75" customHeight="1">
      <c r="A31" s="67" t="s">
        <v>133</v>
      </c>
      <c r="B31" s="73">
        <v>123</v>
      </c>
      <c r="C31" s="73">
        <v>82</v>
      </c>
    </row>
    <row r="32" spans="1:4" ht="21.75" customHeight="1">
      <c r="A32" s="67" t="s">
        <v>410</v>
      </c>
      <c r="B32" s="73">
        <v>81</v>
      </c>
      <c r="C32" s="73">
        <v>48</v>
      </c>
      <c r="D32" s="97"/>
    </row>
    <row r="33" spans="1:4" ht="21.75" customHeight="1">
      <c r="A33" s="67" t="s">
        <v>168</v>
      </c>
      <c r="B33" s="73">
        <v>76</v>
      </c>
      <c r="C33" s="73">
        <v>43</v>
      </c>
    </row>
    <row r="34" spans="1:4" ht="21.75" customHeight="1">
      <c r="A34" s="67" t="s">
        <v>171</v>
      </c>
      <c r="B34" s="73">
        <v>58</v>
      </c>
      <c r="C34" s="73">
        <v>38</v>
      </c>
      <c r="D34" s="97"/>
    </row>
    <row r="35" spans="1:4" ht="21.75" customHeight="1">
      <c r="A35" s="67" t="s">
        <v>411</v>
      </c>
      <c r="B35" s="73">
        <v>56</v>
      </c>
      <c r="C35" s="73">
        <v>25</v>
      </c>
    </row>
    <row r="36" spans="1:4" ht="21.75" customHeight="1">
      <c r="A36" s="67" t="s">
        <v>110</v>
      </c>
      <c r="B36" s="73">
        <v>53</v>
      </c>
      <c r="C36" s="73">
        <v>31</v>
      </c>
      <c r="D36" s="97"/>
    </row>
    <row r="37" spans="1:4" ht="21.75" customHeight="1">
      <c r="A37" s="67" t="s">
        <v>169</v>
      </c>
      <c r="B37" s="73">
        <v>41</v>
      </c>
      <c r="C37" s="73">
        <v>30</v>
      </c>
    </row>
    <row r="38" spans="1:4" ht="38.450000000000003" customHeight="1">
      <c r="A38" s="447" t="s">
        <v>30</v>
      </c>
      <c r="B38" s="447"/>
      <c r="C38" s="447"/>
    </row>
    <row r="39" spans="1:4" ht="21.75" customHeight="1">
      <c r="A39" s="66" t="s">
        <v>111</v>
      </c>
      <c r="B39" s="94">
        <v>488</v>
      </c>
      <c r="C39" s="94">
        <v>266</v>
      </c>
      <c r="D39" s="97"/>
    </row>
    <row r="40" spans="1:4" ht="21.75" customHeight="1">
      <c r="A40" s="66" t="s">
        <v>104</v>
      </c>
      <c r="B40" s="73">
        <v>257</v>
      </c>
      <c r="C40" s="73">
        <v>137</v>
      </c>
    </row>
    <row r="41" spans="1:4" ht="31.5">
      <c r="A41" s="66" t="s">
        <v>139</v>
      </c>
      <c r="B41" s="73">
        <v>119</v>
      </c>
      <c r="C41" s="73">
        <v>63</v>
      </c>
      <c r="D41" s="97"/>
    </row>
    <row r="42" spans="1:4" ht="21.75" customHeight="1">
      <c r="A42" s="66" t="s">
        <v>138</v>
      </c>
      <c r="B42" s="68">
        <v>114</v>
      </c>
      <c r="C42" s="68">
        <v>73</v>
      </c>
    </row>
    <row r="43" spans="1:4" ht="21.75" customHeight="1">
      <c r="A43" s="66" t="s">
        <v>412</v>
      </c>
      <c r="B43" s="73">
        <v>100</v>
      </c>
      <c r="C43" s="73">
        <v>62</v>
      </c>
      <c r="D43" s="97"/>
    </row>
    <row r="44" spans="1:4" ht="21.75" customHeight="1">
      <c r="A44" s="66" t="s">
        <v>173</v>
      </c>
      <c r="B44" s="73">
        <v>90</v>
      </c>
      <c r="C44" s="73">
        <v>56</v>
      </c>
    </row>
    <row r="45" spans="1:4" ht="21.75" customHeight="1">
      <c r="A45" s="66" t="s">
        <v>413</v>
      </c>
      <c r="B45" s="73">
        <v>90</v>
      </c>
      <c r="C45" s="73">
        <v>48</v>
      </c>
      <c r="D45" s="97"/>
    </row>
    <row r="46" spans="1:4" ht="15.75">
      <c r="A46" s="66" t="s">
        <v>137</v>
      </c>
      <c r="B46" s="73">
        <v>73</v>
      </c>
      <c r="C46" s="73">
        <v>43</v>
      </c>
    </row>
    <row r="47" spans="1:4" ht="21.75" customHeight="1">
      <c r="A47" s="66" t="s">
        <v>135</v>
      </c>
      <c r="B47" s="73">
        <v>69</v>
      </c>
      <c r="C47" s="73">
        <v>44</v>
      </c>
      <c r="D47" s="97"/>
    </row>
    <row r="48" spans="1:4" ht="21.75" customHeight="1">
      <c r="A48" s="66" t="s">
        <v>136</v>
      </c>
      <c r="B48" s="73">
        <v>62</v>
      </c>
      <c r="C48" s="73">
        <v>28</v>
      </c>
    </row>
    <row r="49" spans="1:4" ht="38.450000000000003" customHeight="1">
      <c r="A49" s="447" t="s">
        <v>31</v>
      </c>
      <c r="B49" s="447"/>
      <c r="C49" s="447"/>
      <c r="D49" s="61">
        <v>5</v>
      </c>
    </row>
    <row r="50" spans="1:4" ht="15.75">
      <c r="A50" s="66" t="s">
        <v>234</v>
      </c>
      <c r="B50" s="73">
        <v>527</v>
      </c>
      <c r="C50" s="73">
        <v>282</v>
      </c>
      <c r="D50" s="97"/>
    </row>
    <row r="51" spans="1:4" ht="15.75">
      <c r="A51" s="66" t="s">
        <v>91</v>
      </c>
      <c r="B51" s="73">
        <v>263</v>
      </c>
      <c r="C51" s="73">
        <v>144</v>
      </c>
    </row>
    <row r="52" spans="1:4" ht="15.75">
      <c r="A52" s="66" t="s">
        <v>85</v>
      </c>
      <c r="B52" s="73">
        <v>191</v>
      </c>
      <c r="C52" s="73">
        <v>98</v>
      </c>
      <c r="D52" s="97"/>
    </row>
    <row r="53" spans="1:4" ht="15.75">
      <c r="A53" s="66" t="s">
        <v>330</v>
      </c>
      <c r="B53" s="73">
        <v>160</v>
      </c>
      <c r="C53" s="73">
        <v>113</v>
      </c>
    </row>
    <row r="54" spans="1:4" ht="15.75">
      <c r="A54" s="66" t="s">
        <v>87</v>
      </c>
      <c r="B54" s="73">
        <v>140</v>
      </c>
      <c r="C54" s="73">
        <v>67</v>
      </c>
      <c r="D54" s="97"/>
    </row>
    <row r="55" spans="1:4" ht="15.75">
      <c r="A55" s="66" t="s">
        <v>108</v>
      </c>
      <c r="B55" s="73">
        <v>96</v>
      </c>
      <c r="C55" s="73">
        <v>46</v>
      </c>
    </row>
    <row r="56" spans="1:4" ht="15.75">
      <c r="A56" s="66" t="s">
        <v>175</v>
      </c>
      <c r="B56" s="73">
        <v>60</v>
      </c>
      <c r="C56" s="73">
        <v>18</v>
      </c>
      <c r="D56" s="97"/>
    </row>
    <row r="57" spans="1:4" ht="31.5">
      <c r="A57" s="66" t="s">
        <v>346</v>
      </c>
      <c r="B57" s="73">
        <v>53</v>
      </c>
      <c r="C57" s="73">
        <v>27</v>
      </c>
    </row>
    <row r="58" spans="1:4" ht="15.75">
      <c r="A58" s="66" t="s">
        <v>140</v>
      </c>
      <c r="B58" s="73">
        <v>50</v>
      </c>
      <c r="C58" s="73">
        <v>28</v>
      </c>
      <c r="D58" s="97"/>
    </row>
    <row r="59" spans="1:4" ht="15.75">
      <c r="A59" s="66" t="s">
        <v>115</v>
      </c>
      <c r="B59" s="73">
        <v>42</v>
      </c>
      <c r="C59" s="73">
        <v>19</v>
      </c>
    </row>
    <row r="60" spans="1:4" ht="38.450000000000003" customHeight="1">
      <c r="A60" s="447" t="s">
        <v>141</v>
      </c>
      <c r="B60" s="447"/>
      <c r="C60" s="447"/>
      <c r="D60" s="61">
        <v>6</v>
      </c>
    </row>
    <row r="61" spans="1:4" ht="37.5" customHeight="1">
      <c r="A61" s="66" t="s">
        <v>142</v>
      </c>
      <c r="B61" s="73">
        <v>8</v>
      </c>
      <c r="C61" s="73">
        <v>3</v>
      </c>
      <c r="D61" s="97"/>
    </row>
    <row r="62" spans="1:4" ht="37.5" customHeight="1">
      <c r="A62" s="66" t="s">
        <v>145</v>
      </c>
      <c r="B62" s="73">
        <v>1</v>
      </c>
      <c r="C62" s="73">
        <v>0</v>
      </c>
    </row>
    <row r="63" spans="1:4" ht="20.25" customHeight="1">
      <c r="A63" s="66" t="s">
        <v>335</v>
      </c>
      <c r="B63" s="73">
        <v>1</v>
      </c>
      <c r="C63" s="73">
        <v>1</v>
      </c>
      <c r="D63" s="97"/>
    </row>
    <row r="64" spans="1:4" ht="20.25" customHeight="1">
      <c r="A64" s="66" t="s">
        <v>144</v>
      </c>
      <c r="B64" s="73">
        <v>1</v>
      </c>
      <c r="C64" s="73">
        <v>1</v>
      </c>
    </row>
    <row r="65" spans="1:4" ht="26.25" customHeight="1">
      <c r="A65" s="66" t="s">
        <v>414</v>
      </c>
      <c r="B65" s="73">
        <v>1</v>
      </c>
      <c r="C65" s="73">
        <v>1</v>
      </c>
      <c r="D65" s="97"/>
    </row>
    <row r="66" spans="1:4" ht="31.5">
      <c r="A66" s="66" t="s">
        <v>235</v>
      </c>
      <c r="B66" s="73">
        <v>1</v>
      </c>
      <c r="C66" s="73">
        <v>0</v>
      </c>
    </row>
    <row r="67" spans="1:4" ht="38.450000000000003" customHeight="1">
      <c r="A67" s="447" t="s">
        <v>33</v>
      </c>
      <c r="B67" s="447"/>
      <c r="C67" s="447"/>
      <c r="D67" s="61">
        <v>7</v>
      </c>
    </row>
    <row r="68" spans="1:4" ht="17.25" customHeight="1">
      <c r="A68" s="66" t="s">
        <v>93</v>
      </c>
      <c r="B68" s="73">
        <v>43</v>
      </c>
      <c r="C68" s="73">
        <v>17</v>
      </c>
      <c r="D68" s="97"/>
    </row>
    <row r="69" spans="1:4" ht="17.25" customHeight="1">
      <c r="A69" s="66" t="s">
        <v>178</v>
      </c>
      <c r="B69" s="73">
        <v>37</v>
      </c>
      <c r="C69" s="73">
        <v>16</v>
      </c>
    </row>
    <row r="70" spans="1:4" ht="17.25" customHeight="1">
      <c r="A70" s="65" t="s">
        <v>119</v>
      </c>
      <c r="B70" s="73">
        <v>34</v>
      </c>
      <c r="C70" s="73">
        <v>20</v>
      </c>
      <c r="D70" s="97"/>
    </row>
    <row r="71" spans="1:4" ht="17.25" customHeight="1">
      <c r="A71" s="66" t="s">
        <v>236</v>
      </c>
      <c r="B71" s="73">
        <v>27</v>
      </c>
      <c r="C71" s="73">
        <v>11</v>
      </c>
    </row>
    <row r="72" spans="1:4" ht="15.75">
      <c r="A72" s="66" t="s">
        <v>237</v>
      </c>
      <c r="B72" s="73">
        <v>23</v>
      </c>
      <c r="C72" s="73">
        <v>15</v>
      </c>
      <c r="D72" s="97"/>
    </row>
    <row r="73" spans="1:4" ht="15.75">
      <c r="A73" s="66" t="s">
        <v>347</v>
      </c>
      <c r="B73" s="73">
        <v>15</v>
      </c>
      <c r="C73" s="73">
        <v>7</v>
      </c>
    </row>
    <row r="74" spans="1:4" ht="15.75">
      <c r="A74" s="66" t="s">
        <v>348</v>
      </c>
      <c r="B74" s="73">
        <v>11</v>
      </c>
      <c r="C74" s="73">
        <v>7</v>
      </c>
      <c r="D74" s="97"/>
    </row>
    <row r="75" spans="1:4" ht="17.25" customHeight="1">
      <c r="A75" s="66" t="s">
        <v>415</v>
      </c>
      <c r="B75" s="73">
        <v>8</v>
      </c>
      <c r="C75" s="73">
        <v>5</v>
      </c>
    </row>
    <row r="76" spans="1:4" ht="17.25" customHeight="1">
      <c r="A76" s="66" t="s">
        <v>349</v>
      </c>
      <c r="B76" s="73">
        <v>8</v>
      </c>
      <c r="C76" s="73">
        <v>2</v>
      </c>
      <c r="D76" s="97"/>
    </row>
    <row r="77" spans="1:4" ht="17.25" customHeight="1">
      <c r="A77" s="66" t="s">
        <v>350</v>
      </c>
      <c r="B77" s="73">
        <v>6</v>
      </c>
      <c r="C77" s="73">
        <v>3</v>
      </c>
    </row>
    <row r="78" spans="1:4" ht="63.75" customHeight="1">
      <c r="A78" s="447" t="s">
        <v>34</v>
      </c>
      <c r="B78" s="447"/>
      <c r="C78" s="447"/>
      <c r="D78" s="61">
        <v>8</v>
      </c>
    </row>
    <row r="79" spans="1:4" ht="15.75">
      <c r="A79" s="66" t="s">
        <v>114</v>
      </c>
      <c r="B79" s="73">
        <v>33</v>
      </c>
      <c r="C79" s="73">
        <v>23</v>
      </c>
      <c r="D79" s="97"/>
    </row>
    <row r="80" spans="1:4" ht="31.5">
      <c r="A80" s="66" t="s">
        <v>339</v>
      </c>
      <c r="B80" s="73">
        <v>13</v>
      </c>
      <c r="C80" s="73">
        <v>9</v>
      </c>
    </row>
    <row r="81" spans="1:4" ht="15.75">
      <c r="A81" s="66" t="s">
        <v>351</v>
      </c>
      <c r="B81" s="73">
        <v>10</v>
      </c>
      <c r="C81" s="73">
        <v>7</v>
      </c>
      <c r="D81" s="97"/>
    </row>
    <row r="82" spans="1:4" ht="15.75">
      <c r="A82" s="66" t="s">
        <v>338</v>
      </c>
      <c r="B82" s="73">
        <v>9</v>
      </c>
      <c r="C82" s="73">
        <v>6</v>
      </c>
    </row>
    <row r="83" spans="1:4" ht="15.75">
      <c r="A83" s="66" t="s">
        <v>341</v>
      </c>
      <c r="B83" s="73">
        <v>8</v>
      </c>
      <c r="C83" s="73">
        <v>1</v>
      </c>
      <c r="D83" s="97"/>
    </row>
    <row r="84" spans="1:4" ht="15.75">
      <c r="A84" s="66" t="s">
        <v>352</v>
      </c>
      <c r="B84" s="73">
        <v>7</v>
      </c>
      <c r="C84" s="73">
        <v>6</v>
      </c>
    </row>
    <row r="85" spans="1:4" ht="15.75">
      <c r="A85" s="66" t="s">
        <v>86</v>
      </c>
      <c r="B85" s="73">
        <v>6</v>
      </c>
      <c r="C85" s="73">
        <v>5</v>
      </c>
      <c r="D85" s="97"/>
    </row>
    <row r="86" spans="1:4" ht="15.75">
      <c r="A86" s="66" t="s">
        <v>239</v>
      </c>
      <c r="B86" s="73">
        <v>6</v>
      </c>
      <c r="C86" s="73">
        <v>2</v>
      </c>
    </row>
    <row r="87" spans="1:4" ht="15.75">
      <c r="A87" s="66" t="s">
        <v>238</v>
      </c>
      <c r="B87" s="73">
        <v>6</v>
      </c>
      <c r="C87" s="73">
        <v>4</v>
      </c>
      <c r="D87" s="97"/>
    </row>
    <row r="88" spans="1:4" ht="31.5">
      <c r="A88" s="66" t="s">
        <v>240</v>
      </c>
      <c r="B88" s="73">
        <v>6</v>
      </c>
      <c r="C88" s="73">
        <v>5</v>
      </c>
    </row>
    <row r="89" spans="1:4" ht="38.450000000000003" customHeight="1">
      <c r="A89" s="447" t="s">
        <v>149</v>
      </c>
      <c r="B89" s="447"/>
      <c r="C89" s="447"/>
    </row>
    <row r="90" spans="1:4" ht="21" customHeight="1">
      <c r="A90" s="66" t="s">
        <v>88</v>
      </c>
      <c r="B90" s="73">
        <v>155</v>
      </c>
      <c r="C90" s="73">
        <v>81</v>
      </c>
      <c r="D90" s="97"/>
    </row>
    <row r="91" spans="1:4" ht="21" customHeight="1">
      <c r="A91" s="66" t="s">
        <v>107</v>
      </c>
      <c r="B91" s="73">
        <v>60</v>
      </c>
      <c r="C91" s="73">
        <v>34</v>
      </c>
    </row>
    <row r="92" spans="1:4" ht="21" customHeight="1">
      <c r="A92" s="66" t="s">
        <v>102</v>
      </c>
      <c r="B92" s="73">
        <v>50</v>
      </c>
      <c r="C92" s="73">
        <v>30</v>
      </c>
      <c r="D92" s="97"/>
    </row>
    <row r="93" spans="1:4" ht="21" customHeight="1">
      <c r="A93" s="66" t="s">
        <v>112</v>
      </c>
      <c r="B93" s="73">
        <v>26</v>
      </c>
      <c r="C93" s="73">
        <v>8</v>
      </c>
    </row>
    <row r="94" spans="1:4" ht="21" customHeight="1">
      <c r="A94" s="65" t="s">
        <v>156</v>
      </c>
      <c r="B94" s="73">
        <v>20</v>
      </c>
      <c r="C94" s="73">
        <v>11</v>
      </c>
      <c r="D94" s="97"/>
    </row>
    <row r="95" spans="1:4" ht="21" customHeight="1">
      <c r="A95" s="66" t="s">
        <v>157</v>
      </c>
      <c r="B95" s="73">
        <v>14</v>
      </c>
      <c r="C95" s="73">
        <v>2</v>
      </c>
    </row>
    <row r="96" spans="1:4" ht="21" customHeight="1">
      <c r="A96" s="66" t="s">
        <v>84</v>
      </c>
      <c r="B96" s="73">
        <v>14</v>
      </c>
      <c r="C96" s="73">
        <v>7</v>
      </c>
      <c r="D96" s="97"/>
    </row>
    <row r="97" spans="1:4" ht="21" customHeight="1">
      <c r="A97" s="66" t="s">
        <v>120</v>
      </c>
      <c r="B97" s="73">
        <v>12</v>
      </c>
      <c r="C97" s="73">
        <v>5</v>
      </c>
    </row>
    <row r="98" spans="1:4" ht="21" customHeight="1">
      <c r="A98" s="66" t="s">
        <v>241</v>
      </c>
      <c r="B98" s="73">
        <v>12</v>
      </c>
      <c r="C98" s="73">
        <v>6</v>
      </c>
      <c r="D98" s="97"/>
    </row>
    <row r="99" spans="1:4" ht="21" customHeight="1">
      <c r="A99" s="66" t="s">
        <v>179</v>
      </c>
      <c r="B99" s="73">
        <v>12</v>
      </c>
      <c r="C99" s="73">
        <v>5</v>
      </c>
    </row>
    <row r="100" spans="1:4" ht="15.75">
      <c r="A100" s="47"/>
      <c r="B100" s="69"/>
      <c r="C100" s="69"/>
    </row>
  </sheetData>
  <mergeCells count="11">
    <mergeCell ref="A49:C49"/>
    <mergeCell ref="A60:C60"/>
    <mergeCell ref="A67:C67"/>
    <mergeCell ref="A78:C78"/>
    <mergeCell ref="A89:C89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66" max="16383" man="1"/>
    <brk id="8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54"/>
  <sheetViews>
    <sheetView view="pageBreakPreview" zoomScale="90" zoomScaleNormal="100" zoomScaleSheetLayoutView="90" workbookViewId="0">
      <selection activeCell="F52" sqref="F52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6.42578125" style="47" customWidth="1"/>
    <col min="5" max="16384" width="9.140625" style="47"/>
  </cols>
  <sheetData>
    <row r="1" spans="1:6" ht="45" customHeight="1">
      <c r="B1" s="419" t="s">
        <v>242</v>
      </c>
      <c r="C1" s="419"/>
      <c r="D1" s="419"/>
    </row>
    <row r="2" spans="1:6" ht="20.25" customHeight="1">
      <c r="B2" s="419" t="s">
        <v>77</v>
      </c>
      <c r="C2" s="419"/>
      <c r="D2" s="419"/>
    </row>
    <row r="3" spans="1:6" ht="18" customHeight="1"/>
    <row r="4" spans="1:6" s="48" customFormat="1" ht="35.450000000000003" customHeight="1">
      <c r="A4" s="186"/>
      <c r="B4" s="184" t="s">
        <v>78</v>
      </c>
      <c r="C4" s="185" t="str">
        <f>'13'!C4</f>
        <v>Січень-березень 2021р.</v>
      </c>
      <c r="D4" s="183" t="str">
        <f>'13'!D4</f>
        <v>Станом на 01.04.2021р.</v>
      </c>
    </row>
    <row r="5" spans="1:6">
      <c r="A5" s="49">
        <v>1</v>
      </c>
      <c r="B5" s="50" t="s">
        <v>83</v>
      </c>
      <c r="C5" s="73">
        <v>525</v>
      </c>
      <c r="D5" s="73">
        <v>325</v>
      </c>
      <c r="F5" s="69"/>
    </row>
    <row r="6" spans="1:6" ht="31.5">
      <c r="A6" s="49">
        <v>2</v>
      </c>
      <c r="B6" s="50" t="s">
        <v>161</v>
      </c>
      <c r="C6" s="73">
        <v>476</v>
      </c>
      <c r="D6" s="73">
        <v>321</v>
      </c>
      <c r="F6" s="69"/>
    </row>
    <row r="7" spans="1:6">
      <c r="A7" s="49">
        <v>3</v>
      </c>
      <c r="B7" s="50" t="s">
        <v>98</v>
      </c>
      <c r="C7" s="73">
        <v>450</v>
      </c>
      <c r="D7" s="73">
        <v>288</v>
      </c>
      <c r="F7" s="69"/>
    </row>
    <row r="8" spans="1:6" s="51" customFormat="1">
      <c r="A8" s="49">
        <v>4</v>
      </c>
      <c r="B8" s="50" t="s">
        <v>106</v>
      </c>
      <c r="C8" s="73">
        <v>343</v>
      </c>
      <c r="D8" s="73">
        <v>185</v>
      </c>
      <c r="F8" s="69"/>
    </row>
    <row r="9" spans="1:6" s="51" customFormat="1">
      <c r="A9" s="49">
        <v>5</v>
      </c>
      <c r="B9" s="50" t="s">
        <v>92</v>
      </c>
      <c r="C9" s="73">
        <v>269</v>
      </c>
      <c r="D9" s="73">
        <v>152</v>
      </c>
      <c r="F9" s="69"/>
    </row>
    <row r="10" spans="1:6" s="51" customFormat="1">
      <c r="A10" s="49">
        <v>6</v>
      </c>
      <c r="B10" s="50" t="s">
        <v>151</v>
      </c>
      <c r="C10" s="73">
        <v>260</v>
      </c>
      <c r="D10" s="73">
        <v>153</v>
      </c>
      <c r="F10" s="69"/>
    </row>
    <row r="11" spans="1:6" s="51" customFormat="1">
      <c r="A11" s="49">
        <v>7</v>
      </c>
      <c r="B11" s="50" t="s">
        <v>125</v>
      </c>
      <c r="C11" s="73">
        <v>251</v>
      </c>
      <c r="D11" s="73">
        <v>136</v>
      </c>
      <c r="F11" s="69"/>
    </row>
    <row r="12" spans="1:6" s="51" customFormat="1">
      <c r="A12" s="49">
        <v>8</v>
      </c>
      <c r="B12" s="50" t="s">
        <v>127</v>
      </c>
      <c r="C12" s="73">
        <v>248</v>
      </c>
      <c r="D12" s="73">
        <v>162</v>
      </c>
      <c r="F12" s="69"/>
    </row>
    <row r="13" spans="1:6" s="51" customFormat="1">
      <c r="A13" s="49">
        <v>9</v>
      </c>
      <c r="B13" s="50" t="s">
        <v>107</v>
      </c>
      <c r="C13" s="73">
        <v>196</v>
      </c>
      <c r="D13" s="73">
        <v>95</v>
      </c>
      <c r="F13" s="69"/>
    </row>
    <row r="14" spans="1:6" s="51" customFormat="1" ht="20.25" customHeight="1">
      <c r="A14" s="49">
        <v>10</v>
      </c>
      <c r="B14" s="50" t="s">
        <v>121</v>
      </c>
      <c r="C14" s="73">
        <v>157</v>
      </c>
      <c r="D14" s="73">
        <v>97</v>
      </c>
      <c r="F14" s="69"/>
    </row>
    <row r="15" spans="1:6" s="51" customFormat="1">
      <c r="A15" s="49">
        <v>11</v>
      </c>
      <c r="B15" s="52" t="s">
        <v>243</v>
      </c>
      <c r="C15" s="68">
        <v>146</v>
      </c>
      <c r="D15" s="68">
        <v>97</v>
      </c>
      <c r="F15" s="69"/>
    </row>
    <row r="16" spans="1:6" s="51" customFormat="1" ht="31.5">
      <c r="A16" s="49">
        <v>12</v>
      </c>
      <c r="B16" s="50" t="s">
        <v>105</v>
      </c>
      <c r="C16" s="73">
        <v>112</v>
      </c>
      <c r="D16" s="73">
        <v>78</v>
      </c>
      <c r="F16" s="69"/>
    </row>
    <row r="17" spans="1:6" s="51" customFormat="1">
      <c r="A17" s="49">
        <v>13</v>
      </c>
      <c r="B17" s="50" t="s">
        <v>90</v>
      </c>
      <c r="C17" s="73">
        <v>108</v>
      </c>
      <c r="D17" s="73">
        <v>69</v>
      </c>
      <c r="F17" s="69"/>
    </row>
    <row r="18" spans="1:6" s="51" customFormat="1">
      <c r="A18" s="49">
        <v>14</v>
      </c>
      <c r="B18" s="50" t="s">
        <v>87</v>
      </c>
      <c r="C18" s="73">
        <v>106</v>
      </c>
      <c r="D18" s="73">
        <v>44</v>
      </c>
      <c r="F18" s="69"/>
    </row>
    <row r="19" spans="1:6" s="51" customFormat="1">
      <c r="A19" s="49">
        <v>15</v>
      </c>
      <c r="B19" s="50" t="s">
        <v>126</v>
      </c>
      <c r="C19" s="73">
        <v>96</v>
      </c>
      <c r="D19" s="73">
        <v>52</v>
      </c>
      <c r="F19" s="69"/>
    </row>
    <row r="20" spans="1:6" s="51" customFormat="1">
      <c r="A20" s="49">
        <v>16</v>
      </c>
      <c r="B20" s="50" t="s">
        <v>94</v>
      </c>
      <c r="C20" s="73">
        <v>95</v>
      </c>
      <c r="D20" s="73">
        <v>50</v>
      </c>
      <c r="F20" s="69"/>
    </row>
    <row r="21" spans="1:6" s="51" customFormat="1">
      <c r="A21" s="49">
        <v>17</v>
      </c>
      <c r="B21" s="50" t="s">
        <v>163</v>
      </c>
      <c r="C21" s="73">
        <v>93</v>
      </c>
      <c r="D21" s="73">
        <v>70</v>
      </c>
      <c r="F21" s="69"/>
    </row>
    <row r="22" spans="1:6" s="51" customFormat="1">
      <c r="A22" s="49">
        <v>18</v>
      </c>
      <c r="B22" s="50" t="s">
        <v>91</v>
      </c>
      <c r="C22" s="73">
        <v>88</v>
      </c>
      <c r="D22" s="73">
        <v>57</v>
      </c>
      <c r="F22" s="69"/>
    </row>
    <row r="23" spans="1:6" s="51" customFormat="1">
      <c r="A23" s="49">
        <v>19</v>
      </c>
      <c r="B23" s="50" t="s">
        <v>111</v>
      </c>
      <c r="C23" s="73">
        <v>86</v>
      </c>
      <c r="D23" s="73">
        <v>42</v>
      </c>
      <c r="F23" s="69"/>
    </row>
    <row r="24" spans="1:6" s="51" customFormat="1">
      <c r="A24" s="49">
        <v>20</v>
      </c>
      <c r="B24" s="50" t="s">
        <v>164</v>
      </c>
      <c r="C24" s="73">
        <v>82</v>
      </c>
      <c r="D24" s="73">
        <v>52</v>
      </c>
      <c r="F24" s="69"/>
    </row>
    <row r="25" spans="1:6" s="51" customFormat="1">
      <c r="A25" s="49">
        <v>21</v>
      </c>
      <c r="B25" s="50" t="s">
        <v>168</v>
      </c>
      <c r="C25" s="73">
        <v>81</v>
      </c>
      <c r="D25" s="73">
        <v>50</v>
      </c>
      <c r="F25" s="69"/>
    </row>
    <row r="26" spans="1:6" s="51" customFormat="1">
      <c r="A26" s="49">
        <v>22</v>
      </c>
      <c r="B26" s="50" t="s">
        <v>248</v>
      </c>
      <c r="C26" s="73">
        <v>78</v>
      </c>
      <c r="D26" s="73">
        <v>49</v>
      </c>
      <c r="F26" s="69"/>
    </row>
    <row r="27" spans="1:6" s="51" customFormat="1" ht="31.5">
      <c r="A27" s="49">
        <v>23</v>
      </c>
      <c r="B27" s="50" t="s">
        <v>360</v>
      </c>
      <c r="C27" s="73">
        <v>77</v>
      </c>
      <c r="D27" s="73">
        <v>44</v>
      </c>
      <c r="F27" s="69"/>
    </row>
    <row r="28" spans="1:6" s="51" customFormat="1">
      <c r="A28" s="49">
        <v>24</v>
      </c>
      <c r="B28" s="50" t="s">
        <v>128</v>
      </c>
      <c r="C28" s="73">
        <v>76</v>
      </c>
      <c r="D28" s="73">
        <v>50</v>
      </c>
      <c r="F28" s="69"/>
    </row>
    <row r="29" spans="1:6" s="51" customFormat="1">
      <c r="A29" s="49">
        <v>25</v>
      </c>
      <c r="B29" s="50" t="s">
        <v>359</v>
      </c>
      <c r="C29" s="73">
        <v>75</v>
      </c>
      <c r="D29" s="73">
        <v>47</v>
      </c>
      <c r="F29" s="69"/>
    </row>
    <row r="30" spans="1:6" s="51" customFormat="1">
      <c r="A30" s="49">
        <v>26</v>
      </c>
      <c r="B30" s="50" t="s">
        <v>170</v>
      </c>
      <c r="C30" s="73">
        <v>74</v>
      </c>
      <c r="D30" s="73">
        <v>38</v>
      </c>
      <c r="F30" s="69"/>
    </row>
    <row r="31" spans="1:6" s="51" customFormat="1">
      <c r="A31" s="49">
        <v>27</v>
      </c>
      <c r="B31" s="50" t="s">
        <v>334</v>
      </c>
      <c r="C31" s="73">
        <v>73</v>
      </c>
      <c r="D31" s="73">
        <v>44</v>
      </c>
      <c r="F31" s="69"/>
    </row>
    <row r="32" spans="1:6" s="51" customFormat="1">
      <c r="A32" s="49">
        <v>28</v>
      </c>
      <c r="B32" s="50" t="s">
        <v>165</v>
      </c>
      <c r="C32" s="73">
        <v>71</v>
      </c>
      <c r="D32" s="73">
        <v>42</v>
      </c>
      <c r="F32" s="69"/>
    </row>
    <row r="33" spans="1:6" s="51" customFormat="1">
      <c r="A33" s="49">
        <v>29</v>
      </c>
      <c r="B33" s="50" t="s">
        <v>130</v>
      </c>
      <c r="C33" s="73">
        <v>71</v>
      </c>
      <c r="D33" s="73">
        <v>43</v>
      </c>
      <c r="F33" s="69"/>
    </row>
    <row r="34" spans="1:6" s="51" customFormat="1">
      <c r="A34" s="49">
        <v>30</v>
      </c>
      <c r="B34" s="50" t="s">
        <v>355</v>
      </c>
      <c r="C34" s="73">
        <v>68</v>
      </c>
      <c r="D34" s="73">
        <v>51</v>
      </c>
      <c r="F34" s="69"/>
    </row>
    <row r="35" spans="1:6" s="51" customFormat="1">
      <c r="A35" s="49">
        <v>31</v>
      </c>
      <c r="B35" s="52" t="s">
        <v>247</v>
      </c>
      <c r="C35" s="73">
        <v>66</v>
      </c>
      <c r="D35" s="73">
        <v>42</v>
      </c>
      <c r="F35" s="69"/>
    </row>
    <row r="36" spans="1:6" s="51" customFormat="1">
      <c r="A36" s="49">
        <v>32</v>
      </c>
      <c r="B36" s="50" t="s">
        <v>156</v>
      </c>
      <c r="C36" s="73">
        <v>57</v>
      </c>
      <c r="D36" s="73">
        <v>31</v>
      </c>
      <c r="F36" s="69"/>
    </row>
    <row r="37" spans="1:6" s="51" customFormat="1">
      <c r="A37" s="49">
        <v>33</v>
      </c>
      <c r="B37" s="50" t="s">
        <v>115</v>
      </c>
      <c r="C37" s="73">
        <v>56</v>
      </c>
      <c r="D37" s="73">
        <v>27</v>
      </c>
      <c r="F37" s="69"/>
    </row>
    <row r="38" spans="1:6" s="51" customFormat="1">
      <c r="A38" s="49">
        <v>34</v>
      </c>
      <c r="B38" s="50" t="s">
        <v>162</v>
      </c>
      <c r="C38" s="73">
        <v>55</v>
      </c>
      <c r="D38" s="73">
        <v>38</v>
      </c>
      <c r="F38" s="69"/>
    </row>
    <row r="39" spans="1:6" s="51" customFormat="1">
      <c r="A39" s="49">
        <v>35</v>
      </c>
      <c r="B39" s="50" t="s">
        <v>354</v>
      </c>
      <c r="C39" s="73">
        <v>54</v>
      </c>
      <c r="D39" s="73">
        <v>40</v>
      </c>
      <c r="F39" s="69"/>
    </row>
    <row r="40" spans="1:6" s="51" customFormat="1">
      <c r="A40" s="49">
        <v>36</v>
      </c>
      <c r="B40" s="50" t="s">
        <v>118</v>
      </c>
      <c r="C40" s="73">
        <v>52</v>
      </c>
      <c r="D40" s="73">
        <v>32</v>
      </c>
      <c r="F40" s="69"/>
    </row>
    <row r="41" spans="1:6" ht="47.25">
      <c r="A41" s="49">
        <v>37</v>
      </c>
      <c r="B41" s="53" t="s">
        <v>419</v>
      </c>
      <c r="C41" s="54">
        <v>50</v>
      </c>
      <c r="D41" s="54">
        <v>31</v>
      </c>
      <c r="F41" s="69"/>
    </row>
    <row r="42" spans="1:6" ht="31.5">
      <c r="A42" s="49">
        <v>38</v>
      </c>
      <c r="B42" s="50" t="s">
        <v>404</v>
      </c>
      <c r="C42" s="54">
        <v>50</v>
      </c>
      <c r="D42" s="54">
        <v>27</v>
      </c>
      <c r="F42" s="69"/>
    </row>
    <row r="43" spans="1:6">
      <c r="A43" s="49">
        <v>39</v>
      </c>
      <c r="B43" s="50" t="s">
        <v>250</v>
      </c>
      <c r="C43" s="54">
        <v>50</v>
      </c>
      <c r="D43" s="54">
        <v>34</v>
      </c>
      <c r="F43" s="69"/>
    </row>
    <row r="44" spans="1:6" ht="23.25" customHeight="1">
      <c r="A44" s="49">
        <v>40</v>
      </c>
      <c r="B44" s="50" t="s">
        <v>361</v>
      </c>
      <c r="C44" s="54">
        <v>49</v>
      </c>
      <c r="D44" s="54">
        <v>32</v>
      </c>
      <c r="F44" s="69"/>
    </row>
    <row r="45" spans="1:6">
      <c r="A45" s="49">
        <v>41</v>
      </c>
      <c r="B45" s="50" t="s">
        <v>353</v>
      </c>
      <c r="C45" s="54">
        <v>49</v>
      </c>
      <c r="D45" s="54">
        <v>28</v>
      </c>
      <c r="F45" s="69"/>
    </row>
    <row r="46" spans="1:6">
      <c r="A46" s="49">
        <v>42</v>
      </c>
      <c r="B46" s="50" t="s">
        <v>176</v>
      </c>
      <c r="C46" s="54">
        <v>49</v>
      </c>
      <c r="D46" s="54">
        <v>31</v>
      </c>
      <c r="F46" s="69"/>
    </row>
    <row r="47" spans="1:6">
      <c r="A47" s="49">
        <v>43</v>
      </c>
      <c r="B47" s="53" t="s">
        <v>343</v>
      </c>
      <c r="C47" s="54">
        <v>47</v>
      </c>
      <c r="D47" s="54">
        <v>33</v>
      </c>
      <c r="F47" s="69"/>
    </row>
    <row r="48" spans="1:6">
      <c r="A48" s="49">
        <v>44</v>
      </c>
      <c r="B48" s="53" t="s">
        <v>89</v>
      </c>
      <c r="C48" s="54">
        <v>47</v>
      </c>
      <c r="D48" s="54">
        <v>28</v>
      </c>
      <c r="F48" s="69"/>
    </row>
    <row r="49" spans="1:6">
      <c r="A49" s="49">
        <v>45</v>
      </c>
      <c r="B49" s="53" t="s">
        <v>246</v>
      </c>
      <c r="C49" s="54">
        <v>46</v>
      </c>
      <c r="D49" s="54">
        <v>31</v>
      </c>
      <c r="F49" s="69"/>
    </row>
    <row r="50" spans="1:6">
      <c r="A50" s="49">
        <v>46</v>
      </c>
      <c r="B50" s="53" t="s">
        <v>233</v>
      </c>
      <c r="C50" s="54">
        <v>44</v>
      </c>
      <c r="D50" s="54">
        <v>27</v>
      </c>
      <c r="F50" s="69"/>
    </row>
    <row r="51" spans="1:6">
      <c r="A51" s="49">
        <v>47</v>
      </c>
      <c r="B51" s="53" t="s">
        <v>357</v>
      </c>
      <c r="C51" s="54">
        <v>42</v>
      </c>
      <c r="D51" s="54">
        <v>25</v>
      </c>
      <c r="F51" s="69"/>
    </row>
    <row r="52" spans="1:6" ht="31.5">
      <c r="A52" s="49">
        <v>48</v>
      </c>
      <c r="B52" s="53" t="s">
        <v>152</v>
      </c>
      <c r="C52" s="54">
        <v>41</v>
      </c>
      <c r="D52" s="54">
        <v>27</v>
      </c>
      <c r="F52" s="69"/>
    </row>
    <row r="53" spans="1:6">
      <c r="A53" s="49">
        <v>49</v>
      </c>
      <c r="B53" s="53" t="s">
        <v>418</v>
      </c>
      <c r="C53" s="54">
        <v>40</v>
      </c>
      <c r="D53" s="54">
        <v>26</v>
      </c>
      <c r="F53" s="69"/>
    </row>
    <row r="54" spans="1:6">
      <c r="A54" s="49">
        <v>50</v>
      </c>
      <c r="B54" s="53" t="s">
        <v>97</v>
      </c>
      <c r="C54" s="205">
        <v>40</v>
      </c>
      <c r="D54" s="205">
        <v>18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I104"/>
  <sheetViews>
    <sheetView view="pageBreakPreview" topLeftCell="A88" zoomScale="90" zoomScaleNormal="90" zoomScaleSheetLayoutView="90" workbookViewId="0">
      <selection activeCell="C10" sqref="C10"/>
    </sheetView>
  </sheetViews>
  <sheetFormatPr defaultColWidth="8.85546875" defaultRowHeight="12.75"/>
  <cols>
    <col min="1" max="1" width="43.28515625" style="61" customWidth="1"/>
    <col min="2" max="2" width="18.140625" style="71" customWidth="1"/>
    <col min="3" max="3" width="17.1406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19" t="s">
        <v>244</v>
      </c>
      <c r="B1" s="419"/>
      <c r="C1" s="419"/>
    </row>
    <row r="2" spans="1:9" s="59" customFormat="1" ht="20.25">
      <c r="A2" s="427" t="s">
        <v>122</v>
      </c>
      <c r="B2" s="427"/>
      <c r="C2" s="427"/>
    </row>
    <row r="3" spans="1:9" ht="8.25" customHeight="1"/>
    <row r="4" spans="1:9" s="48" customFormat="1" ht="35.450000000000003" customHeight="1">
      <c r="A4" s="184" t="s">
        <v>78</v>
      </c>
      <c r="B4" s="185" t="s">
        <v>594</v>
      </c>
      <c r="C4" s="183" t="s">
        <v>595</v>
      </c>
    </row>
    <row r="5" spans="1:9" ht="38.450000000000003" customHeight="1">
      <c r="A5" s="447" t="s">
        <v>123</v>
      </c>
      <c r="B5" s="447"/>
      <c r="C5" s="447"/>
      <c r="I5" s="64"/>
    </row>
    <row r="6" spans="1:9" ht="31.5">
      <c r="A6" s="65" t="s">
        <v>161</v>
      </c>
      <c r="B6" s="94">
        <v>476</v>
      </c>
      <c r="C6" s="94">
        <v>321</v>
      </c>
      <c r="D6" s="97"/>
      <c r="I6" s="64"/>
    </row>
    <row r="7" spans="1:9" ht="15.75">
      <c r="A7" s="66" t="s">
        <v>106</v>
      </c>
      <c r="B7" s="73">
        <v>343</v>
      </c>
      <c r="C7" s="73">
        <v>185</v>
      </c>
    </row>
    <row r="8" spans="1:9" ht="15.75">
      <c r="A8" s="66" t="s">
        <v>151</v>
      </c>
      <c r="B8" s="73">
        <v>260</v>
      </c>
      <c r="C8" s="73">
        <v>153</v>
      </c>
      <c r="D8" s="97"/>
    </row>
    <row r="9" spans="1:9" ht="15.75">
      <c r="A9" s="66" t="s">
        <v>125</v>
      </c>
      <c r="B9" s="73">
        <v>251</v>
      </c>
      <c r="C9" s="73">
        <v>136</v>
      </c>
    </row>
    <row r="10" spans="1:9" ht="15.75">
      <c r="A10" s="66" t="s">
        <v>127</v>
      </c>
      <c r="B10" s="73">
        <v>248</v>
      </c>
      <c r="C10" s="73">
        <v>162</v>
      </c>
      <c r="D10" s="97"/>
    </row>
    <row r="11" spans="1:9" ht="15.75">
      <c r="A11" s="66" t="s">
        <v>243</v>
      </c>
      <c r="B11" s="73">
        <v>146</v>
      </c>
      <c r="C11" s="73">
        <v>97</v>
      </c>
    </row>
    <row r="12" spans="1:9" ht="15.75">
      <c r="A12" s="66" t="s">
        <v>126</v>
      </c>
      <c r="B12" s="73">
        <v>96</v>
      </c>
      <c r="C12" s="73">
        <v>52</v>
      </c>
      <c r="D12" s="97"/>
    </row>
    <row r="13" spans="1:9" ht="15.75">
      <c r="A13" s="67" t="s">
        <v>163</v>
      </c>
      <c r="B13" s="73">
        <v>93</v>
      </c>
      <c r="C13" s="73">
        <v>70</v>
      </c>
    </row>
    <row r="14" spans="1:9" ht="15.75">
      <c r="A14" s="67" t="s">
        <v>164</v>
      </c>
      <c r="B14" s="73">
        <v>82</v>
      </c>
      <c r="C14" s="73">
        <v>52</v>
      </c>
      <c r="D14" s="97"/>
    </row>
    <row r="15" spans="1:9" ht="31.5">
      <c r="A15" s="67" t="s">
        <v>360</v>
      </c>
      <c r="B15" s="73">
        <v>77</v>
      </c>
      <c r="C15" s="73">
        <v>44</v>
      </c>
    </row>
    <row r="16" spans="1:9" ht="38.450000000000003" customHeight="1">
      <c r="A16" s="447" t="s">
        <v>28</v>
      </c>
      <c r="B16" s="447"/>
      <c r="C16" s="447"/>
    </row>
    <row r="17" spans="1:4" ht="15.75">
      <c r="A17" s="66" t="s">
        <v>121</v>
      </c>
      <c r="B17" s="73">
        <v>157</v>
      </c>
      <c r="C17" s="73">
        <v>97</v>
      </c>
      <c r="D17" s="97"/>
    </row>
    <row r="18" spans="1:4" ht="31.5">
      <c r="A18" s="66" t="s">
        <v>254</v>
      </c>
      <c r="B18" s="73">
        <v>112</v>
      </c>
      <c r="C18" s="73">
        <v>78</v>
      </c>
    </row>
    <row r="19" spans="1:4" ht="15.75">
      <c r="A19" s="66" t="s">
        <v>248</v>
      </c>
      <c r="B19" s="73">
        <v>78</v>
      </c>
      <c r="C19" s="73">
        <v>49</v>
      </c>
      <c r="D19" s="97"/>
    </row>
    <row r="20" spans="1:4" ht="15.75">
      <c r="A20" s="66" t="s">
        <v>408</v>
      </c>
      <c r="B20" s="73">
        <v>71</v>
      </c>
      <c r="C20" s="73">
        <v>42</v>
      </c>
    </row>
    <row r="21" spans="1:4" ht="15.75">
      <c r="A21" s="66" t="s">
        <v>130</v>
      </c>
      <c r="B21" s="73">
        <v>71</v>
      </c>
      <c r="C21" s="73">
        <v>43</v>
      </c>
      <c r="D21" s="97"/>
    </row>
    <row r="22" spans="1:4" ht="15.75">
      <c r="A22" s="66" t="s">
        <v>247</v>
      </c>
      <c r="B22" s="73">
        <v>66</v>
      </c>
      <c r="C22" s="73">
        <v>42</v>
      </c>
    </row>
    <row r="23" spans="1:4" ht="15.75">
      <c r="A23" s="66" t="s">
        <v>409</v>
      </c>
      <c r="B23" s="73">
        <v>54</v>
      </c>
      <c r="C23" s="73">
        <v>40</v>
      </c>
      <c r="D23" s="97"/>
    </row>
    <row r="24" spans="1:4" ht="15.75">
      <c r="A24" s="66" t="s">
        <v>118</v>
      </c>
      <c r="B24" s="73">
        <v>52</v>
      </c>
      <c r="C24" s="73">
        <v>32</v>
      </c>
    </row>
    <row r="25" spans="1:4" ht="31.5">
      <c r="A25" s="66" t="s">
        <v>407</v>
      </c>
      <c r="B25" s="73">
        <v>50</v>
      </c>
      <c r="C25" s="73">
        <v>27</v>
      </c>
      <c r="D25" s="97"/>
    </row>
    <row r="26" spans="1:4" ht="15.75">
      <c r="A26" s="66" t="s">
        <v>420</v>
      </c>
      <c r="B26" s="73">
        <v>36</v>
      </c>
      <c r="C26" s="73">
        <v>22</v>
      </c>
    </row>
    <row r="27" spans="1:4" ht="38.450000000000003" customHeight="1">
      <c r="A27" s="447" t="s">
        <v>29</v>
      </c>
      <c r="B27" s="447"/>
      <c r="C27" s="447"/>
    </row>
    <row r="28" spans="1:4" ht="15.75">
      <c r="A28" s="67" t="s">
        <v>98</v>
      </c>
      <c r="B28" s="73">
        <v>450</v>
      </c>
      <c r="C28" s="73">
        <v>288</v>
      </c>
      <c r="D28" s="97"/>
    </row>
    <row r="29" spans="1:4" ht="15.75">
      <c r="A29" s="67" t="s">
        <v>168</v>
      </c>
      <c r="B29" s="73">
        <v>81</v>
      </c>
      <c r="C29" s="73">
        <v>50</v>
      </c>
    </row>
    <row r="30" spans="1:4" ht="15.75">
      <c r="A30" s="67" t="s">
        <v>170</v>
      </c>
      <c r="B30" s="73">
        <v>74</v>
      </c>
      <c r="C30" s="73">
        <v>38</v>
      </c>
      <c r="D30" s="97"/>
    </row>
    <row r="31" spans="1:4" ht="15.75">
      <c r="A31" s="67" t="s">
        <v>417</v>
      </c>
      <c r="B31" s="73">
        <v>47</v>
      </c>
      <c r="C31" s="73">
        <v>33</v>
      </c>
    </row>
    <row r="32" spans="1:4" ht="15.75">
      <c r="A32" s="67" t="s">
        <v>89</v>
      </c>
      <c r="B32" s="73">
        <v>47</v>
      </c>
      <c r="C32" s="73">
        <v>28</v>
      </c>
      <c r="D32" s="97"/>
    </row>
    <row r="33" spans="1:4" ht="15.75">
      <c r="A33" s="67" t="s">
        <v>421</v>
      </c>
      <c r="B33" s="73">
        <v>25</v>
      </c>
      <c r="C33" s="73">
        <v>14</v>
      </c>
    </row>
    <row r="34" spans="1:4" ht="15.75">
      <c r="A34" s="67" t="s">
        <v>249</v>
      </c>
      <c r="B34" s="73">
        <v>24</v>
      </c>
      <c r="C34" s="73">
        <v>18</v>
      </c>
      <c r="D34" s="97"/>
    </row>
    <row r="35" spans="1:4" ht="15.75">
      <c r="A35" s="67" t="s">
        <v>169</v>
      </c>
      <c r="B35" s="73">
        <v>24</v>
      </c>
      <c r="C35" s="73">
        <v>14</v>
      </c>
    </row>
    <row r="36" spans="1:4" ht="15.75">
      <c r="A36" s="67" t="s">
        <v>422</v>
      </c>
      <c r="B36" s="73">
        <v>24</v>
      </c>
      <c r="C36" s="73">
        <v>13</v>
      </c>
      <c r="D36" s="97"/>
    </row>
    <row r="37" spans="1:4" ht="31.5">
      <c r="A37" s="67" t="s">
        <v>331</v>
      </c>
      <c r="B37" s="73">
        <v>21</v>
      </c>
      <c r="C37" s="73">
        <v>11</v>
      </c>
    </row>
    <row r="38" spans="1:4" ht="38.450000000000003" customHeight="1">
      <c r="A38" s="447" t="s">
        <v>30</v>
      </c>
      <c r="B38" s="447"/>
      <c r="C38" s="447"/>
    </row>
    <row r="39" spans="1:4" ht="15.75">
      <c r="A39" s="66" t="s">
        <v>111</v>
      </c>
      <c r="B39" s="94">
        <v>86</v>
      </c>
      <c r="C39" s="94">
        <v>42</v>
      </c>
      <c r="D39" s="97"/>
    </row>
    <row r="40" spans="1:4" ht="15.75">
      <c r="A40" s="66" t="s">
        <v>104</v>
      </c>
      <c r="B40" s="73">
        <v>34</v>
      </c>
      <c r="C40" s="73">
        <v>17</v>
      </c>
    </row>
    <row r="41" spans="1:4" ht="15.75">
      <c r="A41" s="66" t="s">
        <v>413</v>
      </c>
      <c r="B41" s="73">
        <v>21</v>
      </c>
      <c r="C41" s="73">
        <v>13</v>
      </c>
      <c r="D41" s="97"/>
    </row>
    <row r="42" spans="1:4" ht="31.5">
      <c r="A42" s="66" t="s">
        <v>139</v>
      </c>
      <c r="B42" s="68">
        <v>15</v>
      </c>
      <c r="C42" s="68">
        <v>12</v>
      </c>
    </row>
    <row r="43" spans="1:4" ht="15.75">
      <c r="A43" s="66" t="s">
        <v>135</v>
      </c>
      <c r="B43" s="73">
        <v>13</v>
      </c>
      <c r="C43" s="73">
        <v>12</v>
      </c>
      <c r="D43" s="97"/>
    </row>
    <row r="44" spans="1:4" ht="31.5">
      <c r="A44" s="66" t="s">
        <v>423</v>
      </c>
      <c r="B44" s="73">
        <v>11</v>
      </c>
      <c r="C44" s="73">
        <v>10</v>
      </c>
    </row>
    <row r="45" spans="1:4" ht="15.75">
      <c r="A45" s="66" t="s">
        <v>362</v>
      </c>
      <c r="B45" s="73">
        <v>10</v>
      </c>
      <c r="C45" s="73">
        <v>6</v>
      </c>
      <c r="D45" s="97"/>
    </row>
    <row r="46" spans="1:4" ht="15.75">
      <c r="A46" s="66" t="s">
        <v>363</v>
      </c>
      <c r="B46" s="73">
        <v>10</v>
      </c>
      <c r="C46" s="73">
        <v>6</v>
      </c>
    </row>
    <row r="47" spans="1:4" ht="15.75">
      <c r="A47" s="66" t="s">
        <v>134</v>
      </c>
      <c r="B47" s="73">
        <v>10</v>
      </c>
      <c r="C47" s="73">
        <v>6</v>
      </c>
      <c r="D47" s="97"/>
    </row>
    <row r="48" spans="1:4" ht="15.75">
      <c r="A48" s="66" t="s">
        <v>364</v>
      </c>
      <c r="B48" s="73">
        <v>10</v>
      </c>
      <c r="C48" s="73">
        <v>4</v>
      </c>
    </row>
    <row r="49" spans="1:5" ht="38.450000000000003" customHeight="1">
      <c r="A49" s="447" t="s">
        <v>31</v>
      </c>
      <c r="B49" s="447"/>
      <c r="C49" s="447"/>
    </row>
    <row r="50" spans="1:5" ht="15.75">
      <c r="A50" s="66" t="s">
        <v>92</v>
      </c>
      <c r="B50" s="73">
        <v>269</v>
      </c>
      <c r="C50" s="73">
        <v>152</v>
      </c>
      <c r="D50" s="97"/>
      <c r="E50" s="97"/>
    </row>
    <row r="51" spans="1:5" ht="15.75">
      <c r="A51" s="66" t="s">
        <v>234</v>
      </c>
      <c r="B51" s="73">
        <v>108</v>
      </c>
      <c r="C51" s="73">
        <v>69</v>
      </c>
    </row>
    <row r="52" spans="1:5" ht="15.75">
      <c r="A52" s="66" t="s">
        <v>87</v>
      </c>
      <c r="B52" s="73">
        <v>106</v>
      </c>
      <c r="C52" s="73">
        <v>44</v>
      </c>
      <c r="D52" s="97"/>
    </row>
    <row r="53" spans="1:5" ht="15.75">
      <c r="A53" s="66" t="s">
        <v>91</v>
      </c>
      <c r="B53" s="73">
        <v>88</v>
      </c>
      <c r="C53" s="73">
        <v>57</v>
      </c>
    </row>
    <row r="54" spans="1:5" ht="15.75">
      <c r="A54" s="66" t="s">
        <v>334</v>
      </c>
      <c r="B54" s="73">
        <v>73</v>
      </c>
      <c r="C54" s="73">
        <v>44</v>
      </c>
      <c r="D54" s="97"/>
    </row>
    <row r="55" spans="1:5" ht="15.75">
      <c r="A55" s="66" t="s">
        <v>115</v>
      </c>
      <c r="B55" s="73">
        <v>56</v>
      </c>
      <c r="C55" s="73">
        <v>27</v>
      </c>
    </row>
    <row r="56" spans="1:5" ht="15.75">
      <c r="A56" s="66" t="s">
        <v>250</v>
      </c>
      <c r="B56" s="73">
        <v>50</v>
      </c>
      <c r="C56" s="73">
        <v>34</v>
      </c>
      <c r="D56" s="97"/>
    </row>
    <row r="57" spans="1:5" ht="15.75">
      <c r="A57" s="66" t="s">
        <v>176</v>
      </c>
      <c r="B57" s="73">
        <v>49</v>
      </c>
      <c r="C57" s="73">
        <v>31</v>
      </c>
    </row>
    <row r="58" spans="1:5" ht="15.75">
      <c r="A58" s="66" t="s">
        <v>330</v>
      </c>
      <c r="B58" s="73">
        <v>33</v>
      </c>
      <c r="C58" s="73">
        <v>26</v>
      </c>
      <c r="D58" s="97"/>
    </row>
    <row r="59" spans="1:5" ht="15.75">
      <c r="A59" s="66" t="s">
        <v>108</v>
      </c>
      <c r="B59" s="73">
        <v>33</v>
      </c>
      <c r="C59" s="73">
        <v>16</v>
      </c>
    </row>
    <row r="60" spans="1:5" ht="38.450000000000003" customHeight="1">
      <c r="A60" s="447" t="s">
        <v>141</v>
      </c>
      <c r="B60" s="447"/>
      <c r="C60" s="447"/>
    </row>
    <row r="61" spans="1:5" ht="15.75">
      <c r="A61" s="66" t="s">
        <v>142</v>
      </c>
      <c r="B61" s="73">
        <v>8</v>
      </c>
      <c r="C61" s="73">
        <v>4</v>
      </c>
      <c r="D61" s="97"/>
    </row>
    <row r="62" spans="1:5" ht="15.75">
      <c r="A62" s="66" t="s">
        <v>145</v>
      </c>
      <c r="B62" s="73">
        <v>2</v>
      </c>
      <c r="C62" s="73">
        <v>1</v>
      </c>
    </row>
    <row r="63" spans="1:5" ht="31.5">
      <c r="A63" s="66" t="s">
        <v>158</v>
      </c>
      <c r="B63" s="73">
        <v>2</v>
      </c>
      <c r="C63" s="73">
        <v>0</v>
      </c>
      <c r="D63" s="97"/>
    </row>
    <row r="64" spans="1:5" ht="15.75">
      <c r="A64" s="66" t="s">
        <v>335</v>
      </c>
      <c r="B64" s="73">
        <v>1</v>
      </c>
      <c r="C64" s="73">
        <v>1</v>
      </c>
    </row>
    <row r="65" spans="1:4" ht="31.5">
      <c r="A65" s="66" t="s">
        <v>251</v>
      </c>
      <c r="B65" s="73">
        <v>1</v>
      </c>
      <c r="C65" s="73">
        <v>0</v>
      </c>
      <c r="D65" s="97"/>
    </row>
    <row r="66" spans="1:4" ht="15.75">
      <c r="A66" s="66" t="s">
        <v>336</v>
      </c>
      <c r="B66" s="73">
        <v>1</v>
      </c>
      <c r="C66" s="73">
        <v>0</v>
      </c>
    </row>
    <row r="67" spans="1:4" ht="15.75">
      <c r="A67" s="66" t="s">
        <v>337</v>
      </c>
      <c r="B67" s="73">
        <v>1</v>
      </c>
      <c r="C67" s="73">
        <v>1</v>
      </c>
      <c r="D67" s="97"/>
    </row>
    <row r="68" spans="1:4" ht="31.5">
      <c r="A68" s="66" t="s">
        <v>100</v>
      </c>
      <c r="B68" s="73">
        <v>1</v>
      </c>
      <c r="C68" s="73">
        <v>0</v>
      </c>
    </row>
    <row r="69" spans="1:4" ht="15.75">
      <c r="A69" s="66" t="s">
        <v>143</v>
      </c>
      <c r="B69" s="73">
        <v>1</v>
      </c>
      <c r="C69" s="73">
        <v>1</v>
      </c>
      <c r="D69" s="97"/>
    </row>
    <row r="70" spans="1:4" ht="15.75">
      <c r="A70" s="66" t="s">
        <v>365</v>
      </c>
      <c r="B70" s="73">
        <v>1</v>
      </c>
      <c r="C70" s="73">
        <v>1</v>
      </c>
    </row>
    <row r="71" spans="1:4" ht="38.450000000000003" customHeight="1">
      <c r="A71" s="447" t="s">
        <v>33</v>
      </c>
      <c r="B71" s="447"/>
      <c r="C71" s="447"/>
    </row>
    <row r="72" spans="1:4" ht="31.5">
      <c r="A72" s="66" t="s">
        <v>117</v>
      </c>
      <c r="B72" s="73">
        <v>37</v>
      </c>
      <c r="C72" s="73">
        <v>22</v>
      </c>
      <c r="D72" s="97"/>
    </row>
    <row r="73" spans="1:4" ht="15.75">
      <c r="A73" s="66" t="s">
        <v>146</v>
      </c>
      <c r="B73" s="73">
        <v>36</v>
      </c>
      <c r="C73" s="73">
        <v>17</v>
      </c>
    </row>
    <row r="74" spans="1:4" ht="15.75">
      <c r="A74" s="65" t="s">
        <v>113</v>
      </c>
      <c r="B74" s="73">
        <v>34</v>
      </c>
      <c r="C74" s="73">
        <v>17</v>
      </c>
      <c r="D74" s="97"/>
    </row>
    <row r="75" spans="1:4" ht="15.75">
      <c r="A75" s="66" t="s">
        <v>96</v>
      </c>
      <c r="B75" s="73">
        <v>19</v>
      </c>
      <c r="C75" s="73">
        <v>8</v>
      </c>
    </row>
    <row r="76" spans="1:4" ht="31.5">
      <c r="A76" s="66" t="s">
        <v>103</v>
      </c>
      <c r="B76" s="73">
        <v>17</v>
      </c>
      <c r="C76" s="73">
        <v>8</v>
      </c>
      <c r="D76" s="97"/>
    </row>
    <row r="77" spans="1:4" ht="15.75">
      <c r="A77" s="66" t="s">
        <v>372</v>
      </c>
      <c r="B77" s="73">
        <v>15</v>
      </c>
      <c r="C77" s="73">
        <v>6</v>
      </c>
    </row>
    <row r="78" spans="1:4" ht="31.5">
      <c r="A78" s="66" t="s">
        <v>116</v>
      </c>
      <c r="B78" s="73">
        <v>13</v>
      </c>
      <c r="C78" s="73">
        <v>9</v>
      </c>
      <c r="D78" s="97"/>
    </row>
    <row r="79" spans="1:4" ht="31.5">
      <c r="A79" s="66" t="s">
        <v>366</v>
      </c>
      <c r="B79" s="73">
        <v>11</v>
      </c>
      <c r="C79" s="73">
        <v>8</v>
      </c>
    </row>
    <row r="80" spans="1:4" ht="15.75">
      <c r="A80" s="66" t="s">
        <v>367</v>
      </c>
      <c r="B80" s="73">
        <v>11</v>
      </c>
      <c r="C80" s="73">
        <v>7</v>
      </c>
      <c r="D80" s="97"/>
    </row>
    <row r="81" spans="1:4" ht="15.75">
      <c r="A81" s="66" t="s">
        <v>119</v>
      </c>
      <c r="B81" s="73">
        <v>11</v>
      </c>
      <c r="C81" s="73">
        <v>7</v>
      </c>
    </row>
    <row r="82" spans="1:4" ht="63.75" customHeight="1">
      <c r="A82" s="447" t="s">
        <v>34</v>
      </c>
      <c r="B82" s="447"/>
      <c r="C82" s="447"/>
    </row>
    <row r="83" spans="1:4" ht="15.75">
      <c r="A83" s="66" t="s">
        <v>83</v>
      </c>
      <c r="B83" s="73">
        <v>525</v>
      </c>
      <c r="C83" s="73">
        <v>325</v>
      </c>
      <c r="D83" s="97"/>
    </row>
    <row r="84" spans="1:4" ht="15.75">
      <c r="A84" s="66" t="s">
        <v>114</v>
      </c>
      <c r="B84" s="73">
        <v>29</v>
      </c>
      <c r="C84" s="73">
        <v>18</v>
      </c>
    </row>
    <row r="85" spans="1:4" ht="15.75">
      <c r="A85" s="66" t="s">
        <v>148</v>
      </c>
      <c r="B85" s="73">
        <v>18</v>
      </c>
      <c r="C85" s="73">
        <v>11</v>
      </c>
      <c r="D85" s="97"/>
    </row>
    <row r="86" spans="1:4" ht="15.75">
      <c r="A86" s="66" t="s">
        <v>338</v>
      </c>
      <c r="B86" s="73">
        <v>16</v>
      </c>
      <c r="C86" s="73">
        <v>6</v>
      </c>
    </row>
    <row r="87" spans="1:4" ht="31.5">
      <c r="A87" s="66" t="s">
        <v>155</v>
      </c>
      <c r="B87" s="73">
        <v>13</v>
      </c>
      <c r="C87" s="73">
        <v>4</v>
      </c>
      <c r="D87" s="97"/>
    </row>
    <row r="88" spans="1:4" ht="15.75">
      <c r="A88" s="66" t="s">
        <v>345</v>
      </c>
      <c r="B88" s="73">
        <v>12</v>
      </c>
      <c r="C88" s="73">
        <v>5</v>
      </c>
    </row>
    <row r="89" spans="1:4" ht="15.75">
      <c r="A89" s="66" t="s">
        <v>340</v>
      </c>
      <c r="B89" s="73">
        <v>10</v>
      </c>
      <c r="C89" s="73">
        <v>6</v>
      </c>
      <c r="D89" s="97"/>
    </row>
    <row r="90" spans="1:4" ht="21.75" customHeight="1">
      <c r="A90" s="66" t="s">
        <v>368</v>
      </c>
      <c r="B90" s="73">
        <v>9</v>
      </c>
      <c r="C90" s="73">
        <v>6</v>
      </c>
    </row>
    <row r="91" spans="1:4" ht="30" customHeight="1">
      <c r="A91" s="66" t="s">
        <v>369</v>
      </c>
      <c r="B91" s="73">
        <v>9</v>
      </c>
      <c r="C91" s="73">
        <v>3</v>
      </c>
      <c r="D91" s="97"/>
    </row>
    <row r="92" spans="1:4" ht="15.75">
      <c r="A92" s="66" t="s">
        <v>86</v>
      </c>
      <c r="B92" s="73">
        <v>8</v>
      </c>
      <c r="C92" s="73">
        <v>6</v>
      </c>
    </row>
    <row r="93" spans="1:4" ht="38.450000000000003" customHeight="1">
      <c r="A93" s="447" t="s">
        <v>149</v>
      </c>
      <c r="B93" s="447"/>
      <c r="C93" s="447"/>
    </row>
    <row r="94" spans="1:4" ht="15.75">
      <c r="A94" s="66" t="s">
        <v>107</v>
      </c>
      <c r="B94" s="73">
        <v>196</v>
      </c>
      <c r="C94" s="73">
        <v>95</v>
      </c>
      <c r="D94" s="97"/>
    </row>
    <row r="95" spans="1:4" ht="15.75">
      <c r="A95" s="66" t="s">
        <v>94</v>
      </c>
      <c r="B95" s="73">
        <v>95</v>
      </c>
      <c r="C95" s="73">
        <v>50</v>
      </c>
    </row>
    <row r="96" spans="1:4" ht="15.75">
      <c r="A96" s="66" t="s">
        <v>156</v>
      </c>
      <c r="B96" s="73">
        <v>57</v>
      </c>
      <c r="C96" s="73">
        <v>31</v>
      </c>
      <c r="D96" s="97"/>
    </row>
    <row r="97" spans="1:4" ht="15.75">
      <c r="A97" s="66" t="s">
        <v>97</v>
      </c>
      <c r="B97" s="73">
        <v>40</v>
      </c>
      <c r="C97" s="73">
        <v>18</v>
      </c>
    </row>
    <row r="98" spans="1:4" ht="15.75">
      <c r="A98" s="65" t="s">
        <v>179</v>
      </c>
      <c r="B98" s="73">
        <v>28</v>
      </c>
      <c r="C98" s="73">
        <v>14</v>
      </c>
      <c r="D98" s="97"/>
    </row>
    <row r="99" spans="1:4" ht="15.75">
      <c r="A99" s="66" t="s">
        <v>84</v>
      </c>
      <c r="B99" s="73">
        <v>23</v>
      </c>
      <c r="C99" s="73">
        <v>11</v>
      </c>
    </row>
    <row r="100" spans="1:4" ht="15.75">
      <c r="A100" s="66" t="s">
        <v>101</v>
      </c>
      <c r="B100" s="73">
        <v>22</v>
      </c>
      <c r="C100" s="73">
        <v>12</v>
      </c>
      <c r="D100" s="97"/>
    </row>
    <row r="101" spans="1:4" ht="15.75">
      <c r="A101" s="66" t="s">
        <v>102</v>
      </c>
      <c r="B101" s="73">
        <v>21</v>
      </c>
      <c r="C101" s="73">
        <v>12</v>
      </c>
    </row>
    <row r="102" spans="1:4" ht="15.75">
      <c r="A102" s="66" t="s">
        <v>370</v>
      </c>
      <c r="B102" s="73">
        <v>10</v>
      </c>
      <c r="C102" s="73">
        <v>3</v>
      </c>
      <c r="D102" s="97"/>
    </row>
    <row r="103" spans="1:4" ht="15.75">
      <c r="A103" s="66" t="s">
        <v>371</v>
      </c>
      <c r="B103" s="73">
        <v>8</v>
      </c>
      <c r="C103" s="73">
        <v>2</v>
      </c>
    </row>
    <row r="104" spans="1:4" ht="15.75">
      <c r="A104" s="47"/>
      <c r="B104" s="69"/>
      <c r="C104" s="69"/>
    </row>
  </sheetData>
  <mergeCells count="11">
    <mergeCell ref="A49:C49"/>
    <mergeCell ref="A60:C60"/>
    <mergeCell ref="A71:C71"/>
    <mergeCell ref="A82:C82"/>
    <mergeCell ref="A93:C93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70" max="16383" man="1"/>
    <brk id="9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D31"/>
  <sheetViews>
    <sheetView view="pageBreakPreview" zoomScale="80" zoomScaleNormal="75" zoomScaleSheetLayoutView="80" workbookViewId="0">
      <selection activeCell="H16" sqref="H16"/>
    </sheetView>
  </sheetViews>
  <sheetFormatPr defaultColWidth="8.85546875" defaultRowHeight="12.75"/>
  <cols>
    <col min="1" max="1" width="37.14062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49" t="s">
        <v>70</v>
      </c>
      <c r="B1" s="449"/>
      <c r="C1" s="449"/>
      <c r="D1" s="449"/>
    </row>
    <row r="2" spans="1:4" s="2" customFormat="1" ht="20.25">
      <c r="A2" s="449" t="s">
        <v>386</v>
      </c>
      <c r="B2" s="449"/>
      <c r="C2" s="449"/>
      <c r="D2" s="449"/>
    </row>
    <row r="3" spans="1:4" s="2" customFormat="1" ht="20.25">
      <c r="A3" s="415" t="s">
        <v>36</v>
      </c>
      <c r="B3" s="415"/>
      <c r="C3" s="415"/>
      <c r="D3" s="415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29"/>
      <c r="B5" s="450" t="s">
        <v>71</v>
      </c>
      <c r="C5" s="451" t="s">
        <v>72</v>
      </c>
      <c r="D5" s="452" t="s">
        <v>73</v>
      </c>
    </row>
    <row r="6" spans="1:4" s="4" customFormat="1" ht="43.5" customHeight="1">
      <c r="A6" s="429"/>
      <c r="B6" s="450"/>
      <c r="C6" s="451"/>
      <c r="D6" s="452"/>
    </row>
    <row r="7" spans="1:4" s="34" customFormat="1" ht="34.5" customHeight="1">
      <c r="A7" s="31" t="s">
        <v>38</v>
      </c>
      <c r="B7" s="32">
        <v>9947</v>
      </c>
      <c r="C7" s="32">
        <v>18743</v>
      </c>
      <c r="D7" s="33">
        <v>1.8842867196139539</v>
      </c>
    </row>
    <row r="8" spans="1:4" s="5" customFormat="1" ht="24.75" customHeight="1">
      <c r="A8" s="35" t="s">
        <v>65</v>
      </c>
      <c r="B8" s="36" t="s">
        <v>74</v>
      </c>
      <c r="C8" s="37">
        <v>16731</v>
      </c>
      <c r="D8" s="38" t="s">
        <v>74</v>
      </c>
    </row>
    <row r="9" spans="1:4" s="41" customFormat="1" ht="22.9" customHeight="1">
      <c r="A9" s="27" t="s">
        <v>66</v>
      </c>
      <c r="B9" s="39"/>
      <c r="C9" s="39"/>
      <c r="D9" s="40"/>
    </row>
    <row r="10" spans="1:4" ht="34.5" customHeight="1">
      <c r="A10" s="6" t="s">
        <v>6</v>
      </c>
      <c r="B10" s="7">
        <v>21</v>
      </c>
      <c r="C10" s="7">
        <v>106</v>
      </c>
      <c r="D10" s="26">
        <v>5.0476190476190474</v>
      </c>
    </row>
    <row r="11" spans="1:4" ht="35.25" customHeight="1">
      <c r="A11" s="6" t="s">
        <v>7</v>
      </c>
      <c r="B11" s="7">
        <v>0</v>
      </c>
      <c r="C11" s="7">
        <v>52</v>
      </c>
      <c r="D11" s="26" t="s">
        <v>74</v>
      </c>
    </row>
    <row r="12" spans="1:4" s="13" customFormat="1" ht="20.25" customHeight="1">
      <c r="A12" s="6" t="s">
        <v>8</v>
      </c>
      <c r="B12" s="7">
        <v>847</v>
      </c>
      <c r="C12" s="7">
        <v>1531</v>
      </c>
      <c r="D12" s="26">
        <v>1.807556080283353</v>
      </c>
    </row>
    <row r="13" spans="1:4" ht="36" customHeight="1">
      <c r="A13" s="6" t="s">
        <v>9</v>
      </c>
      <c r="B13" s="7">
        <v>89</v>
      </c>
      <c r="C13" s="7">
        <v>180</v>
      </c>
      <c r="D13" s="26">
        <v>2.0224719101123596</v>
      </c>
    </row>
    <row r="14" spans="1:4" ht="39.75" customHeight="1">
      <c r="A14" s="6" t="s">
        <v>10</v>
      </c>
      <c r="B14" s="7">
        <v>412</v>
      </c>
      <c r="C14" s="7">
        <v>46</v>
      </c>
      <c r="D14" s="26">
        <v>0.11165048543689321</v>
      </c>
    </row>
    <row r="15" spans="1:4" ht="19.5" customHeight="1">
      <c r="A15" s="6" t="s">
        <v>11</v>
      </c>
      <c r="B15" s="7">
        <v>241</v>
      </c>
      <c r="C15" s="7">
        <v>465</v>
      </c>
      <c r="D15" s="26">
        <v>1.9294605809128631</v>
      </c>
    </row>
    <row r="16" spans="1:4" ht="48.75" customHeight="1">
      <c r="A16" s="6" t="s">
        <v>12</v>
      </c>
      <c r="B16" s="7">
        <v>1058</v>
      </c>
      <c r="C16" s="7">
        <v>4017</v>
      </c>
      <c r="D16" s="26">
        <v>3.7967863894139886</v>
      </c>
    </row>
    <row r="17" spans="1:4" ht="33.6" customHeight="1">
      <c r="A17" s="6" t="s">
        <v>13</v>
      </c>
      <c r="B17" s="7">
        <v>1145</v>
      </c>
      <c r="C17" s="7">
        <v>1125</v>
      </c>
      <c r="D17" s="26">
        <v>0.98253275109170302</v>
      </c>
    </row>
    <row r="18" spans="1:4" ht="36.6" customHeight="1">
      <c r="A18" s="6" t="s">
        <v>14</v>
      </c>
      <c r="B18" s="7">
        <v>134</v>
      </c>
      <c r="C18" s="7">
        <v>555</v>
      </c>
      <c r="D18" s="26">
        <v>4.1417910447761193</v>
      </c>
    </row>
    <row r="19" spans="1:4" ht="24" customHeight="1">
      <c r="A19" s="6" t="s">
        <v>15</v>
      </c>
      <c r="B19" s="7">
        <v>92</v>
      </c>
      <c r="C19" s="7">
        <v>1079</v>
      </c>
      <c r="D19" s="26">
        <v>11.728260869565217</v>
      </c>
    </row>
    <row r="20" spans="1:4" ht="24.75" customHeight="1">
      <c r="A20" s="6" t="s">
        <v>16</v>
      </c>
      <c r="B20" s="7">
        <v>168</v>
      </c>
      <c r="C20" s="7">
        <v>1629</v>
      </c>
      <c r="D20" s="26">
        <v>9.6964285714285712</v>
      </c>
    </row>
    <row r="21" spans="1:4" ht="26.25" customHeight="1">
      <c r="A21" s="6" t="s">
        <v>17</v>
      </c>
      <c r="B21" s="7">
        <v>322</v>
      </c>
      <c r="C21" s="7">
        <v>350</v>
      </c>
      <c r="D21" s="26">
        <v>1.0869565217391304</v>
      </c>
    </row>
    <row r="22" spans="1:4" ht="31.15" customHeight="1">
      <c r="A22" s="6" t="s">
        <v>18</v>
      </c>
      <c r="B22" s="7">
        <v>278</v>
      </c>
      <c r="C22" s="7">
        <v>1217</v>
      </c>
      <c r="D22" s="26">
        <v>4.3776978417266186</v>
      </c>
    </row>
    <row r="23" spans="1:4" ht="35.25" customHeight="1">
      <c r="A23" s="6" t="s">
        <v>19</v>
      </c>
      <c r="B23" s="7">
        <v>1673</v>
      </c>
      <c r="C23" s="7">
        <v>947</v>
      </c>
      <c r="D23" s="26">
        <v>0.56604901374775851</v>
      </c>
    </row>
    <row r="24" spans="1:4" ht="38.25" customHeight="1">
      <c r="A24" s="6" t="s">
        <v>20</v>
      </c>
      <c r="B24" s="7">
        <v>1447</v>
      </c>
      <c r="C24" s="7">
        <v>1749</v>
      </c>
      <c r="D24" s="26">
        <v>1.2087076710435383</v>
      </c>
    </row>
    <row r="25" spans="1:4" ht="29.45" customHeight="1">
      <c r="A25" s="6" t="s">
        <v>21</v>
      </c>
      <c r="B25" s="7">
        <v>1295</v>
      </c>
      <c r="C25" s="7">
        <v>562</v>
      </c>
      <c r="D25" s="26">
        <v>0.43397683397683395</v>
      </c>
    </row>
    <row r="26" spans="1:4" ht="30.75" customHeight="1">
      <c r="A26" s="6" t="s">
        <v>22</v>
      </c>
      <c r="B26" s="7">
        <v>581</v>
      </c>
      <c r="C26" s="7">
        <v>568</v>
      </c>
      <c r="D26" s="26">
        <v>0.97762478485370052</v>
      </c>
    </row>
    <row r="27" spans="1:4" ht="30.75" customHeight="1">
      <c r="A27" s="6" t="s">
        <v>23</v>
      </c>
      <c r="B27" s="7">
        <v>122</v>
      </c>
      <c r="C27" s="7">
        <v>239</v>
      </c>
      <c r="D27" s="26">
        <v>1.959016393442623</v>
      </c>
    </row>
    <row r="28" spans="1:4" ht="27.6" customHeight="1">
      <c r="A28" s="6" t="s">
        <v>24</v>
      </c>
      <c r="B28" s="7">
        <v>22</v>
      </c>
      <c r="C28" s="7">
        <v>314</v>
      </c>
      <c r="D28" s="26">
        <v>14.272727272727273</v>
      </c>
    </row>
    <row r="29" spans="1:4" ht="21.75" customHeight="1">
      <c r="A29" s="448"/>
      <c r="B29" s="448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D31"/>
  <sheetViews>
    <sheetView view="pageBreakPreview" topLeftCell="A4" zoomScale="80" zoomScaleNormal="75" zoomScaleSheetLayoutView="80" workbookViewId="0">
      <selection activeCell="G9" sqref="G9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49" t="s">
        <v>70</v>
      </c>
      <c r="B1" s="449"/>
      <c r="C1" s="449"/>
      <c r="D1" s="449"/>
    </row>
    <row r="2" spans="1:4" s="2" customFormat="1" ht="20.25">
      <c r="A2" s="449" t="s">
        <v>303</v>
      </c>
      <c r="B2" s="449"/>
      <c r="C2" s="449"/>
      <c r="D2" s="449"/>
    </row>
    <row r="3" spans="1:4" s="2" customFormat="1" ht="18.75">
      <c r="A3" s="428" t="s">
        <v>39</v>
      </c>
      <c r="B3" s="428"/>
      <c r="C3" s="428"/>
      <c r="D3" s="428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29"/>
      <c r="B5" s="450" t="s">
        <v>71</v>
      </c>
      <c r="C5" s="451" t="s">
        <v>72</v>
      </c>
      <c r="D5" s="452" t="s">
        <v>73</v>
      </c>
    </row>
    <row r="6" spans="1:4" s="4" customFormat="1" ht="43.5" customHeight="1">
      <c r="A6" s="429"/>
      <c r="B6" s="450"/>
      <c r="C6" s="451"/>
      <c r="D6" s="452"/>
    </row>
    <row r="7" spans="1:4" s="34" customFormat="1" ht="34.5" customHeight="1">
      <c r="A7" s="15" t="s">
        <v>8</v>
      </c>
      <c r="B7" s="25">
        <v>847</v>
      </c>
      <c r="C7" s="25">
        <v>1531</v>
      </c>
      <c r="D7" s="33">
        <v>1.807556080283353</v>
      </c>
    </row>
    <row r="8" spans="1:4" ht="19.149999999999999" customHeight="1">
      <c r="A8" s="6" t="s">
        <v>40</v>
      </c>
      <c r="B8" s="7">
        <v>116</v>
      </c>
      <c r="C8" s="7">
        <v>317</v>
      </c>
      <c r="D8" s="33">
        <v>2.7327586206896552</v>
      </c>
    </row>
    <row r="9" spans="1:4" ht="19.149999999999999" customHeight="1">
      <c r="A9" s="6" t="s">
        <v>41</v>
      </c>
      <c r="B9" s="7">
        <v>2</v>
      </c>
      <c r="C9" s="7">
        <v>80</v>
      </c>
      <c r="D9" s="33">
        <v>40</v>
      </c>
    </row>
    <row r="10" spans="1:4" s="13" customFormat="1" ht="19.149999999999999" customHeight="1">
      <c r="A10" s="6" t="s">
        <v>42</v>
      </c>
      <c r="B10" s="7">
        <v>0</v>
      </c>
      <c r="C10" s="7">
        <v>12</v>
      </c>
      <c r="D10" s="33" t="s">
        <v>74</v>
      </c>
    </row>
    <row r="11" spans="1:4" ht="19.149999999999999" customHeight="1">
      <c r="A11" s="6" t="s">
        <v>43</v>
      </c>
      <c r="B11" s="7">
        <v>2</v>
      </c>
      <c r="C11" s="7">
        <v>41</v>
      </c>
      <c r="D11" s="33">
        <v>20.5</v>
      </c>
    </row>
    <row r="12" spans="1:4" ht="19.149999999999999" customHeight="1">
      <c r="A12" s="6" t="s">
        <v>44</v>
      </c>
      <c r="B12" s="7">
        <v>26</v>
      </c>
      <c r="C12" s="7">
        <v>35</v>
      </c>
      <c r="D12" s="33">
        <v>1.3461538461538463</v>
      </c>
    </row>
    <row r="13" spans="1:4" ht="31.5">
      <c r="A13" s="6" t="s">
        <v>45</v>
      </c>
      <c r="B13" s="7">
        <v>2</v>
      </c>
      <c r="C13" s="7">
        <v>29</v>
      </c>
      <c r="D13" s="33">
        <v>14.5</v>
      </c>
    </row>
    <row r="14" spans="1:4" ht="46.15" customHeight="1">
      <c r="A14" s="6" t="s">
        <v>301</v>
      </c>
      <c r="B14" s="7">
        <v>4</v>
      </c>
      <c r="C14" s="7">
        <v>20</v>
      </c>
      <c r="D14" s="33">
        <v>5</v>
      </c>
    </row>
    <row r="15" spans="1:4" ht="18.75">
      <c r="A15" s="6" t="s">
        <v>300</v>
      </c>
      <c r="B15" s="7">
        <v>1</v>
      </c>
      <c r="C15" s="7">
        <v>29</v>
      </c>
      <c r="D15" s="33">
        <v>29</v>
      </c>
    </row>
    <row r="16" spans="1:4" ht="31.5">
      <c r="A16" s="6" t="s">
        <v>48</v>
      </c>
      <c r="B16" s="7">
        <v>158</v>
      </c>
      <c r="C16" s="7">
        <v>95</v>
      </c>
      <c r="D16" s="33">
        <v>0.60126582278481011</v>
      </c>
    </row>
    <row r="17" spans="1:4" ht="31.5">
      <c r="A17" s="6" t="s">
        <v>49</v>
      </c>
      <c r="B17" s="7">
        <v>0</v>
      </c>
      <c r="C17" s="7">
        <v>9</v>
      </c>
      <c r="D17" s="33" t="s">
        <v>74</v>
      </c>
    </row>
    <row r="18" spans="1:4" ht="19.149999999999999" customHeight="1">
      <c r="A18" s="6" t="s">
        <v>50</v>
      </c>
      <c r="B18" s="7">
        <v>5</v>
      </c>
      <c r="C18" s="7">
        <v>65</v>
      </c>
      <c r="D18" s="33">
        <v>13</v>
      </c>
    </row>
    <row r="19" spans="1:4" ht="31.5">
      <c r="A19" s="6" t="s">
        <v>51</v>
      </c>
      <c r="B19" s="7">
        <v>0</v>
      </c>
      <c r="C19" s="7">
        <v>105</v>
      </c>
      <c r="D19" s="33" t="s">
        <v>74</v>
      </c>
    </row>
    <row r="20" spans="1:4" ht="19.149999999999999" customHeight="1">
      <c r="A20" s="6" t="s">
        <v>52</v>
      </c>
      <c r="B20" s="7">
        <v>11</v>
      </c>
      <c r="C20" s="7">
        <v>86</v>
      </c>
      <c r="D20" s="33">
        <v>7.8181818181818183</v>
      </c>
    </row>
    <row r="21" spans="1:4" ht="19.149999999999999" customHeight="1">
      <c r="A21" s="6" t="s">
        <v>53</v>
      </c>
      <c r="B21" s="7">
        <v>59</v>
      </c>
      <c r="C21" s="7">
        <v>102</v>
      </c>
      <c r="D21" s="33">
        <v>1.728813559322034</v>
      </c>
    </row>
    <row r="22" spans="1:4" ht="19.149999999999999" customHeight="1">
      <c r="A22" s="6" t="s">
        <v>54</v>
      </c>
      <c r="B22" s="7">
        <v>0</v>
      </c>
      <c r="C22" s="7">
        <v>54</v>
      </c>
      <c r="D22" s="33" t="s">
        <v>74</v>
      </c>
    </row>
    <row r="23" spans="1:4" ht="31.5">
      <c r="A23" s="6" t="s">
        <v>55</v>
      </c>
      <c r="B23" s="7">
        <v>41</v>
      </c>
      <c r="C23" s="7">
        <v>95</v>
      </c>
      <c r="D23" s="33">
        <v>2.3170731707317072</v>
      </c>
    </row>
    <row r="24" spans="1:4" ht="31.5">
      <c r="A24" s="6" t="s">
        <v>56</v>
      </c>
      <c r="B24" s="7">
        <v>54</v>
      </c>
      <c r="C24" s="7">
        <v>59</v>
      </c>
      <c r="D24" s="33">
        <v>1.0925925925925926</v>
      </c>
    </row>
    <row r="25" spans="1:4" ht="19.149999999999999" customHeight="1">
      <c r="A25" s="6" t="s">
        <v>57</v>
      </c>
      <c r="B25" s="7">
        <v>14</v>
      </c>
      <c r="C25" s="7">
        <v>35</v>
      </c>
      <c r="D25" s="33">
        <v>2.5</v>
      </c>
    </row>
    <row r="26" spans="1:4" ht="19.149999999999999" customHeight="1">
      <c r="A26" s="6" t="s">
        <v>58</v>
      </c>
      <c r="B26" s="7">
        <v>33</v>
      </c>
      <c r="C26" s="7">
        <v>50</v>
      </c>
      <c r="D26" s="33">
        <v>1.5151515151515151</v>
      </c>
    </row>
    <row r="27" spans="1:4" ht="31.5">
      <c r="A27" s="6" t="s">
        <v>59</v>
      </c>
      <c r="B27" s="7">
        <v>1</v>
      </c>
      <c r="C27" s="7">
        <v>13</v>
      </c>
      <c r="D27" s="33">
        <v>13</v>
      </c>
    </row>
    <row r="28" spans="1:4" ht="23.45" customHeight="1">
      <c r="A28" s="6" t="s">
        <v>60</v>
      </c>
      <c r="B28" s="7">
        <v>52</v>
      </c>
      <c r="C28" s="7">
        <v>41</v>
      </c>
      <c r="D28" s="33">
        <v>0.78846153846153844</v>
      </c>
    </row>
    <row r="29" spans="1:4" ht="23.45" customHeight="1">
      <c r="A29" s="6" t="s">
        <v>61</v>
      </c>
      <c r="B29" s="7">
        <v>8</v>
      </c>
      <c r="C29" s="7">
        <v>39</v>
      </c>
      <c r="D29" s="33">
        <v>4.875</v>
      </c>
    </row>
    <row r="30" spans="1:4" ht="23.45" customHeight="1">
      <c r="A30" s="6" t="s">
        <v>62</v>
      </c>
      <c r="B30" s="7">
        <v>6</v>
      </c>
      <c r="C30" s="7">
        <v>28</v>
      </c>
      <c r="D30" s="33">
        <v>4.666666666666667</v>
      </c>
    </row>
    <row r="31" spans="1:4" ht="23.45" customHeight="1">
      <c r="A31" s="6" t="s">
        <v>63</v>
      </c>
      <c r="B31" s="7">
        <v>252</v>
      </c>
      <c r="C31" s="7">
        <v>92</v>
      </c>
      <c r="D31" s="33">
        <v>0.36507936507936506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G23"/>
  <sheetViews>
    <sheetView view="pageBreakPreview" zoomScale="80" zoomScaleNormal="75" zoomScaleSheetLayoutView="80" workbookViewId="0">
      <selection activeCell="H14" sqref="H14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449" t="s">
        <v>70</v>
      </c>
      <c r="B1" s="449"/>
      <c r="C1" s="449"/>
      <c r="D1" s="449"/>
    </row>
    <row r="2" spans="1:7" s="2" customFormat="1" ht="20.25">
      <c r="A2" s="449" t="s">
        <v>386</v>
      </c>
      <c r="B2" s="449"/>
      <c r="C2" s="449"/>
      <c r="D2" s="449"/>
    </row>
    <row r="3" spans="1:7" s="2" customFormat="1" ht="19.5" customHeight="1">
      <c r="A3" s="428" t="s">
        <v>25</v>
      </c>
      <c r="B3" s="428"/>
      <c r="C3" s="428"/>
      <c r="D3" s="428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29"/>
      <c r="B5" s="451" t="s">
        <v>71</v>
      </c>
      <c r="C5" s="451" t="s">
        <v>75</v>
      </c>
      <c r="D5" s="451" t="s">
        <v>76</v>
      </c>
    </row>
    <row r="6" spans="1:7" s="4" customFormat="1" ht="48.6" customHeight="1">
      <c r="A6" s="429"/>
      <c r="B6" s="451"/>
      <c r="C6" s="451"/>
      <c r="D6" s="451"/>
    </row>
    <row r="7" spans="1:7" s="19" customFormat="1" ht="42" customHeight="1">
      <c r="A7" s="17" t="s">
        <v>38</v>
      </c>
      <c r="B7" s="18">
        <v>9947</v>
      </c>
      <c r="C7" s="213">
        <v>18743</v>
      </c>
      <c r="D7" s="212">
        <v>1.8842867196139539</v>
      </c>
    </row>
    <row r="8" spans="1:7" s="19" customFormat="1" ht="18.75">
      <c r="A8" s="20" t="s">
        <v>26</v>
      </c>
      <c r="B8" s="21"/>
      <c r="C8" s="211"/>
      <c r="D8" s="32"/>
    </row>
    <row r="9" spans="1:7" ht="42" customHeight="1">
      <c r="A9" s="22" t="s">
        <v>27</v>
      </c>
      <c r="B9" s="23">
        <v>271</v>
      </c>
      <c r="C9" s="23">
        <v>6930</v>
      </c>
      <c r="D9" s="44">
        <v>25.571955719557195</v>
      </c>
    </row>
    <row r="10" spans="1:7" ht="25.9" customHeight="1">
      <c r="A10" s="22" t="s">
        <v>28</v>
      </c>
      <c r="B10" s="23">
        <v>893</v>
      </c>
      <c r="C10" s="23">
        <v>3767</v>
      </c>
      <c r="D10" s="44">
        <v>4.2183650615901458</v>
      </c>
    </row>
    <row r="11" spans="1:7" s="13" customFormat="1" ht="25.9" customHeight="1">
      <c r="A11" s="22" t="s">
        <v>29</v>
      </c>
      <c r="B11" s="23">
        <v>1257</v>
      </c>
      <c r="C11" s="23">
        <v>3245</v>
      </c>
      <c r="D11" s="44">
        <v>2.5815433571996818</v>
      </c>
    </row>
    <row r="12" spans="1:7" ht="25.9" customHeight="1">
      <c r="A12" s="22" t="s">
        <v>30</v>
      </c>
      <c r="B12" s="23">
        <v>1147</v>
      </c>
      <c r="C12" s="23">
        <v>1375</v>
      </c>
      <c r="D12" s="44">
        <v>1.1987794245858763</v>
      </c>
    </row>
    <row r="13" spans="1:7" ht="25.9" customHeight="1">
      <c r="A13" s="22" t="s">
        <v>31</v>
      </c>
      <c r="B13" s="23">
        <v>1405</v>
      </c>
      <c r="C13" s="23">
        <v>1697</v>
      </c>
      <c r="D13" s="44">
        <v>1.207829181494662</v>
      </c>
    </row>
    <row r="14" spans="1:7" ht="42" customHeight="1">
      <c r="A14" s="22" t="s">
        <v>32</v>
      </c>
      <c r="B14" s="23">
        <v>88</v>
      </c>
      <c r="C14" s="23">
        <v>16</v>
      </c>
      <c r="D14" s="44">
        <v>0.18181818181818182</v>
      </c>
    </row>
    <row r="15" spans="1:7" ht="34.15" customHeight="1">
      <c r="A15" s="22" t="s">
        <v>33</v>
      </c>
      <c r="B15" s="23">
        <v>1592</v>
      </c>
      <c r="C15" s="23">
        <v>512</v>
      </c>
      <c r="D15" s="44">
        <v>0.32160804020100503</v>
      </c>
      <c r="E15" s="12"/>
    </row>
    <row r="16" spans="1:7" ht="61.9" customHeight="1">
      <c r="A16" s="22" t="s">
        <v>34</v>
      </c>
      <c r="B16" s="23">
        <v>1096</v>
      </c>
      <c r="C16" s="23">
        <v>684</v>
      </c>
      <c r="D16" s="44">
        <v>0.62408759124087587</v>
      </c>
      <c r="E16" s="12"/>
    </row>
    <row r="17" spans="1:5" ht="30.6" customHeight="1">
      <c r="A17" s="22" t="s">
        <v>64</v>
      </c>
      <c r="B17" s="23">
        <v>2198</v>
      </c>
      <c r="C17" s="23">
        <v>517</v>
      </c>
      <c r="D17" s="44">
        <v>0.23521383075523203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G28"/>
  <sheetViews>
    <sheetView view="pageBreakPreview" zoomScale="70" zoomScaleNormal="80" zoomScaleSheetLayoutView="70" workbookViewId="0">
      <selection activeCell="H28" sqref="H28"/>
    </sheetView>
  </sheetViews>
  <sheetFormatPr defaultColWidth="9.140625" defaultRowHeight="12.75"/>
  <cols>
    <col min="1" max="1" width="70.7109375" style="114" customWidth="1"/>
    <col min="2" max="2" width="12.140625" style="114" customWidth="1"/>
    <col min="3" max="3" width="12" style="144" customWidth="1"/>
    <col min="4" max="4" width="8.5703125" style="114" customWidth="1"/>
    <col min="5" max="5" width="15" style="114" customWidth="1"/>
    <col min="6" max="6" width="7.5703125" style="114" customWidth="1"/>
    <col min="7" max="16384" width="9.140625" style="114"/>
  </cols>
  <sheetData>
    <row r="1" spans="1:7" ht="45" customHeight="1">
      <c r="A1" s="455" t="s">
        <v>186</v>
      </c>
      <c r="B1" s="455"/>
      <c r="C1" s="455"/>
      <c r="D1" s="455"/>
      <c r="E1" s="455"/>
      <c r="F1" s="113"/>
      <c r="G1" s="113"/>
    </row>
    <row r="2" spans="1:7" ht="36" customHeight="1">
      <c r="A2" s="456" t="s">
        <v>387</v>
      </c>
      <c r="B2" s="456"/>
      <c r="C2" s="456"/>
      <c r="D2" s="456"/>
      <c r="E2" s="456"/>
    </row>
    <row r="3" spans="1:7" ht="18" customHeight="1">
      <c r="A3" s="457" t="s">
        <v>187</v>
      </c>
      <c r="B3" s="459" t="s">
        <v>188</v>
      </c>
      <c r="C3" s="459" t="s">
        <v>189</v>
      </c>
      <c r="D3" s="461" t="s">
        <v>190</v>
      </c>
      <c r="E3" s="462"/>
    </row>
    <row r="4" spans="1:7" ht="28.5" customHeight="1">
      <c r="A4" s="458"/>
      <c r="B4" s="460"/>
      <c r="C4" s="460"/>
      <c r="D4" s="115" t="s">
        <v>0</v>
      </c>
      <c r="E4" s="116" t="s">
        <v>304</v>
      </c>
    </row>
    <row r="5" spans="1:7" ht="34.5" customHeight="1">
      <c r="A5" s="117" t="s">
        <v>200</v>
      </c>
      <c r="B5" s="217">
        <v>24037</v>
      </c>
      <c r="C5" s="217">
        <v>40182</v>
      </c>
      <c r="D5" s="118">
        <v>167.16728377085326</v>
      </c>
      <c r="E5" s="257">
        <v>16145</v>
      </c>
      <c r="F5" s="119"/>
    </row>
    <row r="6" spans="1:7" ht="27" customHeight="1">
      <c r="A6" s="120" t="s">
        <v>321</v>
      </c>
      <c r="B6" s="218">
        <v>13918</v>
      </c>
      <c r="C6" s="218">
        <v>30908</v>
      </c>
      <c r="D6" s="121" t="s">
        <v>328</v>
      </c>
      <c r="E6" s="218">
        <v>16990</v>
      </c>
      <c r="F6" s="119"/>
    </row>
    <row r="7" spans="1:7" ht="44.25" customHeight="1">
      <c r="A7" s="122" t="s">
        <v>307</v>
      </c>
      <c r="B7" s="219">
        <v>3085</v>
      </c>
      <c r="C7" s="220">
        <v>3383</v>
      </c>
      <c r="D7" s="124">
        <v>109.65964343598056</v>
      </c>
      <c r="E7" s="220">
        <v>298</v>
      </c>
      <c r="F7" s="119"/>
    </row>
    <row r="8" spans="1:7" ht="34.5" customHeight="1">
      <c r="A8" s="125" t="s">
        <v>306</v>
      </c>
      <c r="B8" s="219">
        <v>2145</v>
      </c>
      <c r="C8" s="219">
        <v>3266</v>
      </c>
      <c r="D8" s="123">
        <v>152.26107226107226</v>
      </c>
      <c r="E8" s="219">
        <v>1121</v>
      </c>
      <c r="F8" s="119"/>
    </row>
    <row r="9" spans="1:7" ht="40.5" customHeight="1">
      <c r="A9" s="126" t="s">
        <v>191</v>
      </c>
      <c r="B9" s="127">
        <v>26</v>
      </c>
      <c r="C9" s="127">
        <v>8</v>
      </c>
      <c r="D9" s="223">
        <v>30.76923076923077</v>
      </c>
      <c r="E9" s="127">
        <v>-18</v>
      </c>
      <c r="F9" s="119"/>
    </row>
    <row r="10" spans="1:7" ht="38.25" customHeight="1">
      <c r="A10" s="128" t="s">
        <v>192</v>
      </c>
      <c r="B10" s="129">
        <v>27</v>
      </c>
      <c r="C10" s="129">
        <v>9</v>
      </c>
      <c r="D10" s="224">
        <v>33.333333333333329</v>
      </c>
      <c r="E10" s="129">
        <v>-18</v>
      </c>
      <c r="F10" s="119"/>
    </row>
    <row r="11" spans="1:7" ht="31.5" customHeight="1">
      <c r="A11" s="130" t="s">
        <v>305</v>
      </c>
      <c r="B11" s="134">
        <v>471</v>
      </c>
      <c r="C11" s="134">
        <v>149</v>
      </c>
      <c r="D11" s="131">
        <v>31.634819532908704</v>
      </c>
      <c r="E11" s="134">
        <v>-322</v>
      </c>
      <c r="F11" s="119"/>
    </row>
    <row r="12" spans="1:7" ht="29.25" customHeight="1">
      <c r="A12" s="133" t="s">
        <v>193</v>
      </c>
      <c r="B12" s="134">
        <v>13</v>
      </c>
      <c r="C12" s="134">
        <v>2</v>
      </c>
      <c r="D12" s="131">
        <v>15.384615384615385</v>
      </c>
      <c r="E12" s="134">
        <v>-11</v>
      </c>
      <c r="F12" s="119"/>
    </row>
    <row r="13" spans="1:7" ht="45.75" customHeight="1">
      <c r="A13" s="122" t="s">
        <v>322</v>
      </c>
      <c r="B13" s="219">
        <v>52</v>
      </c>
      <c r="C13" s="219">
        <v>24</v>
      </c>
      <c r="D13" s="123">
        <v>46.153846153846153</v>
      </c>
      <c r="E13" s="219">
        <v>-28</v>
      </c>
      <c r="F13" s="119"/>
    </row>
    <row r="14" spans="1:7" ht="45.75" customHeight="1">
      <c r="A14" s="130" t="s">
        <v>310</v>
      </c>
      <c r="B14" s="134">
        <v>16116</v>
      </c>
      <c r="C14" s="134">
        <v>20579</v>
      </c>
      <c r="D14" s="121">
        <v>127.69297592454703</v>
      </c>
      <c r="E14" s="258">
        <v>4463</v>
      </c>
      <c r="F14" s="119"/>
    </row>
    <row r="15" spans="1:7" ht="33.75" customHeight="1">
      <c r="A15" s="135" t="s">
        <v>439</v>
      </c>
      <c r="B15" s="221">
        <v>10311</v>
      </c>
      <c r="C15" s="221">
        <v>18618</v>
      </c>
      <c r="D15" s="221">
        <v>180.56444573756184</v>
      </c>
      <c r="E15" s="221">
        <v>8307</v>
      </c>
      <c r="F15" s="119"/>
    </row>
    <row r="16" spans="1:7" ht="28.5" customHeight="1">
      <c r="A16" s="130" t="s">
        <v>309</v>
      </c>
      <c r="B16" s="134">
        <v>12519</v>
      </c>
      <c r="C16" s="134">
        <v>27922</v>
      </c>
      <c r="D16" s="222" t="s">
        <v>219</v>
      </c>
      <c r="E16" s="134">
        <v>15403</v>
      </c>
      <c r="F16" s="119"/>
    </row>
    <row r="17" spans="1:7" ht="47.25" customHeight="1">
      <c r="A17" s="136" t="s">
        <v>308</v>
      </c>
      <c r="B17" s="134">
        <v>5288</v>
      </c>
      <c r="C17" s="134">
        <v>4011</v>
      </c>
      <c r="D17" s="131">
        <v>75.900000000000006</v>
      </c>
      <c r="E17" s="134">
        <v>-1277</v>
      </c>
      <c r="F17" s="119"/>
    </row>
    <row r="18" spans="1:7" ht="28.5" customHeight="1">
      <c r="A18" s="137" t="s">
        <v>1</v>
      </c>
      <c r="B18" s="218">
        <v>24427</v>
      </c>
      <c r="C18" s="218">
        <v>23363</v>
      </c>
      <c r="D18" s="121">
        <v>95.6</v>
      </c>
      <c r="E18" s="218">
        <v>-1064</v>
      </c>
      <c r="F18" s="119"/>
    </row>
    <row r="19" spans="1:7" ht="24" customHeight="1">
      <c r="A19" s="463" t="s">
        <v>194</v>
      </c>
      <c r="B19" s="464"/>
      <c r="C19" s="464"/>
      <c r="D19" s="464"/>
      <c r="E19" s="465"/>
      <c r="F19" s="119"/>
    </row>
    <row r="20" spans="1:7" ht="21" customHeight="1">
      <c r="A20" s="466"/>
      <c r="B20" s="467"/>
      <c r="C20" s="467"/>
      <c r="D20" s="467"/>
      <c r="E20" s="468"/>
      <c r="F20" s="119"/>
    </row>
    <row r="21" spans="1:7" ht="21.75" customHeight="1">
      <c r="A21" s="457" t="s">
        <v>187</v>
      </c>
      <c r="B21" s="469" t="s">
        <v>388</v>
      </c>
      <c r="C21" s="469" t="s">
        <v>389</v>
      </c>
      <c r="D21" s="461" t="s">
        <v>190</v>
      </c>
      <c r="E21" s="462"/>
      <c r="F21" s="119"/>
    </row>
    <row r="22" spans="1:7" ht="28.5" customHeight="1">
      <c r="A22" s="458"/>
      <c r="B22" s="470"/>
      <c r="C22" s="470"/>
      <c r="D22" s="115" t="s">
        <v>0</v>
      </c>
      <c r="E22" s="116" t="s">
        <v>195</v>
      </c>
      <c r="F22" s="119"/>
    </row>
    <row r="23" spans="1:7" ht="33.75" customHeight="1">
      <c r="A23" s="138" t="s">
        <v>200</v>
      </c>
      <c r="B23" s="220">
        <v>18105</v>
      </c>
      <c r="C23" s="220">
        <v>27399</v>
      </c>
      <c r="D23" s="124">
        <v>151.33388566694285</v>
      </c>
      <c r="E23" s="220">
        <v>9294</v>
      </c>
      <c r="F23" s="119"/>
    </row>
    <row r="24" spans="1:7" ht="27.75" customHeight="1">
      <c r="A24" s="122" t="s">
        <v>323</v>
      </c>
      <c r="B24" s="219">
        <v>9815</v>
      </c>
      <c r="C24" s="219">
        <v>18743</v>
      </c>
      <c r="D24" s="123">
        <v>190.96281202241468</v>
      </c>
      <c r="E24" s="219">
        <v>8928</v>
      </c>
      <c r="F24" s="119"/>
    </row>
    <row r="25" spans="1:7" ht="30.75" customHeight="1">
      <c r="A25" s="122" t="s">
        <v>309</v>
      </c>
      <c r="B25" s="219">
        <v>8937</v>
      </c>
      <c r="C25" s="219">
        <v>16373</v>
      </c>
      <c r="D25" s="123">
        <v>183.20465480586324</v>
      </c>
      <c r="E25" s="219">
        <v>7436</v>
      </c>
      <c r="F25" s="119"/>
    </row>
    <row r="26" spans="1:7" ht="30.75" customHeight="1">
      <c r="A26" s="139" t="s">
        <v>324</v>
      </c>
      <c r="B26" s="143">
        <v>8561</v>
      </c>
      <c r="C26" s="143">
        <v>9947</v>
      </c>
      <c r="D26" s="140">
        <v>116.2</v>
      </c>
      <c r="E26" s="143">
        <v>1386</v>
      </c>
      <c r="F26" s="119"/>
      <c r="G26" s="141"/>
    </row>
    <row r="27" spans="1:7" ht="42.75" customHeight="1">
      <c r="A27" s="142" t="s">
        <v>196</v>
      </c>
      <c r="B27" s="143">
        <v>8125</v>
      </c>
      <c r="C27" s="143">
        <v>9582</v>
      </c>
      <c r="D27" s="140">
        <v>117.9</v>
      </c>
      <c r="E27" s="143">
        <v>1457</v>
      </c>
      <c r="F27" s="119"/>
    </row>
    <row r="28" spans="1:7" ht="34.5" customHeight="1">
      <c r="A28" s="132" t="s">
        <v>197</v>
      </c>
      <c r="B28" s="219">
        <v>1</v>
      </c>
      <c r="C28" s="219">
        <v>2</v>
      </c>
      <c r="D28" s="453">
        <v>1</v>
      </c>
      <c r="E28" s="454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BX130"/>
  <sheetViews>
    <sheetView view="pageBreakPreview" zoomScale="60" zoomScaleNormal="70" workbookViewId="0">
      <selection activeCell="BI15" sqref="BI15"/>
    </sheetView>
  </sheetViews>
  <sheetFormatPr defaultColWidth="9.140625" defaultRowHeight="12.75"/>
  <cols>
    <col min="1" max="1" width="21.5703125" style="153" customWidth="1"/>
    <col min="2" max="2" width="10.140625" style="153" customWidth="1"/>
    <col min="3" max="3" width="10" style="153" customWidth="1"/>
    <col min="4" max="4" width="7.5703125" style="153" customWidth="1"/>
    <col min="5" max="5" width="9" style="153" customWidth="1"/>
    <col min="6" max="7" width="10.5703125" style="153" customWidth="1"/>
    <col min="8" max="8" width="8.42578125" style="153" customWidth="1"/>
    <col min="9" max="9" width="9.140625" style="153" customWidth="1"/>
    <col min="10" max="11" width="10.5703125" style="153" customWidth="1"/>
    <col min="12" max="12" width="8.28515625" style="153" customWidth="1"/>
    <col min="13" max="13" width="9.42578125" style="153" bestFit="1" customWidth="1"/>
    <col min="14" max="15" width="9.7109375" style="153" customWidth="1"/>
    <col min="16" max="16" width="7.42578125" style="153" customWidth="1"/>
    <col min="17" max="17" width="8.28515625" style="153" customWidth="1"/>
    <col min="18" max="19" width="6.5703125" style="153" customWidth="1"/>
    <col min="20" max="20" width="9.42578125" style="153" customWidth="1"/>
    <col min="21" max="21" width="7.140625" style="153" customWidth="1"/>
    <col min="22" max="23" width="8" style="153" customWidth="1"/>
    <col min="24" max="24" width="10.140625" style="153" customWidth="1"/>
    <col min="25" max="25" width="7.85546875" style="153" customWidth="1"/>
    <col min="26" max="27" width="7" style="153" customWidth="1"/>
    <col min="28" max="28" width="8.7109375" style="153" customWidth="1"/>
    <col min="29" max="29" width="7.85546875" style="153" customWidth="1"/>
    <col min="30" max="31" width="8.85546875" style="153" customWidth="1"/>
    <col min="32" max="32" width="7.140625" style="153" customWidth="1"/>
    <col min="33" max="37" width="9.42578125" style="153" customWidth="1"/>
    <col min="38" max="40" width="8.85546875" style="153" customWidth="1"/>
    <col min="41" max="41" width="9.28515625" style="153" customWidth="1"/>
    <col min="42" max="43" width="12.42578125" style="153" customWidth="1"/>
    <col min="44" max="44" width="7.140625" style="153" customWidth="1"/>
    <col min="45" max="45" width="10.28515625" style="153" customWidth="1"/>
    <col min="46" max="46" width="10.42578125" style="153" customWidth="1"/>
    <col min="47" max="47" width="9.7109375" style="153" customWidth="1"/>
    <col min="48" max="48" width="8.5703125" style="153" customWidth="1"/>
    <col min="49" max="49" width="8" style="153" customWidth="1"/>
    <col min="50" max="51" width="10.7109375" style="153" customWidth="1"/>
    <col min="52" max="52" width="8" style="153" customWidth="1"/>
    <col min="53" max="53" width="10.140625" style="153" customWidth="1"/>
    <col min="54" max="55" width="11" style="153" customWidth="1"/>
    <col min="56" max="56" width="6.7109375" style="153" customWidth="1"/>
    <col min="57" max="57" width="8.85546875" style="153" customWidth="1"/>
    <col min="58" max="59" width="8.42578125" style="153" customWidth="1"/>
    <col min="60" max="60" width="7" style="153" customWidth="1"/>
    <col min="61" max="61" width="8.7109375" style="153" customWidth="1"/>
    <col min="62" max="62" width="8.5703125" style="153" customWidth="1"/>
    <col min="63" max="63" width="8.42578125" style="153" customWidth="1"/>
    <col min="64" max="64" width="6.7109375" style="153" customWidth="1"/>
    <col min="65" max="65" width="8.42578125" style="153" customWidth="1"/>
    <col min="66" max="66" width="8.28515625" style="153" customWidth="1"/>
    <col min="67" max="67" width="7.7109375" style="153" customWidth="1"/>
    <col min="68" max="68" width="6.42578125" style="153" customWidth="1"/>
    <col min="69" max="69" width="7.42578125" style="153" customWidth="1"/>
    <col min="70" max="71" width="7.7109375" style="153" customWidth="1"/>
    <col min="72" max="72" width="7.140625" style="153" customWidth="1"/>
    <col min="73" max="73" width="8" style="153" customWidth="1"/>
    <col min="74" max="74" width="7.140625" style="153" customWidth="1"/>
    <col min="75" max="75" width="6.7109375" style="153" customWidth="1"/>
    <col min="76" max="76" width="4.140625" style="153" customWidth="1"/>
    <col min="77" max="16384" width="9.140625" style="153"/>
  </cols>
  <sheetData>
    <row r="1" spans="1:76" ht="24.75" customHeight="1">
      <c r="A1" s="145"/>
      <c r="B1" s="499" t="s">
        <v>198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146"/>
      <c r="O1" s="146"/>
      <c r="P1" s="146"/>
      <c r="Q1" s="147"/>
      <c r="R1" s="148"/>
      <c r="S1" s="148"/>
      <c r="T1" s="148"/>
      <c r="U1" s="148"/>
      <c r="V1" s="148"/>
      <c r="W1" s="148"/>
      <c r="X1" s="148"/>
      <c r="Y1" s="149"/>
      <c r="Z1" s="150"/>
      <c r="AA1" s="150"/>
      <c r="AB1" s="150"/>
      <c r="AC1" s="150"/>
      <c r="AD1" s="151"/>
      <c r="AE1" s="151"/>
      <c r="AF1" s="151"/>
      <c r="AG1" s="151"/>
      <c r="AH1" s="255"/>
      <c r="AI1" s="255"/>
      <c r="AJ1" s="255"/>
      <c r="AK1" s="255"/>
      <c r="AL1" s="151"/>
      <c r="AM1" s="151"/>
      <c r="AN1" s="151"/>
      <c r="AO1" s="151"/>
      <c r="AP1" s="152"/>
      <c r="AQ1" s="152"/>
      <c r="AT1" s="151"/>
      <c r="AU1" s="151"/>
      <c r="AV1" s="151"/>
      <c r="AW1" s="151"/>
      <c r="AX1" s="151"/>
      <c r="AY1" s="151"/>
      <c r="AZ1" s="151"/>
      <c r="BB1" s="151"/>
      <c r="BC1" s="151"/>
      <c r="BD1" s="151"/>
      <c r="BE1" s="151"/>
      <c r="BF1" s="154"/>
      <c r="BH1" s="154"/>
      <c r="BI1" s="154"/>
      <c r="BK1" s="152"/>
      <c r="BN1" s="152"/>
      <c r="BO1" s="152"/>
      <c r="BP1" s="152"/>
      <c r="BQ1" s="152"/>
      <c r="BR1" s="490"/>
      <c r="BS1" s="490"/>
      <c r="BT1" s="490"/>
      <c r="BU1" s="490"/>
      <c r="BV1" s="490"/>
      <c r="BW1" s="490"/>
      <c r="BX1" s="490"/>
    </row>
    <row r="2" spans="1:76" ht="24.75" customHeight="1">
      <c r="A2" s="155"/>
      <c r="B2" s="491" t="s">
        <v>438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156"/>
      <c r="O2" s="156"/>
      <c r="P2" s="156"/>
      <c r="Q2" s="157"/>
      <c r="R2" s="158"/>
      <c r="S2" s="158"/>
      <c r="T2" s="158"/>
      <c r="U2" s="158"/>
      <c r="V2" s="158"/>
      <c r="W2" s="158"/>
      <c r="X2" s="158"/>
      <c r="Y2" s="159"/>
      <c r="Z2" s="160"/>
      <c r="AA2" s="160"/>
      <c r="AB2" s="160"/>
      <c r="AC2" s="160"/>
      <c r="AD2" s="161"/>
      <c r="AE2" s="161"/>
      <c r="AG2" s="152" t="s">
        <v>199</v>
      </c>
      <c r="AH2" s="152"/>
      <c r="AI2" s="152"/>
      <c r="AJ2" s="152"/>
      <c r="AK2" s="152"/>
      <c r="AL2" s="259"/>
      <c r="AM2" s="162"/>
      <c r="AN2" s="162"/>
      <c r="AO2" s="162"/>
      <c r="AP2" s="162"/>
      <c r="AQ2" s="162"/>
      <c r="AR2" s="162"/>
      <c r="AU2" s="162"/>
      <c r="AW2" s="152"/>
      <c r="AX2" s="152"/>
      <c r="AY2" s="152"/>
      <c r="AZ2" s="152"/>
      <c r="BA2" s="152" t="s">
        <v>199</v>
      </c>
      <c r="BC2" s="152"/>
      <c r="BD2" s="152"/>
      <c r="BE2" s="152"/>
      <c r="BF2" s="163"/>
      <c r="BJ2" s="163"/>
      <c r="BK2" s="152"/>
      <c r="BX2" s="152" t="s">
        <v>199</v>
      </c>
    </row>
    <row r="3" spans="1:76" ht="16.5" customHeight="1">
      <c r="A3" s="492"/>
      <c r="B3" s="487" t="s">
        <v>200</v>
      </c>
      <c r="C3" s="487"/>
      <c r="D3" s="487"/>
      <c r="E3" s="487"/>
      <c r="F3" s="487" t="s">
        <v>201</v>
      </c>
      <c r="G3" s="487"/>
      <c r="H3" s="487"/>
      <c r="I3" s="487"/>
      <c r="J3" s="478" t="s">
        <v>202</v>
      </c>
      <c r="K3" s="479"/>
      <c r="L3" s="479"/>
      <c r="M3" s="480"/>
      <c r="N3" s="478" t="s">
        <v>203</v>
      </c>
      <c r="O3" s="479"/>
      <c r="P3" s="479"/>
      <c r="Q3" s="480"/>
      <c r="R3" s="487" t="s">
        <v>204</v>
      </c>
      <c r="S3" s="487"/>
      <c r="T3" s="487"/>
      <c r="U3" s="487"/>
      <c r="V3" s="487"/>
      <c r="W3" s="487"/>
      <c r="X3" s="487"/>
      <c r="Y3" s="487"/>
      <c r="Z3" s="478" t="s">
        <v>205</v>
      </c>
      <c r="AA3" s="479"/>
      <c r="AB3" s="479"/>
      <c r="AC3" s="480"/>
      <c r="AD3" s="478" t="s">
        <v>206</v>
      </c>
      <c r="AE3" s="479"/>
      <c r="AF3" s="479"/>
      <c r="AG3" s="480"/>
      <c r="AH3" s="478" t="s">
        <v>207</v>
      </c>
      <c r="AI3" s="479"/>
      <c r="AJ3" s="479"/>
      <c r="AK3" s="480"/>
      <c r="AL3" s="478" t="s">
        <v>208</v>
      </c>
      <c r="AM3" s="479"/>
      <c r="AN3" s="479"/>
      <c r="AO3" s="480"/>
      <c r="AP3" s="478" t="s">
        <v>209</v>
      </c>
      <c r="AQ3" s="479"/>
      <c r="AR3" s="479"/>
      <c r="AS3" s="480"/>
      <c r="AT3" s="496" t="s">
        <v>210</v>
      </c>
      <c r="AU3" s="496"/>
      <c r="AV3" s="496"/>
      <c r="AW3" s="496"/>
      <c r="AX3" s="487" t="s">
        <v>1</v>
      </c>
      <c r="AY3" s="487"/>
      <c r="AZ3" s="487"/>
      <c r="BA3" s="487"/>
      <c r="BB3" s="478" t="s">
        <v>211</v>
      </c>
      <c r="BC3" s="479"/>
      <c r="BD3" s="479"/>
      <c r="BE3" s="480"/>
      <c r="BF3" s="478" t="s">
        <v>212</v>
      </c>
      <c r="BG3" s="479"/>
      <c r="BH3" s="479"/>
      <c r="BI3" s="480"/>
      <c r="BJ3" s="487" t="s">
        <v>213</v>
      </c>
      <c r="BK3" s="487"/>
      <c r="BL3" s="487"/>
      <c r="BM3" s="487"/>
      <c r="BN3" s="478" t="s">
        <v>214</v>
      </c>
      <c r="BO3" s="479"/>
      <c r="BP3" s="479"/>
      <c r="BQ3" s="479"/>
      <c r="BR3" s="478" t="s">
        <v>196</v>
      </c>
      <c r="BS3" s="479"/>
      <c r="BT3" s="479"/>
      <c r="BU3" s="480"/>
      <c r="BV3" s="487" t="s">
        <v>215</v>
      </c>
      <c r="BW3" s="487"/>
      <c r="BX3" s="487"/>
    </row>
    <row r="4" spans="1:76" ht="59.25" customHeight="1">
      <c r="A4" s="493"/>
      <c r="B4" s="487"/>
      <c r="C4" s="487"/>
      <c r="D4" s="487"/>
      <c r="E4" s="487"/>
      <c r="F4" s="487"/>
      <c r="G4" s="487"/>
      <c r="H4" s="487"/>
      <c r="I4" s="487"/>
      <c r="J4" s="481"/>
      <c r="K4" s="482"/>
      <c r="L4" s="482"/>
      <c r="M4" s="483"/>
      <c r="N4" s="481"/>
      <c r="O4" s="482"/>
      <c r="P4" s="482"/>
      <c r="Q4" s="483"/>
      <c r="R4" s="481" t="s">
        <v>216</v>
      </c>
      <c r="S4" s="482"/>
      <c r="T4" s="482"/>
      <c r="U4" s="483"/>
      <c r="V4" s="481" t="s">
        <v>217</v>
      </c>
      <c r="W4" s="482"/>
      <c r="X4" s="482"/>
      <c r="Y4" s="483"/>
      <c r="Z4" s="481"/>
      <c r="AA4" s="482"/>
      <c r="AB4" s="482"/>
      <c r="AC4" s="483"/>
      <c r="AD4" s="481"/>
      <c r="AE4" s="482"/>
      <c r="AF4" s="482"/>
      <c r="AG4" s="483"/>
      <c r="AH4" s="481"/>
      <c r="AI4" s="482"/>
      <c r="AJ4" s="482"/>
      <c r="AK4" s="483"/>
      <c r="AL4" s="481"/>
      <c r="AM4" s="482"/>
      <c r="AN4" s="482"/>
      <c r="AO4" s="483"/>
      <c r="AP4" s="481"/>
      <c r="AQ4" s="482"/>
      <c r="AR4" s="482"/>
      <c r="AS4" s="483"/>
      <c r="AT4" s="496"/>
      <c r="AU4" s="496"/>
      <c r="AV4" s="496"/>
      <c r="AW4" s="496"/>
      <c r="AX4" s="487"/>
      <c r="AY4" s="487"/>
      <c r="AZ4" s="487"/>
      <c r="BA4" s="487"/>
      <c r="BB4" s="481"/>
      <c r="BC4" s="482"/>
      <c r="BD4" s="482"/>
      <c r="BE4" s="483"/>
      <c r="BF4" s="481"/>
      <c r="BG4" s="482"/>
      <c r="BH4" s="482"/>
      <c r="BI4" s="483"/>
      <c r="BJ4" s="487"/>
      <c r="BK4" s="487"/>
      <c r="BL4" s="487"/>
      <c r="BM4" s="487"/>
      <c r="BN4" s="481"/>
      <c r="BO4" s="482"/>
      <c r="BP4" s="482"/>
      <c r="BQ4" s="482"/>
      <c r="BR4" s="481"/>
      <c r="BS4" s="482"/>
      <c r="BT4" s="482"/>
      <c r="BU4" s="483"/>
      <c r="BV4" s="487"/>
      <c r="BW4" s="487"/>
      <c r="BX4" s="487"/>
    </row>
    <row r="5" spans="1:76" ht="46.5" customHeight="1">
      <c r="A5" s="493"/>
      <c r="B5" s="495"/>
      <c r="C5" s="495"/>
      <c r="D5" s="495"/>
      <c r="E5" s="495"/>
      <c r="F5" s="495"/>
      <c r="G5" s="495"/>
      <c r="H5" s="495"/>
      <c r="I5" s="495"/>
      <c r="J5" s="484"/>
      <c r="K5" s="485"/>
      <c r="L5" s="485"/>
      <c r="M5" s="486"/>
      <c r="N5" s="484"/>
      <c r="O5" s="485"/>
      <c r="P5" s="485"/>
      <c r="Q5" s="486"/>
      <c r="R5" s="484"/>
      <c r="S5" s="485"/>
      <c r="T5" s="485"/>
      <c r="U5" s="486"/>
      <c r="V5" s="484"/>
      <c r="W5" s="485"/>
      <c r="X5" s="485"/>
      <c r="Y5" s="486"/>
      <c r="Z5" s="484"/>
      <c r="AA5" s="485"/>
      <c r="AB5" s="485"/>
      <c r="AC5" s="486"/>
      <c r="AD5" s="484"/>
      <c r="AE5" s="485"/>
      <c r="AF5" s="485"/>
      <c r="AG5" s="486"/>
      <c r="AH5" s="484"/>
      <c r="AI5" s="485"/>
      <c r="AJ5" s="485"/>
      <c r="AK5" s="486"/>
      <c r="AL5" s="484"/>
      <c r="AM5" s="485"/>
      <c r="AN5" s="485"/>
      <c r="AO5" s="486"/>
      <c r="AP5" s="484"/>
      <c r="AQ5" s="485"/>
      <c r="AR5" s="485"/>
      <c r="AS5" s="486"/>
      <c r="AT5" s="496"/>
      <c r="AU5" s="496"/>
      <c r="AV5" s="496"/>
      <c r="AW5" s="496"/>
      <c r="AX5" s="487"/>
      <c r="AY5" s="487"/>
      <c r="AZ5" s="487"/>
      <c r="BA5" s="487"/>
      <c r="BB5" s="484"/>
      <c r="BC5" s="485"/>
      <c r="BD5" s="485"/>
      <c r="BE5" s="486"/>
      <c r="BF5" s="484"/>
      <c r="BG5" s="485"/>
      <c r="BH5" s="485"/>
      <c r="BI5" s="486"/>
      <c r="BJ5" s="487"/>
      <c r="BK5" s="487"/>
      <c r="BL5" s="487"/>
      <c r="BM5" s="487"/>
      <c r="BN5" s="484"/>
      <c r="BO5" s="485"/>
      <c r="BP5" s="485"/>
      <c r="BQ5" s="485"/>
      <c r="BR5" s="484"/>
      <c r="BS5" s="485"/>
      <c r="BT5" s="485"/>
      <c r="BU5" s="486"/>
      <c r="BV5" s="487"/>
      <c r="BW5" s="487"/>
      <c r="BX5" s="487"/>
    </row>
    <row r="6" spans="1:76" ht="35.25" customHeight="1">
      <c r="A6" s="493"/>
      <c r="B6" s="475">
        <v>2020</v>
      </c>
      <c r="C6" s="475">
        <v>2021</v>
      </c>
      <c r="D6" s="477" t="s">
        <v>218</v>
      </c>
      <c r="E6" s="477"/>
      <c r="F6" s="475">
        <v>2020</v>
      </c>
      <c r="G6" s="475">
        <v>2021</v>
      </c>
      <c r="H6" s="477" t="s">
        <v>218</v>
      </c>
      <c r="I6" s="477"/>
      <c r="J6" s="475">
        <v>2020</v>
      </c>
      <c r="K6" s="475">
        <v>2021</v>
      </c>
      <c r="L6" s="488" t="s">
        <v>218</v>
      </c>
      <c r="M6" s="489"/>
      <c r="N6" s="475">
        <v>2020</v>
      </c>
      <c r="O6" s="475">
        <v>2021</v>
      </c>
      <c r="P6" s="477" t="s">
        <v>218</v>
      </c>
      <c r="Q6" s="477"/>
      <c r="R6" s="475">
        <v>2020</v>
      </c>
      <c r="S6" s="475">
        <v>2021</v>
      </c>
      <c r="T6" s="477" t="s">
        <v>218</v>
      </c>
      <c r="U6" s="477"/>
      <c r="V6" s="475">
        <v>2020</v>
      </c>
      <c r="W6" s="475">
        <v>2021</v>
      </c>
      <c r="X6" s="477" t="s">
        <v>218</v>
      </c>
      <c r="Y6" s="477"/>
      <c r="Z6" s="475">
        <v>2020</v>
      </c>
      <c r="AA6" s="475">
        <v>2021</v>
      </c>
      <c r="AB6" s="477" t="s">
        <v>218</v>
      </c>
      <c r="AC6" s="477"/>
      <c r="AD6" s="475">
        <v>2020</v>
      </c>
      <c r="AE6" s="475">
        <v>2021</v>
      </c>
      <c r="AF6" s="477" t="s">
        <v>218</v>
      </c>
      <c r="AG6" s="477"/>
      <c r="AH6" s="497">
        <v>2020</v>
      </c>
      <c r="AI6" s="497">
        <v>2021</v>
      </c>
      <c r="AJ6" s="477" t="s">
        <v>218</v>
      </c>
      <c r="AK6" s="477"/>
      <c r="AL6" s="475">
        <v>2020</v>
      </c>
      <c r="AM6" s="475">
        <v>2021</v>
      </c>
      <c r="AN6" s="477" t="s">
        <v>218</v>
      </c>
      <c r="AO6" s="477"/>
      <c r="AP6" s="475">
        <v>2020</v>
      </c>
      <c r="AQ6" s="475">
        <v>2021</v>
      </c>
      <c r="AR6" s="477" t="s">
        <v>218</v>
      </c>
      <c r="AS6" s="477"/>
      <c r="AT6" s="475">
        <v>2020</v>
      </c>
      <c r="AU6" s="475">
        <v>2021</v>
      </c>
      <c r="AV6" s="477" t="s">
        <v>218</v>
      </c>
      <c r="AW6" s="477"/>
      <c r="AX6" s="475">
        <v>2020</v>
      </c>
      <c r="AY6" s="475">
        <v>2021</v>
      </c>
      <c r="AZ6" s="477" t="s">
        <v>218</v>
      </c>
      <c r="BA6" s="477"/>
      <c r="BB6" s="475">
        <v>2020</v>
      </c>
      <c r="BC6" s="475">
        <v>2021</v>
      </c>
      <c r="BD6" s="477" t="s">
        <v>218</v>
      </c>
      <c r="BE6" s="477"/>
      <c r="BF6" s="475">
        <v>2020</v>
      </c>
      <c r="BG6" s="475">
        <v>2021</v>
      </c>
      <c r="BH6" s="477" t="s">
        <v>218</v>
      </c>
      <c r="BI6" s="477"/>
      <c r="BJ6" s="475">
        <v>2020</v>
      </c>
      <c r="BK6" s="475">
        <v>2021</v>
      </c>
      <c r="BL6" s="477" t="s">
        <v>218</v>
      </c>
      <c r="BM6" s="477"/>
      <c r="BN6" s="475">
        <v>2020</v>
      </c>
      <c r="BO6" s="475">
        <v>2021</v>
      </c>
      <c r="BP6" s="473" t="s">
        <v>218</v>
      </c>
      <c r="BQ6" s="474"/>
      <c r="BR6" s="475">
        <v>2020</v>
      </c>
      <c r="BS6" s="475">
        <v>2021</v>
      </c>
      <c r="BT6" s="473" t="s">
        <v>218</v>
      </c>
      <c r="BU6" s="474"/>
      <c r="BV6" s="475">
        <v>2020</v>
      </c>
      <c r="BW6" s="475">
        <v>2021</v>
      </c>
      <c r="BX6" s="471" t="s">
        <v>2</v>
      </c>
    </row>
    <row r="7" spans="1:76" s="166" customFormat="1" ht="14.25">
      <c r="A7" s="494"/>
      <c r="B7" s="476"/>
      <c r="C7" s="476"/>
      <c r="D7" s="164" t="s">
        <v>0</v>
      </c>
      <c r="E7" s="164" t="s">
        <v>2</v>
      </c>
      <c r="F7" s="476"/>
      <c r="G7" s="476"/>
      <c r="H7" s="164" t="s">
        <v>0</v>
      </c>
      <c r="I7" s="164" t="s">
        <v>2</v>
      </c>
      <c r="J7" s="476"/>
      <c r="K7" s="476"/>
      <c r="L7" s="164" t="s">
        <v>0</v>
      </c>
      <c r="M7" s="164" t="s">
        <v>2</v>
      </c>
      <c r="N7" s="476"/>
      <c r="O7" s="476"/>
      <c r="P7" s="164" t="s">
        <v>0</v>
      </c>
      <c r="Q7" s="164" t="s">
        <v>2</v>
      </c>
      <c r="R7" s="476"/>
      <c r="S7" s="476"/>
      <c r="T7" s="164" t="s">
        <v>0</v>
      </c>
      <c r="U7" s="164" t="s">
        <v>2</v>
      </c>
      <c r="V7" s="476"/>
      <c r="W7" s="476"/>
      <c r="X7" s="164" t="s">
        <v>0</v>
      </c>
      <c r="Y7" s="164" t="s">
        <v>2</v>
      </c>
      <c r="Z7" s="476"/>
      <c r="AA7" s="476"/>
      <c r="AB7" s="164" t="s">
        <v>0</v>
      </c>
      <c r="AC7" s="164" t="s">
        <v>2</v>
      </c>
      <c r="AD7" s="476"/>
      <c r="AE7" s="476"/>
      <c r="AF7" s="164" t="s">
        <v>0</v>
      </c>
      <c r="AG7" s="164" t="s">
        <v>2</v>
      </c>
      <c r="AH7" s="498"/>
      <c r="AI7" s="498"/>
      <c r="AJ7" s="256" t="s">
        <v>0</v>
      </c>
      <c r="AK7" s="256" t="s">
        <v>2</v>
      </c>
      <c r="AL7" s="476"/>
      <c r="AM7" s="476"/>
      <c r="AN7" s="164" t="s">
        <v>0</v>
      </c>
      <c r="AO7" s="164" t="s">
        <v>2</v>
      </c>
      <c r="AP7" s="476"/>
      <c r="AQ7" s="476"/>
      <c r="AR7" s="164" t="s">
        <v>0</v>
      </c>
      <c r="AS7" s="164" t="s">
        <v>2</v>
      </c>
      <c r="AT7" s="476"/>
      <c r="AU7" s="476"/>
      <c r="AV7" s="164" t="s">
        <v>0</v>
      </c>
      <c r="AW7" s="164" t="s">
        <v>2</v>
      </c>
      <c r="AX7" s="476"/>
      <c r="AY7" s="476"/>
      <c r="AZ7" s="164" t="s">
        <v>0</v>
      </c>
      <c r="BA7" s="164" t="s">
        <v>2</v>
      </c>
      <c r="BB7" s="476"/>
      <c r="BC7" s="476"/>
      <c r="BD7" s="164" t="s">
        <v>0</v>
      </c>
      <c r="BE7" s="164" t="s">
        <v>2</v>
      </c>
      <c r="BF7" s="476"/>
      <c r="BG7" s="476"/>
      <c r="BH7" s="164" t="s">
        <v>0</v>
      </c>
      <c r="BI7" s="164" t="s">
        <v>2</v>
      </c>
      <c r="BJ7" s="476"/>
      <c r="BK7" s="476"/>
      <c r="BL7" s="164" t="s">
        <v>0</v>
      </c>
      <c r="BM7" s="164" t="s">
        <v>2</v>
      </c>
      <c r="BN7" s="476"/>
      <c r="BO7" s="476"/>
      <c r="BP7" s="165" t="s">
        <v>0</v>
      </c>
      <c r="BQ7" s="165" t="s">
        <v>2</v>
      </c>
      <c r="BR7" s="476"/>
      <c r="BS7" s="476"/>
      <c r="BT7" s="165" t="s">
        <v>0</v>
      </c>
      <c r="BU7" s="165" t="s">
        <v>2</v>
      </c>
      <c r="BV7" s="476"/>
      <c r="BW7" s="476"/>
      <c r="BX7" s="472"/>
    </row>
    <row r="8" spans="1:76" ht="12.75" customHeight="1">
      <c r="A8" s="167" t="s">
        <v>3</v>
      </c>
      <c r="B8" s="167">
        <v>1</v>
      </c>
      <c r="C8" s="167">
        <v>2</v>
      </c>
      <c r="D8" s="167">
        <v>3</v>
      </c>
      <c r="E8" s="167">
        <v>4</v>
      </c>
      <c r="F8" s="167">
        <v>5</v>
      </c>
      <c r="G8" s="167">
        <v>6</v>
      </c>
      <c r="H8" s="167">
        <v>7</v>
      </c>
      <c r="I8" s="167">
        <v>8</v>
      </c>
      <c r="J8" s="167">
        <v>9</v>
      </c>
      <c r="K8" s="167">
        <v>10</v>
      </c>
      <c r="L8" s="167">
        <v>11</v>
      </c>
      <c r="M8" s="167">
        <v>12</v>
      </c>
      <c r="N8" s="167">
        <v>13</v>
      </c>
      <c r="O8" s="167">
        <v>14</v>
      </c>
      <c r="P8" s="167">
        <v>15</v>
      </c>
      <c r="Q8" s="167">
        <v>16</v>
      </c>
      <c r="R8" s="167">
        <v>17</v>
      </c>
      <c r="S8" s="167">
        <v>18</v>
      </c>
      <c r="T8" s="167">
        <v>19</v>
      </c>
      <c r="U8" s="167">
        <v>20</v>
      </c>
      <c r="V8" s="167">
        <v>21</v>
      </c>
      <c r="W8" s="167">
        <v>22</v>
      </c>
      <c r="X8" s="167">
        <v>23</v>
      </c>
      <c r="Y8" s="167">
        <v>24</v>
      </c>
      <c r="Z8" s="167">
        <v>25</v>
      </c>
      <c r="AA8" s="167">
        <v>26</v>
      </c>
      <c r="AB8" s="167">
        <v>27</v>
      </c>
      <c r="AC8" s="167">
        <v>28</v>
      </c>
      <c r="AD8" s="167">
        <v>29</v>
      </c>
      <c r="AE8" s="167">
        <v>30</v>
      </c>
      <c r="AF8" s="167">
        <v>31</v>
      </c>
      <c r="AG8" s="167">
        <v>32</v>
      </c>
      <c r="AH8" s="167">
        <v>33</v>
      </c>
      <c r="AI8" s="167">
        <v>34</v>
      </c>
      <c r="AJ8" s="167">
        <v>35</v>
      </c>
      <c r="AK8" s="167">
        <v>36</v>
      </c>
      <c r="AL8" s="167">
        <v>37</v>
      </c>
      <c r="AM8" s="167">
        <v>38</v>
      </c>
      <c r="AN8" s="167">
        <v>39</v>
      </c>
      <c r="AO8" s="167">
        <v>40</v>
      </c>
      <c r="AP8" s="167">
        <v>41</v>
      </c>
      <c r="AQ8" s="167">
        <v>42</v>
      </c>
      <c r="AR8" s="167">
        <v>43</v>
      </c>
      <c r="AS8" s="167">
        <v>44</v>
      </c>
      <c r="AT8" s="167">
        <v>45</v>
      </c>
      <c r="AU8" s="167">
        <v>46</v>
      </c>
      <c r="AV8" s="167">
        <v>47</v>
      </c>
      <c r="AW8" s="167">
        <v>48</v>
      </c>
      <c r="AX8" s="167">
        <v>49</v>
      </c>
      <c r="AY8" s="167">
        <v>50</v>
      </c>
      <c r="AZ8" s="167">
        <v>51</v>
      </c>
      <c r="BA8" s="167">
        <v>52</v>
      </c>
      <c r="BB8" s="167">
        <v>53</v>
      </c>
      <c r="BC8" s="167">
        <v>54</v>
      </c>
      <c r="BD8" s="167">
        <v>55</v>
      </c>
      <c r="BE8" s="167">
        <v>56</v>
      </c>
      <c r="BF8" s="167">
        <v>57</v>
      </c>
      <c r="BG8" s="167">
        <v>58</v>
      </c>
      <c r="BH8" s="167">
        <v>59</v>
      </c>
      <c r="BI8" s="167">
        <v>60</v>
      </c>
      <c r="BJ8" s="167">
        <v>61</v>
      </c>
      <c r="BK8" s="167">
        <v>62</v>
      </c>
      <c r="BL8" s="167">
        <v>63</v>
      </c>
      <c r="BM8" s="167">
        <v>64</v>
      </c>
      <c r="BN8" s="167">
        <v>65</v>
      </c>
      <c r="BO8" s="167">
        <v>66</v>
      </c>
      <c r="BP8" s="167">
        <v>67</v>
      </c>
      <c r="BQ8" s="167">
        <v>68</v>
      </c>
      <c r="BR8" s="167">
        <v>69</v>
      </c>
      <c r="BS8" s="167">
        <v>70</v>
      </c>
      <c r="BT8" s="167">
        <v>71</v>
      </c>
      <c r="BU8" s="167">
        <v>72</v>
      </c>
      <c r="BV8" s="167">
        <v>73</v>
      </c>
      <c r="BW8" s="167">
        <v>74</v>
      </c>
      <c r="BX8" s="167">
        <v>75</v>
      </c>
    </row>
    <row r="9" spans="1:76" s="172" customFormat="1" ht="18.75" customHeight="1">
      <c r="A9" s="216" t="s">
        <v>4</v>
      </c>
      <c r="B9" s="168">
        <v>24037</v>
      </c>
      <c r="C9" s="168">
        <v>40182</v>
      </c>
      <c r="D9" s="228">
        <v>167.2</v>
      </c>
      <c r="E9" s="168">
        <v>16145</v>
      </c>
      <c r="F9" s="168">
        <v>13918</v>
      </c>
      <c r="G9" s="168">
        <v>30908</v>
      </c>
      <c r="H9" s="169">
        <v>222.07213680126455</v>
      </c>
      <c r="I9" s="168">
        <v>16990</v>
      </c>
      <c r="J9" s="168">
        <v>3085</v>
      </c>
      <c r="K9" s="168">
        <v>3383</v>
      </c>
      <c r="L9" s="169">
        <v>109.65964343598056</v>
      </c>
      <c r="M9" s="168">
        <v>298</v>
      </c>
      <c r="N9" s="168">
        <v>2145</v>
      </c>
      <c r="O9" s="168">
        <v>3266</v>
      </c>
      <c r="P9" s="169">
        <v>152.26107226107226</v>
      </c>
      <c r="Q9" s="168">
        <v>1121</v>
      </c>
      <c r="R9" s="168">
        <v>26</v>
      </c>
      <c r="S9" s="168">
        <v>8</v>
      </c>
      <c r="T9" s="169">
        <v>30.76923076923077</v>
      </c>
      <c r="U9" s="168">
        <v>-18</v>
      </c>
      <c r="V9" s="168">
        <v>27</v>
      </c>
      <c r="W9" s="168">
        <v>9</v>
      </c>
      <c r="X9" s="168">
        <v>33.333333333333329</v>
      </c>
      <c r="Y9" s="168">
        <v>-18</v>
      </c>
      <c r="Z9" s="168">
        <v>13</v>
      </c>
      <c r="AA9" s="168">
        <v>2</v>
      </c>
      <c r="AB9" s="169">
        <v>15.384615384615385</v>
      </c>
      <c r="AC9" s="168">
        <v>-11</v>
      </c>
      <c r="AD9" s="168">
        <v>471</v>
      </c>
      <c r="AE9" s="168">
        <v>149</v>
      </c>
      <c r="AF9" s="169">
        <v>31.634819532908704</v>
      </c>
      <c r="AG9" s="168">
        <v>-322</v>
      </c>
      <c r="AH9" s="168">
        <v>0</v>
      </c>
      <c r="AI9" s="168">
        <v>1</v>
      </c>
      <c r="AJ9" s="168" t="s">
        <v>74</v>
      </c>
      <c r="AK9" s="168">
        <v>1</v>
      </c>
      <c r="AL9" s="168">
        <v>52</v>
      </c>
      <c r="AM9" s="168">
        <v>24</v>
      </c>
      <c r="AN9" s="169">
        <v>46.153846153846153</v>
      </c>
      <c r="AO9" s="168">
        <v>-28</v>
      </c>
      <c r="AP9" s="170">
        <v>12519</v>
      </c>
      <c r="AQ9" s="170">
        <v>27922</v>
      </c>
      <c r="AR9" s="238" t="s">
        <v>219</v>
      </c>
      <c r="AS9" s="170">
        <v>15403</v>
      </c>
      <c r="AT9" s="171">
        <v>5288</v>
      </c>
      <c r="AU9" s="171">
        <v>4011</v>
      </c>
      <c r="AV9" s="239">
        <v>75.900000000000006</v>
      </c>
      <c r="AW9" s="171">
        <v>-1277</v>
      </c>
      <c r="AX9" s="168">
        <v>24427</v>
      </c>
      <c r="AY9" s="168">
        <v>23363</v>
      </c>
      <c r="AZ9" s="169">
        <v>95.6</v>
      </c>
      <c r="BA9" s="168">
        <v>-1064</v>
      </c>
      <c r="BB9" s="168">
        <v>18105</v>
      </c>
      <c r="BC9" s="168">
        <v>27399</v>
      </c>
      <c r="BD9" s="169">
        <v>151.33388566694285</v>
      </c>
      <c r="BE9" s="168">
        <v>9294</v>
      </c>
      <c r="BF9" s="168">
        <v>9815</v>
      </c>
      <c r="BG9" s="168">
        <v>18743</v>
      </c>
      <c r="BH9" s="169">
        <v>190.96281202241468</v>
      </c>
      <c r="BI9" s="168">
        <v>8928</v>
      </c>
      <c r="BJ9" s="168">
        <v>8937</v>
      </c>
      <c r="BK9" s="168">
        <v>16373</v>
      </c>
      <c r="BL9" s="169">
        <v>183.20465480586324</v>
      </c>
      <c r="BM9" s="168">
        <v>7436</v>
      </c>
      <c r="BN9" s="168">
        <v>8561</v>
      </c>
      <c r="BO9" s="168">
        <v>9947</v>
      </c>
      <c r="BP9" s="169">
        <v>116.2</v>
      </c>
      <c r="BQ9" s="168">
        <v>1386</v>
      </c>
      <c r="BR9" s="168">
        <v>8125</v>
      </c>
      <c r="BS9" s="168">
        <v>9582</v>
      </c>
      <c r="BT9" s="169">
        <v>117.9</v>
      </c>
      <c r="BU9" s="168">
        <v>1457</v>
      </c>
      <c r="BV9" s="168">
        <v>1</v>
      </c>
      <c r="BW9" s="168">
        <v>2</v>
      </c>
      <c r="BX9" s="168">
        <v>1</v>
      </c>
    </row>
    <row r="10" spans="1:76" s="236" customFormat="1" ht="30">
      <c r="A10" s="225" t="s">
        <v>311</v>
      </c>
      <c r="B10" s="226">
        <v>2212</v>
      </c>
      <c r="C10" s="227">
        <v>5148</v>
      </c>
      <c r="D10" s="228">
        <v>232.7</v>
      </c>
      <c r="E10" s="229">
        <v>2936</v>
      </c>
      <c r="F10" s="226">
        <v>1572</v>
      </c>
      <c r="G10" s="227">
        <v>4202</v>
      </c>
      <c r="H10" s="228">
        <v>267.3</v>
      </c>
      <c r="I10" s="229">
        <v>2630</v>
      </c>
      <c r="J10" s="226">
        <v>352</v>
      </c>
      <c r="K10" s="226">
        <v>470</v>
      </c>
      <c r="L10" s="228">
        <v>133.5</v>
      </c>
      <c r="M10" s="229">
        <v>118</v>
      </c>
      <c r="N10" s="226">
        <v>294</v>
      </c>
      <c r="O10" s="226">
        <v>453</v>
      </c>
      <c r="P10" s="230">
        <v>154.1</v>
      </c>
      <c r="Q10" s="229">
        <v>159</v>
      </c>
      <c r="R10" s="226">
        <v>3</v>
      </c>
      <c r="S10" s="226">
        <v>0</v>
      </c>
      <c r="T10" s="230">
        <v>0</v>
      </c>
      <c r="U10" s="168">
        <v>-3</v>
      </c>
      <c r="V10" s="215">
        <v>0</v>
      </c>
      <c r="W10" s="226">
        <v>2</v>
      </c>
      <c r="X10" s="230">
        <v>0</v>
      </c>
      <c r="Y10" s="214">
        <v>2</v>
      </c>
      <c r="Z10" s="215">
        <v>0</v>
      </c>
      <c r="AA10" s="215">
        <v>0</v>
      </c>
      <c r="AB10" s="230">
        <v>0</v>
      </c>
      <c r="AC10" s="214">
        <v>0</v>
      </c>
      <c r="AD10" s="226">
        <v>28</v>
      </c>
      <c r="AE10" s="226">
        <v>13</v>
      </c>
      <c r="AF10" s="230">
        <v>46.428571428571431</v>
      </c>
      <c r="AG10" s="229">
        <v>-15</v>
      </c>
      <c r="AH10" s="229">
        <v>0</v>
      </c>
      <c r="AI10" s="229">
        <v>0</v>
      </c>
      <c r="AJ10" s="168" t="s">
        <v>74</v>
      </c>
      <c r="AK10" s="168">
        <v>0</v>
      </c>
      <c r="AL10" s="226">
        <v>2</v>
      </c>
      <c r="AM10" s="226">
        <v>0</v>
      </c>
      <c r="AN10" s="230">
        <v>0</v>
      </c>
      <c r="AO10" s="229">
        <v>-2</v>
      </c>
      <c r="AP10" s="226">
        <v>1349</v>
      </c>
      <c r="AQ10" s="226">
        <v>3709</v>
      </c>
      <c r="AR10" s="238" t="s">
        <v>440</v>
      </c>
      <c r="AS10" s="229">
        <v>2360</v>
      </c>
      <c r="AT10" s="231">
        <v>449</v>
      </c>
      <c r="AU10" s="231">
        <v>410</v>
      </c>
      <c r="AV10" s="232">
        <v>91.314031180400889</v>
      </c>
      <c r="AW10" s="233">
        <v>-39</v>
      </c>
      <c r="AX10" s="234">
        <v>2167</v>
      </c>
      <c r="AY10" s="226">
        <v>2281</v>
      </c>
      <c r="AZ10" s="230">
        <v>105.26072911859714</v>
      </c>
      <c r="BA10" s="229">
        <v>114</v>
      </c>
      <c r="BB10" s="226">
        <v>1569</v>
      </c>
      <c r="BC10" s="226">
        <v>3256</v>
      </c>
      <c r="BD10" s="230" t="s">
        <v>441</v>
      </c>
      <c r="BE10" s="229">
        <v>1687</v>
      </c>
      <c r="BF10" s="226">
        <v>1082</v>
      </c>
      <c r="BG10" s="226">
        <v>2364</v>
      </c>
      <c r="BH10" s="230" t="s">
        <v>443</v>
      </c>
      <c r="BI10" s="229">
        <v>1282</v>
      </c>
      <c r="BJ10" s="226">
        <v>941</v>
      </c>
      <c r="BK10" s="226">
        <v>2102</v>
      </c>
      <c r="BL10" s="230" t="s">
        <v>328</v>
      </c>
      <c r="BM10" s="229">
        <v>1161</v>
      </c>
      <c r="BN10" s="226">
        <v>790</v>
      </c>
      <c r="BO10" s="226">
        <v>1303</v>
      </c>
      <c r="BP10" s="228">
        <v>164.9367088607595</v>
      </c>
      <c r="BQ10" s="229">
        <v>513</v>
      </c>
      <c r="BR10" s="226">
        <v>6877.61</v>
      </c>
      <c r="BS10" s="226">
        <v>11586.41</v>
      </c>
      <c r="BT10" s="228">
        <v>168.46564431539446</v>
      </c>
      <c r="BU10" s="229">
        <v>4708.8</v>
      </c>
      <c r="BV10" s="235">
        <v>1.3696202531645569</v>
      </c>
      <c r="BW10" s="235">
        <v>1.8142747505755947</v>
      </c>
      <c r="BX10" s="214">
        <v>1</v>
      </c>
    </row>
    <row r="11" spans="1:76" s="236" customFormat="1" ht="30">
      <c r="A11" s="225" t="s">
        <v>312</v>
      </c>
      <c r="B11" s="226">
        <v>3815</v>
      </c>
      <c r="C11" s="227">
        <v>5745</v>
      </c>
      <c r="D11" s="228">
        <v>150.6</v>
      </c>
      <c r="E11" s="229">
        <v>1930</v>
      </c>
      <c r="F11" s="226">
        <v>2061</v>
      </c>
      <c r="G11" s="227">
        <v>4494</v>
      </c>
      <c r="H11" s="228">
        <v>218</v>
      </c>
      <c r="I11" s="229">
        <v>2433</v>
      </c>
      <c r="J11" s="226">
        <v>497</v>
      </c>
      <c r="K11" s="226">
        <v>516</v>
      </c>
      <c r="L11" s="228">
        <v>103.8</v>
      </c>
      <c r="M11" s="229">
        <v>19</v>
      </c>
      <c r="N11" s="226">
        <v>304</v>
      </c>
      <c r="O11" s="226">
        <v>512</v>
      </c>
      <c r="P11" s="230">
        <v>168.4</v>
      </c>
      <c r="Q11" s="229">
        <v>208</v>
      </c>
      <c r="R11" s="226">
        <v>2</v>
      </c>
      <c r="S11" s="226">
        <v>2</v>
      </c>
      <c r="T11" s="230">
        <v>100</v>
      </c>
      <c r="U11" s="168">
        <v>0</v>
      </c>
      <c r="V11" s="215">
        <v>4</v>
      </c>
      <c r="W11" s="226">
        <v>0</v>
      </c>
      <c r="X11" s="230">
        <v>0</v>
      </c>
      <c r="Y11" s="214">
        <v>-4</v>
      </c>
      <c r="Z11" s="215">
        <v>0</v>
      </c>
      <c r="AA11" s="215">
        <v>0</v>
      </c>
      <c r="AB11" s="230">
        <v>0</v>
      </c>
      <c r="AC11" s="214">
        <v>0</v>
      </c>
      <c r="AD11" s="226">
        <v>67</v>
      </c>
      <c r="AE11" s="226">
        <v>22</v>
      </c>
      <c r="AF11" s="230">
        <v>32.835820895522389</v>
      </c>
      <c r="AG11" s="229">
        <v>-45</v>
      </c>
      <c r="AH11" s="229">
        <v>0</v>
      </c>
      <c r="AI11" s="229">
        <v>0</v>
      </c>
      <c r="AJ11" s="168" t="s">
        <v>74</v>
      </c>
      <c r="AK11" s="168">
        <v>0</v>
      </c>
      <c r="AL11" s="226">
        <v>3</v>
      </c>
      <c r="AM11" s="226">
        <v>4</v>
      </c>
      <c r="AN11" s="230">
        <v>133.33333333333331</v>
      </c>
      <c r="AO11" s="229">
        <v>1</v>
      </c>
      <c r="AP11" s="226">
        <v>1889</v>
      </c>
      <c r="AQ11" s="226">
        <v>4205</v>
      </c>
      <c r="AR11" s="230" t="s">
        <v>328</v>
      </c>
      <c r="AS11" s="229">
        <v>2316</v>
      </c>
      <c r="AT11" s="231">
        <v>525</v>
      </c>
      <c r="AU11" s="231">
        <v>445</v>
      </c>
      <c r="AV11" s="232">
        <v>84.761904761904759</v>
      </c>
      <c r="AW11" s="233">
        <v>-80</v>
      </c>
      <c r="AX11" s="234">
        <v>2227</v>
      </c>
      <c r="AY11" s="226">
        <v>2230</v>
      </c>
      <c r="AZ11" s="230">
        <v>100.13471037269869</v>
      </c>
      <c r="BA11" s="229">
        <v>3</v>
      </c>
      <c r="BB11" s="226">
        <v>2810</v>
      </c>
      <c r="BC11" s="226">
        <v>3738</v>
      </c>
      <c r="BD11" s="230">
        <v>133.02491103202846</v>
      </c>
      <c r="BE11" s="229">
        <v>928</v>
      </c>
      <c r="BF11" s="226">
        <v>1443</v>
      </c>
      <c r="BG11" s="226">
        <v>2614</v>
      </c>
      <c r="BH11" s="230">
        <v>181.15038115038115</v>
      </c>
      <c r="BI11" s="229">
        <v>1171</v>
      </c>
      <c r="BJ11" s="226">
        <v>1358</v>
      </c>
      <c r="BK11" s="226">
        <v>2397</v>
      </c>
      <c r="BL11" s="230">
        <v>176.50957290132547</v>
      </c>
      <c r="BM11" s="229">
        <v>1039</v>
      </c>
      <c r="BN11" s="226">
        <v>904</v>
      </c>
      <c r="BO11" s="226">
        <v>976</v>
      </c>
      <c r="BP11" s="228">
        <v>107.9646017699115</v>
      </c>
      <c r="BQ11" s="229">
        <v>72</v>
      </c>
      <c r="BR11" s="226">
        <v>7663.63</v>
      </c>
      <c r="BS11" s="226">
        <v>9003.93</v>
      </c>
      <c r="BT11" s="228">
        <v>117.48910111787755</v>
      </c>
      <c r="BU11" s="229">
        <v>1340.3000000000002</v>
      </c>
      <c r="BV11" s="235">
        <v>1.5962389380530972</v>
      </c>
      <c r="BW11" s="235">
        <v>2.6782786885245899</v>
      </c>
      <c r="BX11" s="214">
        <v>1.0820397504714927</v>
      </c>
    </row>
    <row r="12" spans="1:76" s="236" customFormat="1" ht="30">
      <c r="A12" s="225" t="s">
        <v>313</v>
      </c>
      <c r="B12" s="226">
        <v>2128</v>
      </c>
      <c r="C12" s="227">
        <v>3900</v>
      </c>
      <c r="D12" s="228">
        <v>183.3</v>
      </c>
      <c r="E12" s="229">
        <v>1772</v>
      </c>
      <c r="F12" s="226">
        <v>1496</v>
      </c>
      <c r="G12" s="227">
        <v>3412</v>
      </c>
      <c r="H12" s="228">
        <v>228.1</v>
      </c>
      <c r="I12" s="229">
        <v>1916</v>
      </c>
      <c r="J12" s="226">
        <v>346</v>
      </c>
      <c r="K12" s="226">
        <v>363</v>
      </c>
      <c r="L12" s="228">
        <v>104.9</v>
      </c>
      <c r="M12" s="229">
        <v>17</v>
      </c>
      <c r="N12" s="226">
        <v>229</v>
      </c>
      <c r="O12" s="226">
        <v>358</v>
      </c>
      <c r="P12" s="230">
        <v>156.30000000000001</v>
      </c>
      <c r="Q12" s="229">
        <v>129</v>
      </c>
      <c r="R12" s="226">
        <v>5</v>
      </c>
      <c r="S12" s="226">
        <v>1</v>
      </c>
      <c r="T12" s="230">
        <v>20</v>
      </c>
      <c r="U12" s="168">
        <v>-4</v>
      </c>
      <c r="V12" s="215">
        <v>0</v>
      </c>
      <c r="W12" s="226">
        <v>0</v>
      </c>
      <c r="X12" s="230">
        <v>0</v>
      </c>
      <c r="Y12" s="214">
        <v>0</v>
      </c>
      <c r="Z12" s="215">
        <v>0</v>
      </c>
      <c r="AA12" s="215">
        <v>0</v>
      </c>
      <c r="AB12" s="230">
        <v>0</v>
      </c>
      <c r="AC12" s="214">
        <v>0</v>
      </c>
      <c r="AD12" s="226">
        <v>76</v>
      </c>
      <c r="AE12" s="226">
        <v>41</v>
      </c>
      <c r="AF12" s="230">
        <v>53.94736842105263</v>
      </c>
      <c r="AG12" s="229">
        <v>-35</v>
      </c>
      <c r="AH12" s="229">
        <v>0</v>
      </c>
      <c r="AI12" s="229">
        <v>0</v>
      </c>
      <c r="AJ12" s="168" t="s">
        <v>74</v>
      </c>
      <c r="AK12" s="168">
        <v>0</v>
      </c>
      <c r="AL12" s="226">
        <v>4</v>
      </c>
      <c r="AM12" s="226">
        <v>0</v>
      </c>
      <c r="AN12" s="230">
        <v>0</v>
      </c>
      <c r="AO12" s="229">
        <v>-4</v>
      </c>
      <c r="AP12" s="226">
        <v>1325</v>
      </c>
      <c r="AQ12" s="226">
        <v>3004</v>
      </c>
      <c r="AR12" s="230" t="s">
        <v>328</v>
      </c>
      <c r="AS12" s="229">
        <v>1679</v>
      </c>
      <c r="AT12" s="231">
        <v>571</v>
      </c>
      <c r="AU12" s="231">
        <v>384</v>
      </c>
      <c r="AV12" s="232">
        <v>67.250437828371275</v>
      </c>
      <c r="AW12" s="233">
        <v>-187</v>
      </c>
      <c r="AX12" s="234">
        <v>2322</v>
      </c>
      <c r="AY12" s="226">
        <v>2630</v>
      </c>
      <c r="AZ12" s="230">
        <v>113.26442721791558</v>
      </c>
      <c r="BA12" s="229">
        <v>308</v>
      </c>
      <c r="BB12" s="226">
        <v>1469</v>
      </c>
      <c r="BC12" s="226">
        <v>2392</v>
      </c>
      <c r="BD12" s="230">
        <v>162.83185840707966</v>
      </c>
      <c r="BE12" s="229">
        <v>923</v>
      </c>
      <c r="BF12" s="226">
        <v>1053</v>
      </c>
      <c r="BG12" s="226">
        <v>1941</v>
      </c>
      <c r="BH12" s="230">
        <v>184.33048433048432</v>
      </c>
      <c r="BI12" s="229">
        <v>888</v>
      </c>
      <c r="BJ12" s="226">
        <v>941</v>
      </c>
      <c r="BK12" s="226">
        <v>1674</v>
      </c>
      <c r="BL12" s="230">
        <v>177.89585547290116</v>
      </c>
      <c r="BM12" s="229">
        <v>733</v>
      </c>
      <c r="BN12" s="226">
        <v>1325</v>
      </c>
      <c r="BO12" s="226">
        <v>1463</v>
      </c>
      <c r="BP12" s="228">
        <v>110.41509433962264</v>
      </c>
      <c r="BQ12" s="229">
        <v>138</v>
      </c>
      <c r="BR12" s="226">
        <v>7238.08</v>
      </c>
      <c r="BS12" s="226">
        <v>8065.94</v>
      </c>
      <c r="BT12" s="228">
        <v>111.43756355276537</v>
      </c>
      <c r="BU12" s="229">
        <v>827.85999999999967</v>
      </c>
      <c r="BV12" s="235">
        <v>0.79471698113207545</v>
      </c>
      <c r="BW12" s="235">
        <v>1.3267259056732741</v>
      </c>
      <c r="BX12" s="214">
        <v>0</v>
      </c>
    </row>
    <row r="13" spans="1:76" s="236" customFormat="1" ht="30">
      <c r="A13" s="225" t="s">
        <v>314</v>
      </c>
      <c r="B13" s="226">
        <v>2551</v>
      </c>
      <c r="C13" s="227">
        <v>4110</v>
      </c>
      <c r="D13" s="228">
        <v>161.1</v>
      </c>
      <c r="E13" s="229">
        <v>1559</v>
      </c>
      <c r="F13" s="226">
        <v>1463</v>
      </c>
      <c r="G13" s="227">
        <v>2992</v>
      </c>
      <c r="H13" s="228">
        <v>204.5</v>
      </c>
      <c r="I13" s="229">
        <v>1529</v>
      </c>
      <c r="J13" s="226">
        <v>398</v>
      </c>
      <c r="K13" s="226">
        <v>305</v>
      </c>
      <c r="L13" s="228">
        <v>76.599999999999994</v>
      </c>
      <c r="M13" s="229">
        <v>-93</v>
      </c>
      <c r="N13" s="226">
        <v>262</v>
      </c>
      <c r="O13" s="226">
        <v>301</v>
      </c>
      <c r="P13" s="230">
        <v>114.9</v>
      </c>
      <c r="Q13" s="229">
        <v>39</v>
      </c>
      <c r="R13" s="226">
        <v>4</v>
      </c>
      <c r="S13" s="226">
        <v>0</v>
      </c>
      <c r="T13" s="230">
        <v>0</v>
      </c>
      <c r="U13" s="168">
        <v>-4</v>
      </c>
      <c r="V13" s="215">
        <v>3</v>
      </c>
      <c r="W13" s="226">
        <v>3</v>
      </c>
      <c r="X13" s="230">
        <v>100</v>
      </c>
      <c r="Y13" s="214">
        <v>0</v>
      </c>
      <c r="Z13" s="215">
        <v>2</v>
      </c>
      <c r="AA13" s="215">
        <v>1</v>
      </c>
      <c r="AB13" s="230">
        <v>50</v>
      </c>
      <c r="AC13" s="214">
        <v>-1</v>
      </c>
      <c r="AD13" s="226">
        <v>43</v>
      </c>
      <c r="AE13" s="226">
        <v>12</v>
      </c>
      <c r="AF13" s="230">
        <v>27.906976744186046</v>
      </c>
      <c r="AG13" s="229">
        <v>-31</v>
      </c>
      <c r="AH13" s="229">
        <v>0</v>
      </c>
      <c r="AI13" s="229">
        <v>0</v>
      </c>
      <c r="AJ13" s="168" t="s">
        <v>74</v>
      </c>
      <c r="AK13" s="168">
        <v>0</v>
      </c>
      <c r="AL13" s="226">
        <v>0</v>
      </c>
      <c r="AM13" s="226">
        <v>4</v>
      </c>
      <c r="AN13" s="230">
        <v>0</v>
      </c>
      <c r="AO13" s="229">
        <v>4</v>
      </c>
      <c r="AP13" s="226">
        <v>1326</v>
      </c>
      <c r="AQ13" s="226">
        <v>2714</v>
      </c>
      <c r="AR13" s="230" t="s">
        <v>441</v>
      </c>
      <c r="AS13" s="229">
        <v>1388</v>
      </c>
      <c r="AT13" s="231">
        <v>500</v>
      </c>
      <c r="AU13" s="231">
        <v>454</v>
      </c>
      <c r="AV13" s="232">
        <v>90.8</v>
      </c>
      <c r="AW13" s="233">
        <v>-46</v>
      </c>
      <c r="AX13" s="234">
        <v>2393</v>
      </c>
      <c r="AY13" s="226">
        <v>2608</v>
      </c>
      <c r="AZ13" s="230">
        <v>108.98453823652319</v>
      </c>
      <c r="BA13" s="229">
        <v>215</v>
      </c>
      <c r="BB13" s="226">
        <v>1905</v>
      </c>
      <c r="BC13" s="226">
        <v>2945</v>
      </c>
      <c r="BD13" s="230">
        <v>154.59317585301838</v>
      </c>
      <c r="BE13" s="229">
        <v>1040</v>
      </c>
      <c r="BF13" s="226">
        <v>1019</v>
      </c>
      <c r="BG13" s="226">
        <v>1843</v>
      </c>
      <c r="BH13" s="230">
        <v>180.86359175662415</v>
      </c>
      <c r="BI13" s="229">
        <v>824</v>
      </c>
      <c r="BJ13" s="226">
        <v>924</v>
      </c>
      <c r="BK13" s="226">
        <v>1621</v>
      </c>
      <c r="BL13" s="230">
        <v>175.43290043290042</v>
      </c>
      <c r="BM13" s="229">
        <v>697</v>
      </c>
      <c r="BN13" s="226">
        <v>1042</v>
      </c>
      <c r="BO13" s="226">
        <v>1323</v>
      </c>
      <c r="BP13" s="228">
        <v>126.96737044145874</v>
      </c>
      <c r="BQ13" s="229">
        <v>281</v>
      </c>
      <c r="BR13" s="226">
        <v>9732.1299999999992</v>
      </c>
      <c r="BS13" s="226">
        <v>10557.57</v>
      </c>
      <c r="BT13" s="228">
        <v>108.48159652614588</v>
      </c>
      <c r="BU13" s="229">
        <v>825.44000000000051</v>
      </c>
      <c r="BV13" s="235">
        <v>0.97792706333973134</v>
      </c>
      <c r="BW13" s="235">
        <v>1.3930461073318217</v>
      </c>
      <c r="BX13" s="214">
        <v>0.41511904399209032</v>
      </c>
    </row>
    <row r="14" spans="1:76" s="237" customFormat="1" ht="30">
      <c r="A14" s="225" t="s">
        <v>315</v>
      </c>
      <c r="B14" s="226">
        <v>3261</v>
      </c>
      <c r="C14" s="227">
        <v>5222</v>
      </c>
      <c r="D14" s="228">
        <v>160.1</v>
      </c>
      <c r="E14" s="229">
        <v>1961</v>
      </c>
      <c r="F14" s="226">
        <v>2029</v>
      </c>
      <c r="G14" s="227">
        <v>4016</v>
      </c>
      <c r="H14" s="228">
        <v>197.9</v>
      </c>
      <c r="I14" s="229">
        <v>1987</v>
      </c>
      <c r="J14" s="226">
        <v>341</v>
      </c>
      <c r="K14" s="226">
        <v>402</v>
      </c>
      <c r="L14" s="228">
        <v>117.9</v>
      </c>
      <c r="M14" s="229">
        <v>61</v>
      </c>
      <c r="N14" s="226">
        <v>278</v>
      </c>
      <c r="O14" s="226">
        <v>397</v>
      </c>
      <c r="P14" s="230">
        <v>142.80000000000001</v>
      </c>
      <c r="Q14" s="229">
        <v>119</v>
      </c>
      <c r="R14" s="226">
        <v>0</v>
      </c>
      <c r="S14" s="226">
        <v>0</v>
      </c>
      <c r="T14" s="230">
        <v>0</v>
      </c>
      <c r="U14" s="168">
        <v>0</v>
      </c>
      <c r="V14" s="215">
        <v>1</v>
      </c>
      <c r="W14" s="226">
        <v>0</v>
      </c>
      <c r="X14" s="230">
        <v>0</v>
      </c>
      <c r="Y14" s="214">
        <v>-1</v>
      </c>
      <c r="Z14" s="215">
        <v>7</v>
      </c>
      <c r="AA14" s="215">
        <v>0</v>
      </c>
      <c r="AB14" s="230">
        <v>0</v>
      </c>
      <c r="AC14" s="214">
        <v>-7</v>
      </c>
      <c r="AD14" s="226">
        <v>46</v>
      </c>
      <c r="AE14" s="226">
        <v>6</v>
      </c>
      <c r="AF14" s="230">
        <v>13.043478260869565</v>
      </c>
      <c r="AG14" s="229">
        <v>-40</v>
      </c>
      <c r="AH14" s="229">
        <v>0</v>
      </c>
      <c r="AI14" s="229">
        <v>0</v>
      </c>
      <c r="AJ14" s="168" t="s">
        <v>74</v>
      </c>
      <c r="AK14" s="168">
        <v>0</v>
      </c>
      <c r="AL14" s="226">
        <v>4</v>
      </c>
      <c r="AM14" s="226">
        <v>8</v>
      </c>
      <c r="AN14" s="230">
        <v>200</v>
      </c>
      <c r="AO14" s="229">
        <v>4</v>
      </c>
      <c r="AP14" s="226">
        <v>1831</v>
      </c>
      <c r="AQ14" s="226">
        <v>3610</v>
      </c>
      <c r="AR14" s="230">
        <v>197.1600218459858</v>
      </c>
      <c r="AS14" s="229">
        <v>1779</v>
      </c>
      <c r="AT14" s="231">
        <v>467</v>
      </c>
      <c r="AU14" s="231">
        <v>520</v>
      </c>
      <c r="AV14" s="232">
        <v>111.3490364025696</v>
      </c>
      <c r="AW14" s="233">
        <v>53</v>
      </c>
      <c r="AX14" s="234">
        <v>2295</v>
      </c>
      <c r="AY14" s="226">
        <v>2153</v>
      </c>
      <c r="AZ14" s="230">
        <v>93.812636165577345</v>
      </c>
      <c r="BA14" s="229">
        <v>-142</v>
      </c>
      <c r="BB14" s="226">
        <v>2600</v>
      </c>
      <c r="BC14" s="226">
        <v>3652</v>
      </c>
      <c r="BD14" s="230">
        <v>140.46153846153845</v>
      </c>
      <c r="BE14" s="229">
        <v>1052</v>
      </c>
      <c r="BF14" s="226">
        <v>1462</v>
      </c>
      <c r="BG14" s="226">
        <v>2513</v>
      </c>
      <c r="BH14" s="230">
        <v>171.88782489740083</v>
      </c>
      <c r="BI14" s="229">
        <v>1051</v>
      </c>
      <c r="BJ14" s="226">
        <v>1338</v>
      </c>
      <c r="BK14" s="226">
        <v>2179</v>
      </c>
      <c r="BL14" s="230">
        <v>162.85500747384157</v>
      </c>
      <c r="BM14" s="229">
        <v>841</v>
      </c>
      <c r="BN14" s="226">
        <v>629</v>
      </c>
      <c r="BO14" s="226">
        <v>802</v>
      </c>
      <c r="BP14" s="228">
        <v>127.50397456279809</v>
      </c>
      <c r="BQ14" s="229">
        <v>173</v>
      </c>
      <c r="BR14" s="226">
        <v>8467.94</v>
      </c>
      <c r="BS14" s="226">
        <v>10277.08</v>
      </c>
      <c r="BT14" s="228">
        <v>121.36458217701116</v>
      </c>
      <c r="BU14" s="229">
        <v>1809.1399999999994</v>
      </c>
      <c r="BV14" s="235">
        <v>2.3243243243243241</v>
      </c>
      <c r="BW14" s="235">
        <v>3.1334164588528677</v>
      </c>
      <c r="BX14" s="214">
        <v>0.80909213452854356</v>
      </c>
    </row>
    <row r="15" spans="1:76" s="237" customFormat="1" ht="30">
      <c r="A15" s="225" t="s">
        <v>316</v>
      </c>
      <c r="B15" s="226">
        <v>2639</v>
      </c>
      <c r="C15" s="227">
        <v>4510</v>
      </c>
      <c r="D15" s="228">
        <v>170.9</v>
      </c>
      <c r="E15" s="229">
        <v>1871</v>
      </c>
      <c r="F15" s="226">
        <v>1639</v>
      </c>
      <c r="G15" s="227">
        <v>3303</v>
      </c>
      <c r="H15" s="228">
        <v>201.5</v>
      </c>
      <c r="I15" s="229">
        <v>1664</v>
      </c>
      <c r="J15" s="226">
        <v>323</v>
      </c>
      <c r="K15" s="226">
        <v>394</v>
      </c>
      <c r="L15" s="228">
        <v>122</v>
      </c>
      <c r="M15" s="229">
        <v>71</v>
      </c>
      <c r="N15" s="226">
        <v>225</v>
      </c>
      <c r="O15" s="226">
        <v>382</v>
      </c>
      <c r="P15" s="230">
        <v>169.8</v>
      </c>
      <c r="Q15" s="229">
        <v>157</v>
      </c>
      <c r="R15" s="226">
        <v>2</v>
      </c>
      <c r="S15" s="226">
        <v>1</v>
      </c>
      <c r="T15" s="230">
        <v>50</v>
      </c>
      <c r="U15" s="168">
        <v>-1</v>
      </c>
      <c r="V15" s="215">
        <v>5</v>
      </c>
      <c r="W15" s="226">
        <v>2</v>
      </c>
      <c r="X15" s="230">
        <v>40</v>
      </c>
      <c r="Y15" s="214">
        <v>-3</v>
      </c>
      <c r="Z15" s="215">
        <v>0</v>
      </c>
      <c r="AA15" s="215">
        <v>1</v>
      </c>
      <c r="AB15" s="230">
        <v>0</v>
      </c>
      <c r="AC15" s="214">
        <v>1</v>
      </c>
      <c r="AD15" s="226">
        <v>65</v>
      </c>
      <c r="AE15" s="226">
        <v>9</v>
      </c>
      <c r="AF15" s="230">
        <v>13.846153846153847</v>
      </c>
      <c r="AG15" s="229">
        <v>-56</v>
      </c>
      <c r="AH15" s="229">
        <v>0</v>
      </c>
      <c r="AI15" s="229">
        <v>0</v>
      </c>
      <c r="AJ15" s="168" t="s">
        <v>74</v>
      </c>
      <c r="AK15" s="168">
        <v>0</v>
      </c>
      <c r="AL15" s="226">
        <v>13</v>
      </c>
      <c r="AM15" s="226">
        <v>4</v>
      </c>
      <c r="AN15" s="230">
        <v>30.76923076923077</v>
      </c>
      <c r="AO15" s="229">
        <v>-9</v>
      </c>
      <c r="AP15" s="226">
        <v>1477</v>
      </c>
      <c r="AQ15" s="226">
        <v>2980</v>
      </c>
      <c r="AR15" s="230" t="s">
        <v>441</v>
      </c>
      <c r="AS15" s="229">
        <v>1503</v>
      </c>
      <c r="AT15" s="231">
        <v>549</v>
      </c>
      <c r="AU15" s="231">
        <v>319</v>
      </c>
      <c r="AV15" s="232">
        <v>58.105646630236798</v>
      </c>
      <c r="AW15" s="233">
        <v>-230</v>
      </c>
      <c r="AX15" s="234">
        <v>2570</v>
      </c>
      <c r="AY15" s="226">
        <v>2278</v>
      </c>
      <c r="AZ15" s="230">
        <v>88.638132295719842</v>
      </c>
      <c r="BA15" s="229">
        <v>-292</v>
      </c>
      <c r="BB15" s="226">
        <v>1976</v>
      </c>
      <c r="BC15" s="226">
        <v>3099</v>
      </c>
      <c r="BD15" s="230">
        <v>156.83198380566802</v>
      </c>
      <c r="BE15" s="229">
        <v>1123</v>
      </c>
      <c r="BF15" s="226">
        <v>1139</v>
      </c>
      <c r="BG15" s="226">
        <v>1930</v>
      </c>
      <c r="BH15" s="230">
        <v>169.44688323090432</v>
      </c>
      <c r="BI15" s="229">
        <v>791</v>
      </c>
      <c r="BJ15" s="226">
        <v>1045</v>
      </c>
      <c r="BK15" s="226">
        <v>1667</v>
      </c>
      <c r="BL15" s="230">
        <v>159.52153110047846</v>
      </c>
      <c r="BM15" s="229">
        <v>622</v>
      </c>
      <c r="BN15" s="226">
        <v>971</v>
      </c>
      <c r="BO15" s="226">
        <v>785</v>
      </c>
      <c r="BP15" s="228">
        <v>80.844490216271879</v>
      </c>
      <c r="BQ15" s="229">
        <v>-186</v>
      </c>
      <c r="BR15" s="226">
        <v>8124.54</v>
      </c>
      <c r="BS15" s="226">
        <v>8470.24</v>
      </c>
      <c r="BT15" s="228">
        <v>104.25501012980428</v>
      </c>
      <c r="BU15" s="229">
        <v>345.69999999999982</v>
      </c>
      <c r="BV15" s="235">
        <v>1.1730175077239959</v>
      </c>
      <c r="BW15" s="235">
        <v>2.4585987261146496</v>
      </c>
      <c r="BX15" s="214">
        <v>1.2855812183906536</v>
      </c>
    </row>
    <row r="16" spans="1:76" s="237" customFormat="1" ht="30">
      <c r="A16" s="225" t="s">
        <v>317</v>
      </c>
      <c r="B16" s="226">
        <v>2452</v>
      </c>
      <c r="C16" s="227">
        <v>3530</v>
      </c>
      <c r="D16" s="228">
        <v>144</v>
      </c>
      <c r="E16" s="229">
        <v>1078</v>
      </c>
      <c r="F16" s="226">
        <v>1008</v>
      </c>
      <c r="G16" s="227">
        <v>2501</v>
      </c>
      <c r="H16" s="228">
        <v>248.1</v>
      </c>
      <c r="I16" s="229">
        <v>1493</v>
      </c>
      <c r="J16" s="226">
        <v>241</v>
      </c>
      <c r="K16" s="226">
        <v>237</v>
      </c>
      <c r="L16" s="228">
        <v>98.3</v>
      </c>
      <c r="M16" s="229">
        <v>-4</v>
      </c>
      <c r="N16" s="226">
        <v>151</v>
      </c>
      <c r="O16" s="226">
        <v>224</v>
      </c>
      <c r="P16" s="230">
        <v>148.30000000000001</v>
      </c>
      <c r="Q16" s="229">
        <v>73</v>
      </c>
      <c r="R16" s="226">
        <v>2</v>
      </c>
      <c r="S16" s="226">
        <v>2</v>
      </c>
      <c r="T16" s="230">
        <v>100</v>
      </c>
      <c r="U16" s="168">
        <v>0</v>
      </c>
      <c r="V16" s="215">
        <v>2</v>
      </c>
      <c r="W16" s="226">
        <v>0</v>
      </c>
      <c r="X16" s="230">
        <v>0</v>
      </c>
      <c r="Y16" s="214">
        <v>-2</v>
      </c>
      <c r="Z16" s="215">
        <v>4</v>
      </c>
      <c r="AA16" s="215">
        <v>0</v>
      </c>
      <c r="AB16" s="230">
        <v>0</v>
      </c>
      <c r="AC16" s="214">
        <v>-4</v>
      </c>
      <c r="AD16" s="226">
        <v>45</v>
      </c>
      <c r="AE16" s="226">
        <v>23</v>
      </c>
      <c r="AF16" s="230">
        <v>51.111111111111107</v>
      </c>
      <c r="AG16" s="229">
        <v>-22</v>
      </c>
      <c r="AH16" s="229">
        <v>0</v>
      </c>
      <c r="AI16" s="229">
        <v>0</v>
      </c>
      <c r="AJ16" s="168" t="s">
        <v>74</v>
      </c>
      <c r="AK16" s="168">
        <v>0</v>
      </c>
      <c r="AL16" s="226">
        <v>2</v>
      </c>
      <c r="AM16" s="226">
        <v>1</v>
      </c>
      <c r="AN16" s="230">
        <v>50</v>
      </c>
      <c r="AO16" s="229">
        <v>-1</v>
      </c>
      <c r="AP16" s="226">
        <v>905</v>
      </c>
      <c r="AQ16" s="226">
        <v>2271</v>
      </c>
      <c r="AR16" s="230" t="s">
        <v>382</v>
      </c>
      <c r="AS16" s="229">
        <v>1366</v>
      </c>
      <c r="AT16" s="231">
        <v>581</v>
      </c>
      <c r="AU16" s="231">
        <v>344</v>
      </c>
      <c r="AV16" s="232">
        <v>59.20826161790017</v>
      </c>
      <c r="AW16" s="233">
        <v>-237</v>
      </c>
      <c r="AX16" s="234">
        <v>2457</v>
      </c>
      <c r="AY16" s="226">
        <v>2312</v>
      </c>
      <c r="AZ16" s="230">
        <v>94.098494098494101</v>
      </c>
      <c r="BA16" s="229">
        <v>-145</v>
      </c>
      <c r="BB16" s="226">
        <v>2023</v>
      </c>
      <c r="BC16" s="226">
        <v>2632</v>
      </c>
      <c r="BD16" s="230">
        <v>130.10380622837368</v>
      </c>
      <c r="BE16" s="229">
        <v>609</v>
      </c>
      <c r="BF16" s="226">
        <v>707</v>
      </c>
      <c r="BG16" s="226">
        <v>1626</v>
      </c>
      <c r="BH16" s="230" t="s">
        <v>444</v>
      </c>
      <c r="BI16" s="229">
        <v>919</v>
      </c>
      <c r="BJ16" s="226">
        <v>646</v>
      </c>
      <c r="BK16" s="226">
        <v>1451</v>
      </c>
      <c r="BL16" s="230" t="s">
        <v>328</v>
      </c>
      <c r="BM16" s="229">
        <v>805</v>
      </c>
      <c r="BN16" s="226">
        <v>872</v>
      </c>
      <c r="BO16" s="226">
        <v>906</v>
      </c>
      <c r="BP16" s="228">
        <v>103.89908256880733</v>
      </c>
      <c r="BQ16" s="229">
        <v>34</v>
      </c>
      <c r="BR16" s="226">
        <v>8386.67</v>
      </c>
      <c r="BS16" s="226">
        <v>9212.15</v>
      </c>
      <c r="BT16" s="228">
        <v>109.84276238363975</v>
      </c>
      <c r="BU16" s="229">
        <v>825.47999999999956</v>
      </c>
      <c r="BV16" s="235">
        <v>0.81077981651376152</v>
      </c>
      <c r="BW16" s="235">
        <v>1.7947019867549669</v>
      </c>
      <c r="BX16" s="214">
        <v>0.98392217024120543</v>
      </c>
    </row>
    <row r="17" spans="1:76" s="237" customFormat="1" ht="30">
      <c r="A17" s="225" t="s">
        <v>318</v>
      </c>
      <c r="B17" s="226">
        <v>871</v>
      </c>
      <c r="C17" s="227">
        <v>1536</v>
      </c>
      <c r="D17" s="228">
        <v>176.3</v>
      </c>
      <c r="E17" s="229">
        <v>665</v>
      </c>
      <c r="F17" s="226">
        <v>658</v>
      </c>
      <c r="G17" s="227">
        <v>1342</v>
      </c>
      <c r="H17" s="228">
        <v>204</v>
      </c>
      <c r="I17" s="229">
        <v>684</v>
      </c>
      <c r="J17" s="226">
        <v>140</v>
      </c>
      <c r="K17" s="226">
        <v>147</v>
      </c>
      <c r="L17" s="228">
        <v>105</v>
      </c>
      <c r="M17" s="229">
        <v>7</v>
      </c>
      <c r="N17" s="226">
        <v>103</v>
      </c>
      <c r="O17" s="226">
        <v>137</v>
      </c>
      <c r="P17" s="230">
        <v>133</v>
      </c>
      <c r="Q17" s="229">
        <v>34</v>
      </c>
      <c r="R17" s="226">
        <v>3</v>
      </c>
      <c r="S17" s="226">
        <v>1</v>
      </c>
      <c r="T17" s="230">
        <v>33.299999999999997</v>
      </c>
      <c r="U17" s="168">
        <v>-2</v>
      </c>
      <c r="V17" s="215">
        <v>9</v>
      </c>
      <c r="W17" s="226">
        <v>0</v>
      </c>
      <c r="X17" s="230">
        <v>0</v>
      </c>
      <c r="Y17" s="214">
        <v>-9</v>
      </c>
      <c r="Z17" s="215">
        <v>0</v>
      </c>
      <c r="AA17" s="215">
        <v>0</v>
      </c>
      <c r="AB17" s="230">
        <v>0</v>
      </c>
      <c r="AC17" s="214">
        <v>0</v>
      </c>
      <c r="AD17" s="226">
        <v>27</v>
      </c>
      <c r="AE17" s="226">
        <v>11</v>
      </c>
      <c r="AF17" s="230">
        <v>40.74074074074074</v>
      </c>
      <c r="AG17" s="229">
        <v>-16</v>
      </c>
      <c r="AH17" s="229">
        <v>0</v>
      </c>
      <c r="AI17" s="229">
        <v>0</v>
      </c>
      <c r="AJ17" s="168" t="s">
        <v>74</v>
      </c>
      <c r="AK17" s="168">
        <v>0</v>
      </c>
      <c r="AL17" s="226">
        <v>6</v>
      </c>
      <c r="AM17" s="226">
        <v>1</v>
      </c>
      <c r="AN17" s="230">
        <v>16.666666666666664</v>
      </c>
      <c r="AO17" s="229">
        <v>-5</v>
      </c>
      <c r="AP17" s="226">
        <v>626</v>
      </c>
      <c r="AQ17" s="226">
        <v>1244</v>
      </c>
      <c r="AR17" s="230">
        <v>198.7220447284345</v>
      </c>
      <c r="AS17" s="229">
        <v>618</v>
      </c>
      <c r="AT17" s="231">
        <v>563</v>
      </c>
      <c r="AU17" s="231">
        <v>500</v>
      </c>
      <c r="AV17" s="232">
        <v>88.80994671403198</v>
      </c>
      <c r="AW17" s="233">
        <v>-63</v>
      </c>
      <c r="AX17" s="234">
        <v>2585</v>
      </c>
      <c r="AY17" s="226">
        <v>2531</v>
      </c>
      <c r="AZ17" s="230">
        <v>97.911025145067697</v>
      </c>
      <c r="BA17" s="229">
        <v>-54</v>
      </c>
      <c r="BB17" s="226">
        <v>644</v>
      </c>
      <c r="BC17" s="226">
        <v>1027</v>
      </c>
      <c r="BD17" s="230">
        <v>159.47204968944101</v>
      </c>
      <c r="BE17" s="229">
        <v>383</v>
      </c>
      <c r="BF17" s="226">
        <v>488</v>
      </c>
      <c r="BG17" s="226">
        <v>875</v>
      </c>
      <c r="BH17" s="230">
        <v>179.30327868852459</v>
      </c>
      <c r="BI17" s="229">
        <v>387</v>
      </c>
      <c r="BJ17" s="226">
        <v>469</v>
      </c>
      <c r="BK17" s="226">
        <v>780</v>
      </c>
      <c r="BL17" s="230">
        <v>166.31130063965884</v>
      </c>
      <c r="BM17" s="229">
        <v>311</v>
      </c>
      <c r="BN17" s="226">
        <v>543</v>
      </c>
      <c r="BO17" s="226">
        <v>829</v>
      </c>
      <c r="BP17" s="228">
        <v>152.67034990791896</v>
      </c>
      <c r="BQ17" s="229">
        <v>286</v>
      </c>
      <c r="BR17" s="226">
        <v>7553.69</v>
      </c>
      <c r="BS17" s="226">
        <v>9129.15</v>
      </c>
      <c r="BT17" s="228">
        <v>120.85682626636782</v>
      </c>
      <c r="BU17" s="229">
        <v>1575.46</v>
      </c>
      <c r="BV17" s="235">
        <v>0.89871086556169433</v>
      </c>
      <c r="BW17" s="235">
        <v>1.0554885404101326</v>
      </c>
      <c r="BX17" s="214">
        <v>0.1567776748484383</v>
      </c>
    </row>
    <row r="18" spans="1:76" s="237" customFormat="1" ht="30">
      <c r="A18" s="225" t="s">
        <v>319</v>
      </c>
      <c r="B18" s="226">
        <v>1830</v>
      </c>
      <c r="C18" s="227">
        <v>3192</v>
      </c>
      <c r="D18" s="228">
        <v>174.4</v>
      </c>
      <c r="E18" s="229">
        <v>1362</v>
      </c>
      <c r="F18" s="226">
        <v>937</v>
      </c>
      <c r="G18" s="227">
        <v>2137</v>
      </c>
      <c r="H18" s="228">
        <v>228.1</v>
      </c>
      <c r="I18" s="229">
        <v>1200</v>
      </c>
      <c r="J18" s="226">
        <v>215</v>
      </c>
      <c r="K18" s="226">
        <v>247</v>
      </c>
      <c r="L18" s="228">
        <v>114.9</v>
      </c>
      <c r="M18" s="229">
        <v>32</v>
      </c>
      <c r="N18" s="226">
        <v>137</v>
      </c>
      <c r="O18" s="226">
        <v>245</v>
      </c>
      <c r="P18" s="230">
        <v>178.8</v>
      </c>
      <c r="Q18" s="229">
        <v>108</v>
      </c>
      <c r="R18" s="226">
        <v>2</v>
      </c>
      <c r="S18" s="226">
        <v>0</v>
      </c>
      <c r="T18" s="230">
        <v>0</v>
      </c>
      <c r="U18" s="168">
        <v>-2</v>
      </c>
      <c r="V18" s="215">
        <v>3</v>
      </c>
      <c r="W18" s="226">
        <v>2</v>
      </c>
      <c r="X18" s="230">
        <v>66.7</v>
      </c>
      <c r="Y18" s="214">
        <v>-1</v>
      </c>
      <c r="Z18" s="215">
        <v>0</v>
      </c>
      <c r="AA18" s="215">
        <v>0</v>
      </c>
      <c r="AB18" s="230">
        <v>0</v>
      </c>
      <c r="AC18" s="214">
        <v>0</v>
      </c>
      <c r="AD18" s="226">
        <v>32</v>
      </c>
      <c r="AE18" s="226">
        <v>3</v>
      </c>
      <c r="AF18" s="230">
        <v>9.375</v>
      </c>
      <c r="AG18" s="229">
        <v>-29</v>
      </c>
      <c r="AH18" s="229">
        <v>0</v>
      </c>
      <c r="AI18" s="229">
        <v>1</v>
      </c>
      <c r="AJ18" s="229" t="s">
        <v>74</v>
      </c>
      <c r="AK18" s="168">
        <v>1</v>
      </c>
      <c r="AL18" s="226">
        <v>5</v>
      </c>
      <c r="AM18" s="226">
        <v>0</v>
      </c>
      <c r="AN18" s="230">
        <v>0</v>
      </c>
      <c r="AO18" s="229">
        <v>-5</v>
      </c>
      <c r="AP18" s="226">
        <v>829</v>
      </c>
      <c r="AQ18" s="226">
        <v>1871</v>
      </c>
      <c r="AR18" s="230" t="s">
        <v>328</v>
      </c>
      <c r="AS18" s="229">
        <v>1042</v>
      </c>
      <c r="AT18" s="231">
        <v>426</v>
      </c>
      <c r="AU18" s="231">
        <v>216</v>
      </c>
      <c r="AV18" s="232">
        <v>50.704225352112672</v>
      </c>
      <c r="AW18" s="233">
        <v>-210</v>
      </c>
      <c r="AX18" s="234">
        <v>2222</v>
      </c>
      <c r="AY18" s="226">
        <v>2038</v>
      </c>
      <c r="AZ18" s="230">
        <v>91.719171917191716</v>
      </c>
      <c r="BA18" s="229">
        <v>-184</v>
      </c>
      <c r="BB18" s="226">
        <v>1460</v>
      </c>
      <c r="BC18" s="226">
        <v>2545</v>
      </c>
      <c r="BD18" s="230">
        <v>174.31506849315068</v>
      </c>
      <c r="BE18" s="229">
        <v>1085</v>
      </c>
      <c r="BF18" s="226">
        <v>675</v>
      </c>
      <c r="BG18" s="226">
        <v>1500</v>
      </c>
      <c r="BH18" s="230" t="s">
        <v>328</v>
      </c>
      <c r="BI18" s="229">
        <v>825</v>
      </c>
      <c r="BJ18" s="226">
        <v>600</v>
      </c>
      <c r="BK18" s="226">
        <v>1094</v>
      </c>
      <c r="BL18" s="230">
        <v>182.33333333333331</v>
      </c>
      <c r="BM18" s="229">
        <v>494</v>
      </c>
      <c r="BN18" s="226">
        <v>772</v>
      </c>
      <c r="BO18" s="226">
        <v>1017</v>
      </c>
      <c r="BP18" s="228">
        <v>131.7357512953368</v>
      </c>
      <c r="BQ18" s="229">
        <v>245</v>
      </c>
      <c r="BR18" s="226">
        <v>8554.74</v>
      </c>
      <c r="BS18" s="226">
        <v>10133.24</v>
      </c>
      <c r="BT18" s="228">
        <v>118.45175890792707</v>
      </c>
      <c r="BU18" s="229">
        <v>1578.5</v>
      </c>
      <c r="BV18" s="235">
        <v>0.87435233160621761</v>
      </c>
      <c r="BW18" s="235">
        <v>1.4749262536873156</v>
      </c>
      <c r="BX18" s="214">
        <v>0</v>
      </c>
    </row>
    <row r="19" spans="1:76" s="237" customFormat="1" ht="30">
      <c r="A19" s="225" t="s">
        <v>320</v>
      </c>
      <c r="B19" s="226">
        <v>2278</v>
      </c>
      <c r="C19" s="227">
        <v>3289</v>
      </c>
      <c r="D19" s="228">
        <v>144.4</v>
      </c>
      <c r="E19" s="229">
        <v>1011</v>
      </c>
      <c r="F19" s="226">
        <v>1055</v>
      </c>
      <c r="G19" s="227">
        <v>2509</v>
      </c>
      <c r="H19" s="228">
        <v>237.8</v>
      </c>
      <c r="I19" s="229">
        <v>1454</v>
      </c>
      <c r="J19" s="226">
        <v>232</v>
      </c>
      <c r="K19" s="226">
        <v>302</v>
      </c>
      <c r="L19" s="228">
        <v>130.19999999999999</v>
      </c>
      <c r="M19" s="229">
        <v>70</v>
      </c>
      <c r="N19" s="226">
        <v>162</v>
      </c>
      <c r="O19" s="226">
        <v>257</v>
      </c>
      <c r="P19" s="230">
        <v>158.6</v>
      </c>
      <c r="Q19" s="229">
        <v>95</v>
      </c>
      <c r="R19" s="226">
        <v>3</v>
      </c>
      <c r="S19" s="226">
        <v>1</v>
      </c>
      <c r="T19" s="230">
        <v>33.299999999999997</v>
      </c>
      <c r="U19" s="168">
        <v>-2</v>
      </c>
      <c r="V19" s="215">
        <v>0</v>
      </c>
      <c r="W19" s="226">
        <v>0</v>
      </c>
      <c r="X19" s="230">
        <v>0</v>
      </c>
      <c r="Y19" s="214">
        <v>0</v>
      </c>
      <c r="Z19" s="215">
        <v>0</v>
      </c>
      <c r="AA19" s="215">
        <v>0</v>
      </c>
      <c r="AB19" s="230">
        <v>0</v>
      </c>
      <c r="AC19" s="214">
        <v>0</v>
      </c>
      <c r="AD19" s="226">
        <v>43</v>
      </c>
      <c r="AE19" s="226">
        <v>9</v>
      </c>
      <c r="AF19" s="230">
        <v>20.930232558139537</v>
      </c>
      <c r="AG19" s="229">
        <v>-34</v>
      </c>
      <c r="AH19" s="229">
        <v>0</v>
      </c>
      <c r="AI19" s="229">
        <v>0</v>
      </c>
      <c r="AJ19" s="229" t="s">
        <v>74</v>
      </c>
      <c r="AK19" s="168">
        <v>0</v>
      </c>
      <c r="AL19" s="226">
        <v>13</v>
      </c>
      <c r="AM19" s="226">
        <v>2</v>
      </c>
      <c r="AN19" s="230">
        <v>15.384615384615385</v>
      </c>
      <c r="AO19" s="229">
        <v>-11</v>
      </c>
      <c r="AP19" s="226">
        <v>962</v>
      </c>
      <c r="AQ19" s="226">
        <v>2314</v>
      </c>
      <c r="AR19" s="230" t="s">
        <v>442</v>
      </c>
      <c r="AS19" s="229">
        <v>1352</v>
      </c>
      <c r="AT19" s="231">
        <v>657</v>
      </c>
      <c r="AU19" s="231">
        <v>419</v>
      </c>
      <c r="AV19" s="232">
        <v>63.774733637747339</v>
      </c>
      <c r="AW19" s="233">
        <v>-238</v>
      </c>
      <c r="AX19" s="234">
        <v>3189</v>
      </c>
      <c r="AY19" s="226">
        <v>2302</v>
      </c>
      <c r="AZ19" s="230">
        <v>72.185638131075564</v>
      </c>
      <c r="BA19" s="229">
        <v>-887</v>
      </c>
      <c r="BB19" s="226">
        <v>1649</v>
      </c>
      <c r="BC19" s="226">
        <v>2113</v>
      </c>
      <c r="BD19" s="230">
        <v>128.13826561552457</v>
      </c>
      <c r="BE19" s="229">
        <v>464</v>
      </c>
      <c r="BF19" s="226">
        <v>747</v>
      </c>
      <c r="BG19" s="226">
        <v>1537</v>
      </c>
      <c r="BH19" s="230" t="s">
        <v>441</v>
      </c>
      <c r="BI19" s="229">
        <v>790</v>
      </c>
      <c r="BJ19" s="226">
        <v>675</v>
      </c>
      <c r="BK19" s="226">
        <v>1408</v>
      </c>
      <c r="BL19" s="230" t="s">
        <v>441</v>
      </c>
      <c r="BM19" s="229">
        <v>733</v>
      </c>
      <c r="BN19" s="226">
        <v>713</v>
      </c>
      <c r="BO19" s="226">
        <v>543</v>
      </c>
      <c r="BP19" s="228">
        <v>76.157082748948099</v>
      </c>
      <c r="BQ19" s="229">
        <v>-170</v>
      </c>
      <c r="BR19" s="226">
        <v>8739.41</v>
      </c>
      <c r="BS19" s="226">
        <v>8366.8799999999992</v>
      </c>
      <c r="BT19" s="228">
        <v>95.737355267689679</v>
      </c>
      <c r="BU19" s="229">
        <v>-372.53000000000065</v>
      </c>
      <c r="BV19" s="235">
        <v>1.0476858345021038</v>
      </c>
      <c r="BW19" s="235">
        <v>2.8305709023941068</v>
      </c>
      <c r="BX19" s="214">
        <v>1.782885067892003</v>
      </c>
    </row>
    <row r="20" spans="1:76" s="173" customFormat="1">
      <c r="I20" s="174"/>
      <c r="J20" s="174"/>
      <c r="K20" s="174"/>
      <c r="L20" s="174"/>
      <c r="M20" s="174"/>
      <c r="N20" s="174"/>
      <c r="O20" s="174"/>
      <c r="P20" s="174"/>
      <c r="Q20" s="174"/>
      <c r="AP20" s="174"/>
      <c r="AQ20" s="174"/>
      <c r="AR20" s="174"/>
      <c r="AS20" s="174"/>
      <c r="AX20" s="175"/>
      <c r="AY20" s="175"/>
      <c r="AZ20" s="175"/>
      <c r="BA20" s="176"/>
      <c r="BM20" s="177"/>
    </row>
    <row r="21" spans="1:76" s="173" customFormat="1">
      <c r="B21" s="240"/>
      <c r="I21" s="174"/>
      <c r="J21" s="174"/>
      <c r="K21" s="174"/>
      <c r="L21" s="174"/>
      <c r="M21" s="174"/>
      <c r="N21" s="174"/>
      <c r="O21" s="174"/>
      <c r="P21" s="174"/>
      <c r="Q21" s="174"/>
      <c r="AP21" s="241"/>
      <c r="AQ21" s="174"/>
      <c r="AR21" s="174"/>
      <c r="AS21" s="174"/>
      <c r="AX21" s="175"/>
      <c r="AY21" s="175"/>
      <c r="AZ21" s="175"/>
      <c r="BA21" s="176"/>
      <c r="BM21" s="177"/>
    </row>
    <row r="22" spans="1:76" s="173" customFormat="1">
      <c r="F22" s="240"/>
      <c r="I22" s="174"/>
      <c r="J22" s="174"/>
      <c r="K22" s="174"/>
      <c r="L22" s="174"/>
      <c r="M22" s="174"/>
      <c r="N22" s="174"/>
      <c r="O22" s="174"/>
      <c r="P22" s="174"/>
      <c r="Q22" s="174"/>
      <c r="AP22" s="174"/>
      <c r="AQ22" s="174"/>
      <c r="AR22" s="174"/>
      <c r="AS22" s="174"/>
      <c r="AX22" s="175"/>
      <c r="AY22" s="175"/>
      <c r="AZ22" s="175"/>
      <c r="BA22" s="176"/>
      <c r="BM22" s="177"/>
    </row>
    <row r="23" spans="1:76" s="173" customFormat="1">
      <c r="F23" s="240"/>
      <c r="I23" s="174"/>
      <c r="J23" s="174"/>
      <c r="K23" s="174"/>
      <c r="L23" s="174"/>
      <c r="M23" s="174"/>
      <c r="N23" s="174"/>
      <c r="O23" s="174"/>
      <c r="P23" s="174"/>
      <c r="Q23" s="174"/>
      <c r="AP23" s="174"/>
      <c r="AQ23" s="174"/>
      <c r="AR23" s="174"/>
      <c r="AS23" s="174"/>
      <c r="BA23" s="177"/>
      <c r="BM23" s="177"/>
    </row>
    <row r="24" spans="1:76" s="173" customFormat="1">
      <c r="F24" s="240"/>
      <c r="I24" s="174"/>
      <c r="J24" s="174"/>
      <c r="K24" s="174"/>
      <c r="L24" s="174"/>
      <c r="M24" s="174"/>
      <c r="N24" s="174"/>
      <c r="O24" s="174"/>
      <c r="P24" s="174"/>
      <c r="Q24" s="174"/>
      <c r="AP24" s="174"/>
      <c r="AQ24" s="174"/>
      <c r="AR24" s="174"/>
      <c r="AS24" s="174"/>
      <c r="BM24" s="177"/>
    </row>
    <row r="25" spans="1:76" s="173" customFormat="1">
      <c r="F25" s="240"/>
      <c r="I25" s="174"/>
      <c r="J25" s="174"/>
      <c r="K25" s="174"/>
      <c r="L25" s="174"/>
      <c r="M25" s="174"/>
      <c r="N25" s="174"/>
      <c r="O25" s="174"/>
      <c r="P25" s="174"/>
      <c r="Q25" s="174"/>
      <c r="AP25" s="174"/>
      <c r="AQ25" s="174"/>
      <c r="AR25" s="174"/>
      <c r="AS25" s="174"/>
    </row>
    <row r="26" spans="1:76" s="173" customFormat="1">
      <c r="F26" s="240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76" s="173" customFormat="1">
      <c r="F27" s="240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76" s="173" customFormat="1">
      <c r="F28" s="240"/>
    </row>
    <row r="29" spans="1:76" s="173" customFormat="1">
      <c r="F29" s="240"/>
    </row>
    <row r="30" spans="1:76" s="173" customFormat="1">
      <c r="F30" s="240"/>
    </row>
    <row r="31" spans="1:76" s="173" customFormat="1">
      <c r="F31" s="240"/>
    </row>
    <row r="32" spans="1:76" s="173" customFormat="1"/>
    <row r="33" s="173" customFormat="1"/>
    <row r="34" s="173" customFormat="1"/>
    <row r="35" s="173" customFormat="1"/>
    <row r="36" s="173" customFormat="1"/>
    <row r="37" s="173" customFormat="1"/>
    <row r="38" s="173" customFormat="1"/>
    <row r="39" s="173" customFormat="1"/>
    <row r="40" s="173" customFormat="1"/>
    <row r="41" s="173" customFormat="1"/>
    <row r="42" s="173" customFormat="1"/>
    <row r="43" s="173" customFormat="1"/>
    <row r="44" s="173" customFormat="1"/>
    <row r="45" s="173" customFormat="1"/>
    <row r="46" s="173" customFormat="1"/>
    <row r="47" s="163" customFormat="1"/>
    <row r="48" s="163" customFormat="1"/>
    <row r="49" s="163" customFormat="1"/>
    <row r="50" s="163" customFormat="1"/>
    <row r="51" s="163" customFormat="1"/>
    <row r="52" s="163" customFormat="1"/>
    <row r="53" s="163" customFormat="1"/>
    <row r="54" s="163" customFormat="1"/>
    <row r="55" s="163" customFormat="1"/>
    <row r="56" s="163" customFormat="1"/>
    <row r="57" s="163" customFormat="1"/>
    <row r="58" s="163" customFormat="1"/>
    <row r="59" s="163" customFormat="1"/>
    <row r="60" s="163" customFormat="1"/>
    <row r="61" s="163" customFormat="1"/>
    <row r="62" s="163" customFormat="1"/>
    <row r="63" s="163" customFormat="1"/>
    <row r="64" s="163" customFormat="1"/>
    <row r="65" s="163" customFormat="1"/>
    <row r="66" s="163" customFormat="1"/>
    <row r="67" s="163" customFormat="1"/>
    <row r="68" s="163" customFormat="1"/>
    <row r="69" s="163" customFormat="1"/>
    <row r="70" s="163" customFormat="1"/>
    <row r="71" s="163" customFormat="1"/>
    <row r="72" s="163" customFormat="1"/>
    <row r="73" s="163" customFormat="1"/>
    <row r="74" s="163" customFormat="1"/>
    <row r="75" s="163" customFormat="1"/>
    <row r="76" s="163" customFormat="1"/>
    <row r="77" s="163" customFormat="1"/>
    <row r="78" s="163" customFormat="1"/>
    <row r="79" s="163" customFormat="1"/>
    <row r="80" s="163" customFormat="1"/>
    <row r="81" s="163" customFormat="1"/>
    <row r="82" s="163" customFormat="1"/>
    <row r="83" s="163" customFormat="1"/>
    <row r="84" s="163" customFormat="1"/>
    <row r="85" s="163" customFormat="1"/>
    <row r="86" s="163" customFormat="1"/>
    <row r="87" s="163" customFormat="1"/>
    <row r="88" s="163" customFormat="1"/>
    <row r="89" s="163" customFormat="1"/>
    <row r="90" s="163" customFormat="1"/>
    <row r="91" s="163" customFormat="1"/>
    <row r="92" s="163" customFormat="1"/>
    <row r="93" s="163" customFormat="1"/>
    <row r="94" s="163" customFormat="1"/>
    <row r="95" s="163" customFormat="1"/>
    <row r="96" s="163" customFormat="1"/>
    <row r="97" s="163" customFormat="1"/>
    <row r="98" s="163" customFormat="1"/>
    <row r="99" s="163" customFormat="1"/>
    <row r="100" s="163" customFormat="1"/>
    <row r="101" s="163" customFormat="1"/>
    <row r="102" s="163" customFormat="1"/>
    <row r="103" s="163" customFormat="1"/>
    <row r="104" s="163" customFormat="1"/>
    <row r="105" s="163" customFormat="1"/>
    <row r="106" s="163" customFormat="1"/>
    <row r="107" s="163" customFormat="1"/>
    <row r="108" s="163" customFormat="1"/>
    <row r="109" s="163" customFormat="1"/>
    <row r="110" s="163" customFormat="1"/>
    <row r="111" s="163" customFormat="1"/>
    <row r="112" s="163" customFormat="1"/>
    <row r="113" s="163" customFormat="1"/>
    <row r="114" s="163" customFormat="1"/>
    <row r="115" s="163" customFormat="1"/>
    <row r="116" s="163" customFormat="1"/>
    <row r="117" s="163" customFormat="1"/>
    <row r="118" s="163" customFormat="1"/>
    <row r="119" s="163" customFormat="1"/>
    <row r="120" s="163" customFormat="1"/>
    <row r="121" s="163" customFormat="1"/>
    <row r="122" s="163" customFormat="1"/>
    <row r="123" s="163" customFormat="1"/>
    <row r="124" s="163" customFormat="1"/>
    <row r="125" s="163" customFormat="1"/>
    <row r="126" s="163" customFormat="1"/>
    <row r="127" s="163" customFormat="1"/>
    <row r="128" s="163" customFormat="1"/>
    <row r="129" s="163" customFormat="1"/>
    <row r="130" s="163" customFormat="1"/>
  </sheetData>
  <sortState ref="A10:A19">
    <sortCondition ref="A10"/>
  </sortState>
  <mergeCells count="81">
    <mergeCell ref="AH3:AK5"/>
    <mergeCell ref="AH6:AH7"/>
    <mergeCell ref="AI6:AI7"/>
    <mergeCell ref="AJ6:AK6"/>
    <mergeCell ref="B1:M1"/>
    <mergeCell ref="B6:B7"/>
    <mergeCell ref="C6:C7"/>
    <mergeCell ref="D6:E6"/>
    <mergeCell ref="F6:F7"/>
    <mergeCell ref="G6:G7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L3:AO5"/>
    <mergeCell ref="AP3:AS5"/>
    <mergeCell ref="AT3:AW5"/>
    <mergeCell ref="O6:O7"/>
    <mergeCell ref="P6:Q6"/>
    <mergeCell ref="AX3:BA5"/>
    <mergeCell ref="BB3:BE5"/>
    <mergeCell ref="BF3:BI5"/>
    <mergeCell ref="H6:I6"/>
    <mergeCell ref="J6:J7"/>
    <mergeCell ref="K6:K7"/>
    <mergeCell ref="L6:M6"/>
    <mergeCell ref="N6:N7"/>
    <mergeCell ref="AF6:AG6"/>
    <mergeCell ref="AY6:AY7"/>
    <mergeCell ref="AL6:AL7"/>
    <mergeCell ref="AM6:AM7"/>
    <mergeCell ref="AN6:AO6"/>
    <mergeCell ref="AP6:AP7"/>
    <mergeCell ref="AQ6:AQ7"/>
    <mergeCell ref="AR6:AS6"/>
    <mergeCell ref="BR3:BU5"/>
    <mergeCell ref="S6:S7"/>
    <mergeCell ref="R4:U5"/>
    <mergeCell ref="V4:Y5"/>
    <mergeCell ref="BJ3:BM5"/>
    <mergeCell ref="BN3:BQ5"/>
    <mergeCell ref="Z6:Z7"/>
    <mergeCell ref="AA6:AA7"/>
    <mergeCell ref="AB6:AC6"/>
    <mergeCell ref="AD6:AD7"/>
    <mergeCell ref="AE6:AE7"/>
    <mergeCell ref="R6:R7"/>
    <mergeCell ref="T6:U6"/>
    <mergeCell ref="V6:V7"/>
    <mergeCell ref="W6:W7"/>
    <mergeCell ref="X6:Y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E64"/>
  <sheetViews>
    <sheetView view="pageBreakPreview" topLeftCell="A34" zoomScale="90" zoomScaleNormal="100" zoomScaleSheetLayoutView="90" workbookViewId="0">
      <selection activeCell="G34" sqref="G34"/>
    </sheetView>
  </sheetViews>
  <sheetFormatPr defaultColWidth="9.140625" defaultRowHeight="15.75"/>
  <cols>
    <col min="1" max="1" width="3.140625" style="46" customWidth="1"/>
    <col min="2" max="2" width="64" style="57" customWidth="1"/>
    <col min="3" max="3" width="21.42578125" style="57" customWidth="1"/>
    <col min="4" max="16384" width="9.140625" style="47"/>
  </cols>
  <sheetData>
    <row r="1" spans="1:5" ht="61.9" customHeight="1">
      <c r="A1" s="419" t="s">
        <v>391</v>
      </c>
      <c r="B1" s="419"/>
      <c r="C1" s="419"/>
    </row>
    <row r="2" spans="1:5" ht="20.25" customHeight="1">
      <c r="B2" s="419" t="s">
        <v>77</v>
      </c>
      <c r="C2" s="419"/>
    </row>
    <row r="4" spans="1:5" s="48" customFormat="1" ht="77.25" customHeight="1">
      <c r="A4" s="181"/>
      <c r="B4" s="178" t="s">
        <v>78</v>
      </c>
      <c r="C4" s="179" t="s">
        <v>390</v>
      </c>
    </row>
    <row r="5" spans="1:5" ht="31.5">
      <c r="A5" s="49">
        <v>1</v>
      </c>
      <c r="B5" s="50" t="s">
        <v>293</v>
      </c>
      <c r="C5" s="73">
        <v>387</v>
      </c>
      <c r="E5" s="69"/>
    </row>
    <row r="6" spans="1:5" ht="31.5">
      <c r="A6" s="49">
        <v>2</v>
      </c>
      <c r="B6" s="50" t="s">
        <v>292</v>
      </c>
      <c r="C6" s="73">
        <v>324</v>
      </c>
      <c r="E6" s="69"/>
    </row>
    <row r="7" spans="1:5">
      <c r="A7" s="49">
        <v>3</v>
      </c>
      <c r="B7" s="50" t="s">
        <v>392</v>
      </c>
      <c r="C7" s="73">
        <v>267</v>
      </c>
      <c r="E7" s="69"/>
    </row>
    <row r="8" spans="1:5" s="51" customFormat="1" ht="31.5">
      <c r="A8" s="49">
        <v>4</v>
      </c>
      <c r="B8" s="50" t="s">
        <v>279</v>
      </c>
      <c r="C8" s="73">
        <v>241</v>
      </c>
      <c r="E8" s="69"/>
    </row>
    <row r="9" spans="1:5" s="51" customFormat="1">
      <c r="A9" s="49">
        <v>5</v>
      </c>
      <c r="B9" s="50" t="s">
        <v>21</v>
      </c>
      <c r="C9" s="73">
        <v>163</v>
      </c>
      <c r="E9" s="69"/>
    </row>
    <row r="10" spans="1:5" s="51" customFormat="1">
      <c r="A10" s="49">
        <v>6</v>
      </c>
      <c r="B10" s="50" t="s">
        <v>264</v>
      </c>
      <c r="C10" s="73">
        <v>149</v>
      </c>
      <c r="E10" s="69"/>
    </row>
    <row r="11" spans="1:5" s="51" customFormat="1" ht="31.5">
      <c r="A11" s="49">
        <v>7</v>
      </c>
      <c r="B11" s="50" t="s">
        <v>281</v>
      </c>
      <c r="C11" s="73">
        <v>99</v>
      </c>
      <c r="E11" s="69"/>
    </row>
    <row r="12" spans="1:5" s="51" customFormat="1">
      <c r="A12" s="49">
        <v>8</v>
      </c>
      <c r="B12" s="50" t="s">
        <v>297</v>
      </c>
      <c r="C12" s="73">
        <v>80</v>
      </c>
      <c r="E12" s="69"/>
    </row>
    <row r="13" spans="1:5" s="51" customFormat="1">
      <c r="A13" s="49">
        <v>9</v>
      </c>
      <c r="B13" s="50" t="s">
        <v>17</v>
      </c>
      <c r="C13" s="73">
        <v>76</v>
      </c>
      <c r="E13" s="69"/>
    </row>
    <row r="14" spans="1:5" s="51" customFormat="1" ht="31.5">
      <c r="A14" s="49">
        <v>10</v>
      </c>
      <c r="B14" s="50" t="s">
        <v>289</v>
      </c>
      <c r="C14" s="73">
        <v>68</v>
      </c>
      <c r="E14" s="69"/>
    </row>
    <row r="15" spans="1:5" s="51" customFormat="1">
      <c r="A15" s="49">
        <v>11</v>
      </c>
      <c r="B15" s="50" t="s">
        <v>266</v>
      </c>
      <c r="C15" s="73">
        <v>67</v>
      </c>
      <c r="E15" s="69"/>
    </row>
    <row r="16" spans="1:5" s="51" customFormat="1">
      <c r="A16" s="49">
        <v>12</v>
      </c>
      <c r="B16" s="50" t="s">
        <v>286</v>
      </c>
      <c r="C16" s="73">
        <v>62</v>
      </c>
      <c r="E16" s="69"/>
    </row>
    <row r="17" spans="1:5" s="51" customFormat="1">
      <c r="A17" s="49">
        <v>13</v>
      </c>
      <c r="B17" s="50" t="s">
        <v>40</v>
      </c>
      <c r="C17" s="73">
        <v>59</v>
      </c>
      <c r="E17" s="69"/>
    </row>
    <row r="18" spans="1:5" s="51" customFormat="1">
      <c r="A18" s="49">
        <v>14</v>
      </c>
      <c r="B18" s="50" t="s">
        <v>291</v>
      </c>
      <c r="C18" s="73">
        <v>59</v>
      </c>
      <c r="E18" s="69"/>
    </row>
    <row r="19" spans="1:5" s="51" customFormat="1">
      <c r="A19" s="49">
        <v>15</v>
      </c>
      <c r="B19" s="50" t="s">
        <v>276</v>
      </c>
      <c r="C19" s="73">
        <v>58</v>
      </c>
      <c r="E19" s="69"/>
    </row>
    <row r="20" spans="1:5" s="51" customFormat="1">
      <c r="A20" s="49">
        <v>16</v>
      </c>
      <c r="B20" s="50" t="s">
        <v>272</v>
      </c>
      <c r="C20" s="73">
        <v>57</v>
      </c>
      <c r="E20" s="69"/>
    </row>
    <row r="21" spans="1:5" s="51" customFormat="1">
      <c r="A21" s="49">
        <v>17</v>
      </c>
      <c r="B21" s="50" t="s">
        <v>275</v>
      </c>
      <c r="C21" s="73">
        <v>52</v>
      </c>
      <c r="E21" s="69"/>
    </row>
    <row r="22" spans="1:5" s="51" customFormat="1">
      <c r="A22" s="49">
        <v>18</v>
      </c>
      <c r="B22" s="50" t="s">
        <v>280</v>
      </c>
      <c r="C22" s="73">
        <v>51</v>
      </c>
      <c r="E22" s="69"/>
    </row>
    <row r="23" spans="1:5" s="51" customFormat="1">
      <c r="A23" s="49">
        <v>19</v>
      </c>
      <c r="B23" s="50" t="s">
        <v>273</v>
      </c>
      <c r="C23" s="73">
        <v>50</v>
      </c>
      <c r="E23" s="69"/>
    </row>
    <row r="24" spans="1:5" s="51" customFormat="1" ht="31.5">
      <c r="A24" s="49">
        <v>20</v>
      </c>
      <c r="B24" s="50" t="s">
        <v>294</v>
      </c>
      <c r="C24" s="73">
        <v>44</v>
      </c>
      <c r="E24" s="69"/>
    </row>
    <row r="25" spans="1:5" s="51" customFormat="1">
      <c r="A25" s="49">
        <v>21</v>
      </c>
      <c r="B25" s="50" t="s">
        <v>396</v>
      </c>
      <c r="C25" s="73">
        <v>41</v>
      </c>
      <c r="E25" s="69"/>
    </row>
    <row r="26" spans="1:5" s="51" customFormat="1" ht="24" customHeight="1">
      <c r="A26" s="49">
        <v>22</v>
      </c>
      <c r="B26" s="50" t="s">
        <v>299</v>
      </c>
      <c r="C26" s="73">
        <v>38</v>
      </c>
      <c r="E26" s="69"/>
    </row>
    <row r="27" spans="1:5" s="51" customFormat="1" ht="31.5">
      <c r="A27" s="49">
        <v>23</v>
      </c>
      <c r="B27" s="50" t="s">
        <v>265</v>
      </c>
      <c r="C27" s="73">
        <v>33</v>
      </c>
      <c r="E27" s="69"/>
    </row>
    <row r="28" spans="1:5" s="51" customFormat="1" ht="31.5">
      <c r="A28" s="49">
        <v>24</v>
      </c>
      <c r="B28" s="50" t="s">
        <v>284</v>
      </c>
      <c r="C28" s="73">
        <v>32</v>
      </c>
      <c r="E28" s="69"/>
    </row>
    <row r="29" spans="1:5" s="51" customFormat="1" ht="31.5">
      <c r="A29" s="49">
        <v>25</v>
      </c>
      <c r="B29" s="50" t="s">
        <v>268</v>
      </c>
      <c r="C29" s="73">
        <v>32</v>
      </c>
      <c r="E29" s="69"/>
    </row>
    <row r="30" spans="1:5" s="51" customFormat="1">
      <c r="A30" s="49">
        <v>26</v>
      </c>
      <c r="B30" s="50" t="s">
        <v>282</v>
      </c>
      <c r="C30" s="73">
        <v>29</v>
      </c>
      <c r="E30" s="69"/>
    </row>
    <row r="31" spans="1:5" s="51" customFormat="1">
      <c r="A31" s="49">
        <v>27</v>
      </c>
      <c r="B31" s="50" t="s">
        <v>288</v>
      </c>
      <c r="C31" s="73">
        <v>27</v>
      </c>
      <c r="E31" s="69"/>
    </row>
    <row r="32" spans="1:5" s="51" customFormat="1">
      <c r="A32" s="49">
        <v>28</v>
      </c>
      <c r="B32" s="50" t="s">
        <v>269</v>
      </c>
      <c r="C32" s="73">
        <v>27</v>
      </c>
      <c r="E32" s="69"/>
    </row>
    <row r="33" spans="1:5" s="51" customFormat="1">
      <c r="A33" s="49">
        <v>29</v>
      </c>
      <c r="B33" s="50" t="s">
        <v>295</v>
      </c>
      <c r="C33" s="73">
        <v>25</v>
      </c>
      <c r="E33" s="69"/>
    </row>
    <row r="34" spans="1:5" s="51" customFormat="1" ht="19.5" customHeight="1">
      <c r="A34" s="49">
        <v>30</v>
      </c>
      <c r="B34" s="50" t="s">
        <v>277</v>
      </c>
      <c r="C34" s="73">
        <v>24</v>
      </c>
      <c r="E34" s="69"/>
    </row>
    <row r="35" spans="1:5" s="51" customFormat="1">
      <c r="A35" s="49">
        <v>31</v>
      </c>
      <c r="B35" s="52" t="s">
        <v>287</v>
      </c>
      <c r="C35" s="68">
        <v>23</v>
      </c>
      <c r="E35" s="69"/>
    </row>
    <row r="36" spans="1:5" s="51" customFormat="1">
      <c r="A36" s="49">
        <v>32</v>
      </c>
      <c r="B36" s="50" t="s">
        <v>285</v>
      </c>
      <c r="C36" s="73">
        <v>23</v>
      </c>
      <c r="E36" s="69"/>
    </row>
    <row r="37" spans="1:5" s="51" customFormat="1">
      <c r="A37" s="49">
        <v>33</v>
      </c>
      <c r="B37" s="50" t="s">
        <v>267</v>
      </c>
      <c r="C37" s="73">
        <v>22</v>
      </c>
      <c r="E37" s="69"/>
    </row>
    <row r="38" spans="1:5" s="51" customFormat="1">
      <c r="A38" s="49">
        <v>34</v>
      </c>
      <c r="B38" s="50" t="s">
        <v>259</v>
      </c>
      <c r="C38" s="73">
        <v>22</v>
      </c>
      <c r="E38" s="69"/>
    </row>
    <row r="39" spans="1:5" s="51" customFormat="1">
      <c r="A39" s="49">
        <v>35</v>
      </c>
      <c r="B39" s="50" t="s">
        <v>63</v>
      </c>
      <c r="C39" s="73">
        <v>21</v>
      </c>
      <c r="E39" s="69"/>
    </row>
    <row r="40" spans="1:5" s="51" customFormat="1">
      <c r="A40" s="49">
        <v>36</v>
      </c>
      <c r="B40" s="50" t="s">
        <v>56</v>
      </c>
      <c r="C40" s="73">
        <v>19</v>
      </c>
      <c r="E40" s="69"/>
    </row>
    <row r="41" spans="1:5">
      <c r="A41" s="49">
        <v>37</v>
      </c>
      <c r="B41" s="53" t="s">
        <v>263</v>
      </c>
      <c r="C41" s="73">
        <v>19</v>
      </c>
      <c r="E41" s="69"/>
    </row>
    <row r="42" spans="1:5" ht="31.5">
      <c r="A42" s="49">
        <v>38</v>
      </c>
      <c r="B42" s="55" t="s">
        <v>278</v>
      </c>
      <c r="C42" s="73">
        <v>18</v>
      </c>
      <c r="E42" s="69"/>
    </row>
    <row r="43" spans="1:5" ht="31.5">
      <c r="A43" s="49">
        <v>39</v>
      </c>
      <c r="B43" s="50" t="s">
        <v>55</v>
      </c>
      <c r="C43" s="73">
        <v>17</v>
      </c>
      <c r="E43" s="69"/>
    </row>
    <row r="44" spans="1:5">
      <c r="A44" s="49">
        <v>40</v>
      </c>
      <c r="B44" s="50" t="s">
        <v>283</v>
      </c>
      <c r="C44" s="73">
        <v>17</v>
      </c>
      <c r="E44" s="69"/>
    </row>
    <row r="45" spans="1:5" ht="31.5">
      <c r="A45" s="49">
        <v>41</v>
      </c>
      <c r="B45" s="50" t="s">
        <v>302</v>
      </c>
      <c r="C45" s="73">
        <v>16</v>
      </c>
      <c r="E45" s="69"/>
    </row>
    <row r="46" spans="1:5">
      <c r="A46" s="49">
        <v>42</v>
      </c>
      <c r="B46" s="50" t="s">
        <v>53</v>
      </c>
      <c r="C46" s="73">
        <v>16</v>
      </c>
      <c r="E46" s="69"/>
    </row>
    <row r="47" spans="1:5">
      <c r="A47" s="49">
        <v>43</v>
      </c>
      <c r="B47" s="56" t="s">
        <v>296</v>
      </c>
      <c r="C47" s="73">
        <v>16</v>
      </c>
      <c r="E47" s="69"/>
    </row>
    <row r="48" spans="1:5" ht="31.5">
      <c r="A48" s="49">
        <v>44</v>
      </c>
      <c r="B48" s="56" t="s">
        <v>51</v>
      </c>
      <c r="C48" s="73">
        <v>15</v>
      </c>
      <c r="E48" s="69"/>
    </row>
    <row r="49" spans="1:5">
      <c r="A49" s="49">
        <v>45</v>
      </c>
      <c r="B49" s="56" t="s">
        <v>52</v>
      </c>
      <c r="C49" s="73">
        <v>15</v>
      </c>
      <c r="E49" s="69"/>
    </row>
    <row r="50" spans="1:5">
      <c r="A50" s="49">
        <v>46</v>
      </c>
      <c r="B50" s="56" t="s">
        <v>41</v>
      </c>
      <c r="C50" s="73">
        <v>14</v>
      </c>
      <c r="E50" s="69"/>
    </row>
    <row r="51" spans="1:5">
      <c r="A51" s="49">
        <v>47</v>
      </c>
      <c r="B51" s="56" t="s">
        <v>270</v>
      </c>
      <c r="C51" s="73">
        <v>14</v>
      </c>
      <c r="E51" s="69"/>
    </row>
    <row r="52" spans="1:5">
      <c r="A52" s="49">
        <v>48</v>
      </c>
      <c r="B52" s="56" t="s">
        <v>50</v>
      </c>
      <c r="C52" s="73">
        <v>13</v>
      </c>
      <c r="E52" s="69"/>
    </row>
    <row r="53" spans="1:5">
      <c r="A53" s="49">
        <v>49</v>
      </c>
      <c r="B53" s="56" t="s">
        <v>271</v>
      </c>
      <c r="C53" s="73">
        <v>13</v>
      </c>
      <c r="E53" s="69"/>
    </row>
    <row r="54" spans="1:5">
      <c r="A54" s="49">
        <v>50</v>
      </c>
      <c r="B54" s="55" t="s">
        <v>298</v>
      </c>
      <c r="C54" s="73">
        <v>12</v>
      </c>
      <c r="E54" s="69"/>
    </row>
    <row r="55" spans="1:5">
      <c r="C55" s="182"/>
      <c r="E55" s="69"/>
    </row>
    <row r="56" spans="1:5">
      <c r="C56" s="182"/>
      <c r="E56" s="69"/>
    </row>
    <row r="57" spans="1:5">
      <c r="C57" s="182"/>
      <c r="E57" s="69"/>
    </row>
    <row r="58" spans="1:5">
      <c r="C58" s="182"/>
      <c r="E58" s="69"/>
    </row>
    <row r="59" spans="1:5">
      <c r="C59" s="182"/>
      <c r="E59" s="69"/>
    </row>
    <row r="60" spans="1:5">
      <c r="C60" s="182"/>
    </row>
    <row r="61" spans="1:5">
      <c r="C61" s="182"/>
    </row>
    <row r="62" spans="1:5">
      <c r="C62" s="182"/>
    </row>
    <row r="63" spans="1:5">
      <c r="C63" s="182"/>
    </row>
    <row r="64" spans="1:5">
      <c r="C64" s="182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N18"/>
  <sheetViews>
    <sheetView view="pageBreakPreview" topLeftCell="B1" zoomScale="60" zoomScaleNormal="80" workbookViewId="0">
      <selection activeCell="D11" sqref="D11"/>
    </sheetView>
  </sheetViews>
  <sheetFormatPr defaultRowHeight="18.75"/>
  <cols>
    <col min="1" max="1" width="1.28515625" style="350" hidden="1" customWidth="1"/>
    <col min="2" max="2" width="68.28515625" style="350" customWidth="1"/>
    <col min="3" max="4" width="14.42578125" style="350" customWidth="1"/>
    <col min="5" max="5" width="10.42578125" style="350" customWidth="1"/>
    <col min="6" max="6" width="11" style="350" customWidth="1"/>
    <col min="7" max="7" width="9.140625" style="350"/>
    <col min="8" max="10" width="9.140625" style="350" customWidth="1"/>
    <col min="11" max="256" width="9.140625" style="350"/>
    <col min="257" max="257" width="0" style="350" hidden="1" customWidth="1"/>
    <col min="258" max="258" width="83.7109375" style="350" customWidth="1"/>
    <col min="259" max="259" width="11.28515625" style="350" customWidth="1"/>
    <col min="260" max="260" width="11" style="350" customWidth="1"/>
    <col min="261" max="261" width="10.42578125" style="350" customWidth="1"/>
    <col min="262" max="262" width="11" style="350" customWidth="1"/>
    <col min="263" max="263" width="9.140625" style="350"/>
    <col min="264" max="266" width="9.140625" style="350" customWidth="1"/>
    <col min="267" max="512" width="9.140625" style="350"/>
    <col min="513" max="513" width="0" style="350" hidden="1" customWidth="1"/>
    <col min="514" max="514" width="83.7109375" style="350" customWidth="1"/>
    <col min="515" max="515" width="11.28515625" style="350" customWidth="1"/>
    <col min="516" max="516" width="11" style="350" customWidth="1"/>
    <col min="517" max="517" width="10.42578125" style="350" customWidth="1"/>
    <col min="518" max="518" width="11" style="350" customWidth="1"/>
    <col min="519" max="519" width="9.140625" style="350"/>
    <col min="520" max="522" width="9.140625" style="350" customWidth="1"/>
    <col min="523" max="768" width="9.140625" style="350"/>
    <col min="769" max="769" width="0" style="350" hidden="1" customWidth="1"/>
    <col min="770" max="770" width="83.7109375" style="350" customWidth="1"/>
    <col min="771" max="771" width="11.28515625" style="350" customWidth="1"/>
    <col min="772" max="772" width="11" style="350" customWidth="1"/>
    <col min="773" max="773" width="10.42578125" style="350" customWidth="1"/>
    <col min="774" max="774" width="11" style="350" customWidth="1"/>
    <col min="775" max="775" width="9.140625" style="350"/>
    <col min="776" max="778" width="9.140625" style="350" customWidth="1"/>
    <col min="779" max="1024" width="9.140625" style="350"/>
    <col min="1025" max="1025" width="0" style="350" hidden="1" customWidth="1"/>
    <col min="1026" max="1026" width="83.7109375" style="350" customWidth="1"/>
    <col min="1027" max="1027" width="11.28515625" style="350" customWidth="1"/>
    <col min="1028" max="1028" width="11" style="350" customWidth="1"/>
    <col min="1029" max="1029" width="10.42578125" style="350" customWidth="1"/>
    <col min="1030" max="1030" width="11" style="350" customWidth="1"/>
    <col min="1031" max="1031" width="9.140625" style="350"/>
    <col min="1032" max="1034" width="9.140625" style="350" customWidth="1"/>
    <col min="1035" max="1280" width="9.140625" style="350"/>
    <col min="1281" max="1281" width="0" style="350" hidden="1" customWidth="1"/>
    <col min="1282" max="1282" width="83.7109375" style="350" customWidth="1"/>
    <col min="1283" max="1283" width="11.28515625" style="350" customWidth="1"/>
    <col min="1284" max="1284" width="11" style="350" customWidth="1"/>
    <col min="1285" max="1285" width="10.42578125" style="350" customWidth="1"/>
    <col min="1286" max="1286" width="11" style="350" customWidth="1"/>
    <col min="1287" max="1287" width="9.140625" style="350"/>
    <col min="1288" max="1290" width="9.140625" style="350" customWidth="1"/>
    <col min="1291" max="1536" width="9.140625" style="350"/>
    <col min="1537" max="1537" width="0" style="350" hidden="1" customWidth="1"/>
    <col min="1538" max="1538" width="83.7109375" style="350" customWidth="1"/>
    <col min="1539" max="1539" width="11.28515625" style="350" customWidth="1"/>
    <col min="1540" max="1540" width="11" style="350" customWidth="1"/>
    <col min="1541" max="1541" width="10.42578125" style="350" customWidth="1"/>
    <col min="1542" max="1542" width="11" style="350" customWidth="1"/>
    <col min="1543" max="1543" width="9.140625" style="350"/>
    <col min="1544" max="1546" width="9.140625" style="350" customWidth="1"/>
    <col min="1547" max="1792" width="9.140625" style="350"/>
    <col min="1793" max="1793" width="0" style="350" hidden="1" customWidth="1"/>
    <col min="1794" max="1794" width="83.7109375" style="350" customWidth="1"/>
    <col min="1795" max="1795" width="11.28515625" style="350" customWidth="1"/>
    <col min="1796" max="1796" width="11" style="350" customWidth="1"/>
    <col min="1797" max="1797" width="10.42578125" style="350" customWidth="1"/>
    <col min="1798" max="1798" width="11" style="350" customWidth="1"/>
    <col min="1799" max="1799" width="9.140625" style="350"/>
    <col min="1800" max="1802" width="9.140625" style="350" customWidth="1"/>
    <col min="1803" max="2048" width="9.140625" style="350"/>
    <col min="2049" max="2049" width="0" style="350" hidden="1" customWidth="1"/>
    <col min="2050" max="2050" width="83.7109375" style="350" customWidth="1"/>
    <col min="2051" max="2051" width="11.28515625" style="350" customWidth="1"/>
    <col min="2052" max="2052" width="11" style="350" customWidth="1"/>
    <col min="2053" max="2053" width="10.42578125" style="350" customWidth="1"/>
    <col min="2054" max="2054" width="11" style="350" customWidth="1"/>
    <col min="2055" max="2055" width="9.140625" style="350"/>
    <col min="2056" max="2058" width="9.140625" style="350" customWidth="1"/>
    <col min="2059" max="2304" width="9.140625" style="350"/>
    <col min="2305" max="2305" width="0" style="350" hidden="1" customWidth="1"/>
    <col min="2306" max="2306" width="83.7109375" style="350" customWidth="1"/>
    <col min="2307" max="2307" width="11.28515625" style="350" customWidth="1"/>
    <col min="2308" max="2308" width="11" style="350" customWidth="1"/>
    <col min="2309" max="2309" width="10.42578125" style="350" customWidth="1"/>
    <col min="2310" max="2310" width="11" style="350" customWidth="1"/>
    <col min="2311" max="2311" width="9.140625" style="350"/>
    <col min="2312" max="2314" width="9.140625" style="350" customWidth="1"/>
    <col min="2315" max="2560" width="9.140625" style="350"/>
    <col min="2561" max="2561" width="0" style="350" hidden="1" customWidth="1"/>
    <col min="2562" max="2562" width="83.7109375" style="350" customWidth="1"/>
    <col min="2563" max="2563" width="11.28515625" style="350" customWidth="1"/>
    <col min="2564" max="2564" width="11" style="350" customWidth="1"/>
    <col min="2565" max="2565" width="10.42578125" style="350" customWidth="1"/>
    <col min="2566" max="2566" width="11" style="350" customWidth="1"/>
    <col min="2567" max="2567" width="9.140625" style="350"/>
    <col min="2568" max="2570" width="9.140625" style="350" customWidth="1"/>
    <col min="2571" max="2816" width="9.140625" style="350"/>
    <col min="2817" max="2817" width="0" style="350" hidden="1" customWidth="1"/>
    <col min="2818" max="2818" width="83.7109375" style="350" customWidth="1"/>
    <col min="2819" max="2819" width="11.28515625" style="350" customWidth="1"/>
    <col min="2820" max="2820" width="11" style="350" customWidth="1"/>
    <col min="2821" max="2821" width="10.42578125" style="350" customWidth="1"/>
    <col min="2822" max="2822" width="11" style="350" customWidth="1"/>
    <col min="2823" max="2823" width="9.140625" style="350"/>
    <col min="2824" max="2826" width="9.140625" style="350" customWidth="1"/>
    <col min="2827" max="3072" width="9.140625" style="350"/>
    <col min="3073" max="3073" width="0" style="350" hidden="1" customWidth="1"/>
    <col min="3074" max="3074" width="83.7109375" style="350" customWidth="1"/>
    <col min="3075" max="3075" width="11.28515625" style="350" customWidth="1"/>
    <col min="3076" max="3076" width="11" style="350" customWidth="1"/>
    <col min="3077" max="3077" width="10.42578125" style="350" customWidth="1"/>
    <col min="3078" max="3078" width="11" style="350" customWidth="1"/>
    <col min="3079" max="3079" width="9.140625" style="350"/>
    <col min="3080" max="3082" width="9.140625" style="350" customWidth="1"/>
    <col min="3083" max="3328" width="9.140625" style="350"/>
    <col min="3329" max="3329" width="0" style="350" hidden="1" customWidth="1"/>
    <col min="3330" max="3330" width="83.7109375" style="350" customWidth="1"/>
    <col min="3331" max="3331" width="11.28515625" style="350" customWidth="1"/>
    <col min="3332" max="3332" width="11" style="350" customWidth="1"/>
    <col min="3333" max="3333" width="10.42578125" style="350" customWidth="1"/>
    <col min="3334" max="3334" width="11" style="350" customWidth="1"/>
    <col min="3335" max="3335" width="9.140625" style="350"/>
    <col min="3336" max="3338" width="9.140625" style="350" customWidth="1"/>
    <col min="3339" max="3584" width="9.140625" style="350"/>
    <col min="3585" max="3585" width="0" style="350" hidden="1" customWidth="1"/>
    <col min="3586" max="3586" width="83.7109375" style="350" customWidth="1"/>
    <col min="3587" max="3587" width="11.28515625" style="350" customWidth="1"/>
    <col min="3588" max="3588" width="11" style="350" customWidth="1"/>
    <col min="3589" max="3589" width="10.42578125" style="350" customWidth="1"/>
    <col min="3590" max="3590" width="11" style="350" customWidth="1"/>
    <col min="3591" max="3591" width="9.140625" style="350"/>
    <col min="3592" max="3594" width="9.140625" style="350" customWidth="1"/>
    <col min="3595" max="3840" width="9.140625" style="350"/>
    <col min="3841" max="3841" width="0" style="350" hidden="1" customWidth="1"/>
    <col min="3842" max="3842" width="83.7109375" style="350" customWidth="1"/>
    <col min="3843" max="3843" width="11.28515625" style="350" customWidth="1"/>
    <col min="3844" max="3844" width="11" style="350" customWidth="1"/>
    <col min="3845" max="3845" width="10.42578125" style="350" customWidth="1"/>
    <col min="3846" max="3846" width="11" style="350" customWidth="1"/>
    <col min="3847" max="3847" width="9.140625" style="350"/>
    <col min="3848" max="3850" width="9.140625" style="350" customWidth="1"/>
    <col min="3851" max="4096" width="9.140625" style="350"/>
    <col min="4097" max="4097" width="0" style="350" hidden="1" customWidth="1"/>
    <col min="4098" max="4098" width="83.7109375" style="350" customWidth="1"/>
    <col min="4099" max="4099" width="11.28515625" style="350" customWidth="1"/>
    <col min="4100" max="4100" width="11" style="350" customWidth="1"/>
    <col min="4101" max="4101" width="10.42578125" style="350" customWidth="1"/>
    <col min="4102" max="4102" width="11" style="350" customWidth="1"/>
    <col min="4103" max="4103" width="9.140625" style="350"/>
    <col min="4104" max="4106" width="9.140625" style="350" customWidth="1"/>
    <col min="4107" max="4352" width="9.140625" style="350"/>
    <col min="4353" max="4353" width="0" style="350" hidden="1" customWidth="1"/>
    <col min="4354" max="4354" width="83.7109375" style="350" customWidth="1"/>
    <col min="4355" max="4355" width="11.28515625" style="350" customWidth="1"/>
    <col min="4356" max="4356" width="11" style="350" customWidth="1"/>
    <col min="4357" max="4357" width="10.42578125" style="350" customWidth="1"/>
    <col min="4358" max="4358" width="11" style="350" customWidth="1"/>
    <col min="4359" max="4359" width="9.140625" style="350"/>
    <col min="4360" max="4362" width="9.140625" style="350" customWidth="1"/>
    <col min="4363" max="4608" width="9.140625" style="350"/>
    <col min="4609" max="4609" width="0" style="350" hidden="1" customWidth="1"/>
    <col min="4610" max="4610" width="83.7109375" style="350" customWidth="1"/>
    <col min="4611" max="4611" width="11.28515625" style="350" customWidth="1"/>
    <col min="4612" max="4612" width="11" style="350" customWidth="1"/>
    <col min="4613" max="4613" width="10.42578125" style="350" customWidth="1"/>
    <col min="4614" max="4614" width="11" style="350" customWidth="1"/>
    <col min="4615" max="4615" width="9.140625" style="350"/>
    <col min="4616" max="4618" width="9.140625" style="350" customWidth="1"/>
    <col min="4619" max="4864" width="9.140625" style="350"/>
    <col min="4865" max="4865" width="0" style="350" hidden="1" customWidth="1"/>
    <col min="4866" max="4866" width="83.7109375" style="350" customWidth="1"/>
    <col min="4867" max="4867" width="11.28515625" style="350" customWidth="1"/>
    <col min="4868" max="4868" width="11" style="350" customWidth="1"/>
    <col min="4869" max="4869" width="10.42578125" style="350" customWidth="1"/>
    <col min="4870" max="4870" width="11" style="350" customWidth="1"/>
    <col min="4871" max="4871" width="9.140625" style="350"/>
    <col min="4872" max="4874" width="9.140625" style="350" customWidth="1"/>
    <col min="4875" max="5120" width="9.140625" style="350"/>
    <col min="5121" max="5121" width="0" style="350" hidden="1" customWidth="1"/>
    <col min="5122" max="5122" width="83.7109375" style="350" customWidth="1"/>
    <col min="5123" max="5123" width="11.28515625" style="350" customWidth="1"/>
    <col min="5124" max="5124" width="11" style="350" customWidth="1"/>
    <col min="5125" max="5125" width="10.42578125" style="350" customWidth="1"/>
    <col min="5126" max="5126" width="11" style="350" customWidth="1"/>
    <col min="5127" max="5127" width="9.140625" style="350"/>
    <col min="5128" max="5130" width="9.140625" style="350" customWidth="1"/>
    <col min="5131" max="5376" width="9.140625" style="350"/>
    <col min="5377" max="5377" width="0" style="350" hidden="1" customWidth="1"/>
    <col min="5378" max="5378" width="83.7109375" style="350" customWidth="1"/>
    <col min="5379" max="5379" width="11.28515625" style="350" customWidth="1"/>
    <col min="5380" max="5380" width="11" style="350" customWidth="1"/>
    <col min="5381" max="5381" width="10.42578125" style="350" customWidth="1"/>
    <col min="5382" max="5382" width="11" style="350" customWidth="1"/>
    <col min="5383" max="5383" width="9.140625" style="350"/>
    <col min="5384" max="5386" width="9.140625" style="350" customWidth="1"/>
    <col min="5387" max="5632" width="9.140625" style="350"/>
    <col min="5633" max="5633" width="0" style="350" hidden="1" customWidth="1"/>
    <col min="5634" max="5634" width="83.7109375" style="350" customWidth="1"/>
    <col min="5635" max="5635" width="11.28515625" style="350" customWidth="1"/>
    <col min="5636" max="5636" width="11" style="350" customWidth="1"/>
    <col min="5637" max="5637" width="10.42578125" style="350" customWidth="1"/>
    <col min="5638" max="5638" width="11" style="350" customWidth="1"/>
    <col min="5639" max="5639" width="9.140625" style="350"/>
    <col min="5640" max="5642" width="9.140625" style="350" customWidth="1"/>
    <col min="5643" max="5888" width="9.140625" style="350"/>
    <col min="5889" max="5889" width="0" style="350" hidden="1" customWidth="1"/>
    <col min="5890" max="5890" width="83.7109375" style="350" customWidth="1"/>
    <col min="5891" max="5891" width="11.28515625" style="350" customWidth="1"/>
    <col min="5892" max="5892" width="11" style="350" customWidth="1"/>
    <col min="5893" max="5893" width="10.42578125" style="350" customWidth="1"/>
    <col min="5894" max="5894" width="11" style="350" customWidth="1"/>
    <col min="5895" max="5895" width="9.140625" style="350"/>
    <col min="5896" max="5898" width="9.140625" style="350" customWidth="1"/>
    <col min="5899" max="6144" width="9.140625" style="350"/>
    <col min="6145" max="6145" width="0" style="350" hidden="1" customWidth="1"/>
    <col min="6146" max="6146" width="83.7109375" style="350" customWidth="1"/>
    <col min="6147" max="6147" width="11.28515625" style="350" customWidth="1"/>
    <col min="6148" max="6148" width="11" style="350" customWidth="1"/>
    <col min="6149" max="6149" width="10.42578125" style="350" customWidth="1"/>
    <col min="6150" max="6150" width="11" style="350" customWidth="1"/>
    <col min="6151" max="6151" width="9.140625" style="350"/>
    <col min="6152" max="6154" width="9.140625" style="350" customWidth="1"/>
    <col min="6155" max="6400" width="9.140625" style="350"/>
    <col min="6401" max="6401" width="0" style="350" hidden="1" customWidth="1"/>
    <col min="6402" max="6402" width="83.7109375" style="350" customWidth="1"/>
    <col min="6403" max="6403" width="11.28515625" style="350" customWidth="1"/>
    <col min="6404" max="6404" width="11" style="350" customWidth="1"/>
    <col min="6405" max="6405" width="10.42578125" style="350" customWidth="1"/>
    <col min="6406" max="6406" width="11" style="350" customWidth="1"/>
    <col min="6407" max="6407" width="9.140625" style="350"/>
    <col min="6408" max="6410" width="9.140625" style="350" customWidth="1"/>
    <col min="6411" max="6656" width="9.140625" style="350"/>
    <col min="6657" max="6657" width="0" style="350" hidden="1" customWidth="1"/>
    <col min="6658" max="6658" width="83.7109375" style="350" customWidth="1"/>
    <col min="6659" max="6659" width="11.28515625" style="350" customWidth="1"/>
    <col min="6660" max="6660" width="11" style="350" customWidth="1"/>
    <col min="6661" max="6661" width="10.42578125" style="350" customWidth="1"/>
    <col min="6662" max="6662" width="11" style="350" customWidth="1"/>
    <col min="6663" max="6663" width="9.140625" style="350"/>
    <col min="6664" max="6666" width="9.140625" style="350" customWidth="1"/>
    <col min="6667" max="6912" width="9.140625" style="350"/>
    <col min="6913" max="6913" width="0" style="350" hidden="1" customWidth="1"/>
    <col min="6914" max="6914" width="83.7109375" style="350" customWidth="1"/>
    <col min="6915" max="6915" width="11.28515625" style="350" customWidth="1"/>
    <col min="6916" max="6916" width="11" style="350" customWidth="1"/>
    <col min="6917" max="6917" width="10.42578125" style="350" customWidth="1"/>
    <col min="6918" max="6918" width="11" style="350" customWidth="1"/>
    <col min="6919" max="6919" width="9.140625" style="350"/>
    <col min="6920" max="6922" width="9.140625" style="350" customWidth="1"/>
    <col min="6923" max="7168" width="9.140625" style="350"/>
    <col min="7169" max="7169" width="0" style="350" hidden="1" customWidth="1"/>
    <col min="7170" max="7170" width="83.7109375" style="350" customWidth="1"/>
    <col min="7171" max="7171" width="11.28515625" style="350" customWidth="1"/>
    <col min="7172" max="7172" width="11" style="350" customWidth="1"/>
    <col min="7173" max="7173" width="10.42578125" style="350" customWidth="1"/>
    <col min="7174" max="7174" width="11" style="350" customWidth="1"/>
    <col min="7175" max="7175" width="9.140625" style="350"/>
    <col min="7176" max="7178" width="9.140625" style="350" customWidth="1"/>
    <col min="7179" max="7424" width="9.140625" style="350"/>
    <col min="7425" max="7425" width="0" style="350" hidden="1" customWidth="1"/>
    <col min="7426" max="7426" width="83.7109375" style="350" customWidth="1"/>
    <col min="7427" max="7427" width="11.28515625" style="350" customWidth="1"/>
    <col min="7428" max="7428" width="11" style="350" customWidth="1"/>
    <col min="7429" max="7429" width="10.42578125" style="350" customWidth="1"/>
    <col min="7430" max="7430" width="11" style="350" customWidth="1"/>
    <col min="7431" max="7431" width="9.140625" style="350"/>
    <col min="7432" max="7434" width="9.140625" style="350" customWidth="1"/>
    <col min="7435" max="7680" width="9.140625" style="350"/>
    <col min="7681" max="7681" width="0" style="350" hidden="1" customWidth="1"/>
    <col min="7682" max="7682" width="83.7109375" style="350" customWidth="1"/>
    <col min="7683" max="7683" width="11.28515625" style="350" customWidth="1"/>
    <col min="7684" max="7684" width="11" style="350" customWidth="1"/>
    <col min="7685" max="7685" width="10.42578125" style="350" customWidth="1"/>
    <col min="7686" max="7686" width="11" style="350" customWidth="1"/>
    <col min="7687" max="7687" width="9.140625" style="350"/>
    <col min="7688" max="7690" width="9.140625" style="350" customWidth="1"/>
    <col min="7691" max="7936" width="9.140625" style="350"/>
    <col min="7937" max="7937" width="0" style="350" hidden="1" customWidth="1"/>
    <col min="7938" max="7938" width="83.7109375" style="350" customWidth="1"/>
    <col min="7939" max="7939" width="11.28515625" style="350" customWidth="1"/>
    <col min="7940" max="7940" width="11" style="350" customWidth="1"/>
    <col min="7941" max="7941" width="10.42578125" style="350" customWidth="1"/>
    <col min="7942" max="7942" width="11" style="350" customWidth="1"/>
    <col min="7943" max="7943" width="9.140625" style="350"/>
    <col min="7944" max="7946" width="9.140625" style="350" customWidth="1"/>
    <col min="7947" max="8192" width="9.140625" style="350"/>
    <col min="8193" max="8193" width="0" style="350" hidden="1" customWidth="1"/>
    <col min="8194" max="8194" width="83.7109375" style="350" customWidth="1"/>
    <col min="8195" max="8195" width="11.28515625" style="350" customWidth="1"/>
    <col min="8196" max="8196" width="11" style="350" customWidth="1"/>
    <col min="8197" max="8197" width="10.42578125" style="350" customWidth="1"/>
    <col min="8198" max="8198" width="11" style="350" customWidth="1"/>
    <col min="8199" max="8199" width="9.140625" style="350"/>
    <col min="8200" max="8202" width="9.140625" style="350" customWidth="1"/>
    <col min="8203" max="8448" width="9.140625" style="350"/>
    <col min="8449" max="8449" width="0" style="350" hidden="1" customWidth="1"/>
    <col min="8450" max="8450" width="83.7109375" style="350" customWidth="1"/>
    <col min="8451" max="8451" width="11.28515625" style="350" customWidth="1"/>
    <col min="8452" max="8452" width="11" style="350" customWidth="1"/>
    <col min="8453" max="8453" width="10.42578125" style="350" customWidth="1"/>
    <col min="8454" max="8454" width="11" style="350" customWidth="1"/>
    <col min="8455" max="8455" width="9.140625" style="350"/>
    <col min="8456" max="8458" width="9.140625" style="350" customWidth="1"/>
    <col min="8459" max="8704" width="9.140625" style="350"/>
    <col min="8705" max="8705" width="0" style="350" hidden="1" customWidth="1"/>
    <col min="8706" max="8706" width="83.7109375" style="350" customWidth="1"/>
    <col min="8707" max="8707" width="11.28515625" style="350" customWidth="1"/>
    <col min="8708" max="8708" width="11" style="350" customWidth="1"/>
    <col min="8709" max="8709" width="10.42578125" style="350" customWidth="1"/>
    <col min="8710" max="8710" width="11" style="350" customWidth="1"/>
    <col min="8711" max="8711" width="9.140625" style="350"/>
    <col min="8712" max="8714" width="9.140625" style="350" customWidth="1"/>
    <col min="8715" max="8960" width="9.140625" style="350"/>
    <col min="8961" max="8961" width="0" style="350" hidden="1" customWidth="1"/>
    <col min="8962" max="8962" width="83.7109375" style="350" customWidth="1"/>
    <col min="8963" max="8963" width="11.28515625" style="350" customWidth="1"/>
    <col min="8964" max="8964" width="11" style="350" customWidth="1"/>
    <col min="8965" max="8965" width="10.42578125" style="350" customWidth="1"/>
    <col min="8966" max="8966" width="11" style="350" customWidth="1"/>
    <col min="8967" max="8967" width="9.140625" style="350"/>
    <col min="8968" max="8970" width="9.140625" style="350" customWidth="1"/>
    <col min="8971" max="9216" width="9.140625" style="350"/>
    <col min="9217" max="9217" width="0" style="350" hidden="1" customWidth="1"/>
    <col min="9218" max="9218" width="83.7109375" style="350" customWidth="1"/>
    <col min="9219" max="9219" width="11.28515625" style="350" customWidth="1"/>
    <col min="9220" max="9220" width="11" style="350" customWidth="1"/>
    <col min="9221" max="9221" width="10.42578125" style="350" customWidth="1"/>
    <col min="9222" max="9222" width="11" style="350" customWidth="1"/>
    <col min="9223" max="9223" width="9.140625" style="350"/>
    <col min="9224" max="9226" width="9.140625" style="350" customWidth="1"/>
    <col min="9227" max="9472" width="9.140625" style="350"/>
    <col min="9473" max="9473" width="0" style="350" hidden="1" customWidth="1"/>
    <col min="9474" max="9474" width="83.7109375" style="350" customWidth="1"/>
    <col min="9475" max="9475" width="11.28515625" style="350" customWidth="1"/>
    <col min="9476" max="9476" width="11" style="350" customWidth="1"/>
    <col min="9477" max="9477" width="10.42578125" style="350" customWidth="1"/>
    <col min="9478" max="9478" width="11" style="350" customWidth="1"/>
    <col min="9479" max="9479" width="9.140625" style="350"/>
    <col min="9480" max="9482" width="9.140625" style="350" customWidth="1"/>
    <col min="9483" max="9728" width="9.140625" style="350"/>
    <col min="9729" max="9729" width="0" style="350" hidden="1" customWidth="1"/>
    <col min="9730" max="9730" width="83.7109375" style="350" customWidth="1"/>
    <col min="9731" max="9731" width="11.28515625" style="350" customWidth="1"/>
    <col min="9732" max="9732" width="11" style="350" customWidth="1"/>
    <col min="9733" max="9733" width="10.42578125" style="350" customWidth="1"/>
    <col min="9734" max="9734" width="11" style="350" customWidth="1"/>
    <col min="9735" max="9735" width="9.140625" style="350"/>
    <col min="9736" max="9738" width="9.140625" style="350" customWidth="1"/>
    <col min="9739" max="9984" width="9.140625" style="350"/>
    <col min="9985" max="9985" width="0" style="350" hidden="1" customWidth="1"/>
    <col min="9986" max="9986" width="83.7109375" style="350" customWidth="1"/>
    <col min="9987" max="9987" width="11.28515625" style="350" customWidth="1"/>
    <col min="9988" max="9988" width="11" style="350" customWidth="1"/>
    <col min="9989" max="9989" width="10.42578125" style="350" customWidth="1"/>
    <col min="9990" max="9990" width="11" style="350" customWidth="1"/>
    <col min="9991" max="9991" width="9.140625" style="350"/>
    <col min="9992" max="9994" width="9.140625" style="350" customWidth="1"/>
    <col min="9995" max="10240" width="9.140625" style="350"/>
    <col min="10241" max="10241" width="0" style="350" hidden="1" customWidth="1"/>
    <col min="10242" max="10242" width="83.7109375" style="350" customWidth="1"/>
    <col min="10243" max="10243" width="11.28515625" style="350" customWidth="1"/>
    <col min="10244" max="10244" width="11" style="350" customWidth="1"/>
    <col min="10245" max="10245" width="10.42578125" style="350" customWidth="1"/>
    <col min="10246" max="10246" width="11" style="350" customWidth="1"/>
    <col min="10247" max="10247" width="9.140625" style="350"/>
    <col min="10248" max="10250" width="9.140625" style="350" customWidth="1"/>
    <col min="10251" max="10496" width="9.140625" style="350"/>
    <col min="10497" max="10497" width="0" style="350" hidden="1" customWidth="1"/>
    <col min="10498" max="10498" width="83.7109375" style="350" customWidth="1"/>
    <col min="10499" max="10499" width="11.28515625" style="350" customWidth="1"/>
    <col min="10500" max="10500" width="11" style="350" customWidth="1"/>
    <col min="10501" max="10501" width="10.42578125" style="350" customWidth="1"/>
    <col min="10502" max="10502" width="11" style="350" customWidth="1"/>
    <col min="10503" max="10503" width="9.140625" style="350"/>
    <col min="10504" max="10506" width="9.140625" style="350" customWidth="1"/>
    <col min="10507" max="10752" width="9.140625" style="350"/>
    <col min="10753" max="10753" width="0" style="350" hidden="1" customWidth="1"/>
    <col min="10754" max="10754" width="83.7109375" style="350" customWidth="1"/>
    <col min="10755" max="10755" width="11.28515625" style="350" customWidth="1"/>
    <col min="10756" max="10756" width="11" style="350" customWidth="1"/>
    <col min="10757" max="10757" width="10.42578125" style="350" customWidth="1"/>
    <col min="10758" max="10758" width="11" style="350" customWidth="1"/>
    <col min="10759" max="10759" width="9.140625" style="350"/>
    <col min="10760" max="10762" width="9.140625" style="350" customWidth="1"/>
    <col min="10763" max="11008" width="9.140625" style="350"/>
    <col min="11009" max="11009" width="0" style="350" hidden="1" customWidth="1"/>
    <col min="11010" max="11010" width="83.7109375" style="350" customWidth="1"/>
    <col min="11011" max="11011" width="11.28515625" style="350" customWidth="1"/>
    <col min="11012" max="11012" width="11" style="350" customWidth="1"/>
    <col min="11013" max="11013" width="10.42578125" style="350" customWidth="1"/>
    <col min="11014" max="11014" width="11" style="350" customWidth="1"/>
    <col min="11015" max="11015" width="9.140625" style="350"/>
    <col min="11016" max="11018" width="9.140625" style="350" customWidth="1"/>
    <col min="11019" max="11264" width="9.140625" style="350"/>
    <col min="11265" max="11265" width="0" style="350" hidden="1" customWidth="1"/>
    <col min="11266" max="11266" width="83.7109375" style="350" customWidth="1"/>
    <col min="11267" max="11267" width="11.28515625" style="350" customWidth="1"/>
    <col min="11268" max="11268" width="11" style="350" customWidth="1"/>
    <col min="11269" max="11269" width="10.42578125" style="350" customWidth="1"/>
    <col min="11270" max="11270" width="11" style="350" customWidth="1"/>
    <col min="11271" max="11271" width="9.140625" style="350"/>
    <col min="11272" max="11274" width="9.140625" style="350" customWidth="1"/>
    <col min="11275" max="11520" width="9.140625" style="350"/>
    <col min="11521" max="11521" width="0" style="350" hidden="1" customWidth="1"/>
    <col min="11522" max="11522" width="83.7109375" style="350" customWidth="1"/>
    <col min="11523" max="11523" width="11.28515625" style="350" customWidth="1"/>
    <col min="11524" max="11524" width="11" style="350" customWidth="1"/>
    <col min="11525" max="11525" width="10.42578125" style="350" customWidth="1"/>
    <col min="11526" max="11526" width="11" style="350" customWidth="1"/>
    <col min="11527" max="11527" width="9.140625" style="350"/>
    <col min="11528" max="11530" width="9.140625" style="350" customWidth="1"/>
    <col min="11531" max="11776" width="9.140625" style="350"/>
    <col min="11777" max="11777" width="0" style="350" hidden="1" customWidth="1"/>
    <col min="11778" max="11778" width="83.7109375" style="350" customWidth="1"/>
    <col min="11779" max="11779" width="11.28515625" style="350" customWidth="1"/>
    <col min="11780" max="11780" width="11" style="350" customWidth="1"/>
    <col min="11781" max="11781" width="10.42578125" style="350" customWidth="1"/>
    <col min="11782" max="11782" width="11" style="350" customWidth="1"/>
    <col min="11783" max="11783" width="9.140625" style="350"/>
    <col min="11784" max="11786" width="9.140625" style="350" customWidth="1"/>
    <col min="11787" max="12032" width="9.140625" style="350"/>
    <col min="12033" max="12033" width="0" style="350" hidden="1" customWidth="1"/>
    <col min="12034" max="12034" width="83.7109375" style="350" customWidth="1"/>
    <col min="12035" max="12035" width="11.28515625" style="350" customWidth="1"/>
    <col min="12036" max="12036" width="11" style="350" customWidth="1"/>
    <col min="12037" max="12037" width="10.42578125" style="350" customWidth="1"/>
    <col min="12038" max="12038" width="11" style="350" customWidth="1"/>
    <col min="12039" max="12039" width="9.140625" style="350"/>
    <col min="12040" max="12042" width="9.140625" style="350" customWidth="1"/>
    <col min="12043" max="12288" width="9.140625" style="350"/>
    <col min="12289" max="12289" width="0" style="350" hidden="1" customWidth="1"/>
    <col min="12290" max="12290" width="83.7109375" style="350" customWidth="1"/>
    <col min="12291" max="12291" width="11.28515625" style="350" customWidth="1"/>
    <col min="12292" max="12292" width="11" style="350" customWidth="1"/>
    <col min="12293" max="12293" width="10.42578125" style="350" customWidth="1"/>
    <col min="12294" max="12294" width="11" style="350" customWidth="1"/>
    <col min="12295" max="12295" width="9.140625" style="350"/>
    <col min="12296" max="12298" width="9.140625" style="350" customWidth="1"/>
    <col min="12299" max="12544" width="9.140625" style="350"/>
    <col min="12545" max="12545" width="0" style="350" hidden="1" customWidth="1"/>
    <col min="12546" max="12546" width="83.7109375" style="350" customWidth="1"/>
    <col min="12547" max="12547" width="11.28515625" style="350" customWidth="1"/>
    <col min="12548" max="12548" width="11" style="350" customWidth="1"/>
    <col min="12549" max="12549" width="10.42578125" style="350" customWidth="1"/>
    <col min="12550" max="12550" width="11" style="350" customWidth="1"/>
    <col min="12551" max="12551" width="9.140625" style="350"/>
    <col min="12552" max="12554" width="9.140625" style="350" customWidth="1"/>
    <col min="12555" max="12800" width="9.140625" style="350"/>
    <col min="12801" max="12801" width="0" style="350" hidden="1" customWidth="1"/>
    <col min="12802" max="12802" width="83.7109375" style="350" customWidth="1"/>
    <col min="12803" max="12803" width="11.28515625" style="350" customWidth="1"/>
    <col min="12804" max="12804" width="11" style="350" customWidth="1"/>
    <col min="12805" max="12805" width="10.42578125" style="350" customWidth="1"/>
    <col min="12806" max="12806" width="11" style="350" customWidth="1"/>
    <col min="12807" max="12807" width="9.140625" style="350"/>
    <col min="12808" max="12810" width="9.140625" style="350" customWidth="1"/>
    <col min="12811" max="13056" width="9.140625" style="350"/>
    <col min="13057" max="13057" width="0" style="350" hidden="1" customWidth="1"/>
    <col min="13058" max="13058" width="83.7109375" style="350" customWidth="1"/>
    <col min="13059" max="13059" width="11.28515625" style="350" customWidth="1"/>
    <col min="13060" max="13060" width="11" style="350" customWidth="1"/>
    <col min="13061" max="13061" width="10.42578125" style="350" customWidth="1"/>
    <col min="13062" max="13062" width="11" style="350" customWidth="1"/>
    <col min="13063" max="13063" width="9.140625" style="350"/>
    <col min="13064" max="13066" width="9.140625" style="350" customWidth="1"/>
    <col min="13067" max="13312" width="9.140625" style="350"/>
    <col min="13313" max="13313" width="0" style="350" hidden="1" customWidth="1"/>
    <col min="13314" max="13314" width="83.7109375" style="350" customWidth="1"/>
    <col min="13315" max="13315" width="11.28515625" style="350" customWidth="1"/>
    <col min="13316" max="13316" width="11" style="350" customWidth="1"/>
    <col min="13317" max="13317" width="10.42578125" style="350" customWidth="1"/>
    <col min="13318" max="13318" width="11" style="350" customWidth="1"/>
    <col min="13319" max="13319" width="9.140625" style="350"/>
    <col min="13320" max="13322" width="9.140625" style="350" customWidth="1"/>
    <col min="13323" max="13568" width="9.140625" style="350"/>
    <col min="13569" max="13569" width="0" style="350" hidden="1" customWidth="1"/>
    <col min="13570" max="13570" width="83.7109375" style="350" customWidth="1"/>
    <col min="13571" max="13571" width="11.28515625" style="350" customWidth="1"/>
    <col min="13572" max="13572" width="11" style="350" customWidth="1"/>
    <col min="13573" max="13573" width="10.42578125" style="350" customWidth="1"/>
    <col min="13574" max="13574" width="11" style="350" customWidth="1"/>
    <col min="13575" max="13575" width="9.140625" style="350"/>
    <col min="13576" max="13578" width="9.140625" style="350" customWidth="1"/>
    <col min="13579" max="13824" width="9.140625" style="350"/>
    <col min="13825" max="13825" width="0" style="350" hidden="1" customWidth="1"/>
    <col min="13826" max="13826" width="83.7109375" style="350" customWidth="1"/>
    <col min="13827" max="13827" width="11.28515625" style="350" customWidth="1"/>
    <col min="13828" max="13828" width="11" style="350" customWidth="1"/>
    <col min="13829" max="13829" width="10.42578125" style="350" customWidth="1"/>
    <col min="13830" max="13830" width="11" style="350" customWidth="1"/>
    <col min="13831" max="13831" width="9.140625" style="350"/>
    <col min="13832" max="13834" width="9.140625" style="350" customWidth="1"/>
    <col min="13835" max="14080" width="9.140625" style="350"/>
    <col min="14081" max="14081" width="0" style="350" hidden="1" customWidth="1"/>
    <col min="14082" max="14082" width="83.7109375" style="350" customWidth="1"/>
    <col min="14083" max="14083" width="11.28515625" style="350" customWidth="1"/>
    <col min="14084" max="14084" width="11" style="350" customWidth="1"/>
    <col min="14085" max="14085" width="10.42578125" style="350" customWidth="1"/>
    <col min="14086" max="14086" width="11" style="350" customWidth="1"/>
    <col min="14087" max="14087" width="9.140625" style="350"/>
    <col min="14088" max="14090" width="9.140625" style="350" customWidth="1"/>
    <col min="14091" max="14336" width="9.140625" style="350"/>
    <col min="14337" max="14337" width="0" style="350" hidden="1" customWidth="1"/>
    <col min="14338" max="14338" width="83.7109375" style="350" customWidth="1"/>
    <col min="14339" max="14339" width="11.28515625" style="350" customWidth="1"/>
    <col min="14340" max="14340" width="11" style="350" customWidth="1"/>
    <col min="14341" max="14341" width="10.42578125" style="350" customWidth="1"/>
    <col min="14342" max="14342" width="11" style="350" customWidth="1"/>
    <col min="14343" max="14343" width="9.140625" style="350"/>
    <col min="14344" max="14346" width="9.140625" style="350" customWidth="1"/>
    <col min="14347" max="14592" width="9.140625" style="350"/>
    <col min="14593" max="14593" width="0" style="350" hidden="1" customWidth="1"/>
    <col min="14594" max="14594" width="83.7109375" style="350" customWidth="1"/>
    <col min="14595" max="14595" width="11.28515625" style="350" customWidth="1"/>
    <col min="14596" max="14596" width="11" style="350" customWidth="1"/>
    <col min="14597" max="14597" width="10.42578125" style="350" customWidth="1"/>
    <col min="14598" max="14598" width="11" style="350" customWidth="1"/>
    <col min="14599" max="14599" width="9.140625" style="350"/>
    <col min="14600" max="14602" width="9.140625" style="350" customWidth="1"/>
    <col min="14603" max="14848" width="9.140625" style="350"/>
    <col min="14849" max="14849" width="0" style="350" hidden="1" customWidth="1"/>
    <col min="14850" max="14850" width="83.7109375" style="350" customWidth="1"/>
    <col min="14851" max="14851" width="11.28515625" style="350" customWidth="1"/>
    <col min="14852" max="14852" width="11" style="350" customWidth="1"/>
    <col min="14853" max="14853" width="10.42578125" style="350" customWidth="1"/>
    <col min="14854" max="14854" width="11" style="350" customWidth="1"/>
    <col min="14855" max="14855" width="9.140625" style="350"/>
    <col min="14856" max="14858" width="9.140625" style="350" customWidth="1"/>
    <col min="14859" max="15104" width="9.140625" style="350"/>
    <col min="15105" max="15105" width="0" style="350" hidden="1" customWidth="1"/>
    <col min="15106" max="15106" width="83.7109375" style="350" customWidth="1"/>
    <col min="15107" max="15107" width="11.28515625" style="350" customWidth="1"/>
    <col min="15108" max="15108" width="11" style="350" customWidth="1"/>
    <col min="15109" max="15109" width="10.42578125" style="350" customWidth="1"/>
    <col min="15110" max="15110" width="11" style="350" customWidth="1"/>
    <col min="15111" max="15111" width="9.140625" style="350"/>
    <col min="15112" max="15114" width="9.140625" style="350" customWidth="1"/>
    <col min="15115" max="15360" width="9.140625" style="350"/>
    <col min="15361" max="15361" width="0" style="350" hidden="1" customWidth="1"/>
    <col min="15362" max="15362" width="83.7109375" style="350" customWidth="1"/>
    <col min="15363" max="15363" width="11.28515625" style="350" customWidth="1"/>
    <col min="15364" max="15364" width="11" style="350" customWidth="1"/>
    <col min="15365" max="15365" width="10.42578125" style="350" customWidth="1"/>
    <col min="15366" max="15366" width="11" style="350" customWidth="1"/>
    <col min="15367" max="15367" width="9.140625" style="350"/>
    <col min="15368" max="15370" width="9.140625" style="350" customWidth="1"/>
    <col min="15371" max="15616" width="9.140625" style="350"/>
    <col min="15617" max="15617" width="0" style="350" hidden="1" customWidth="1"/>
    <col min="15618" max="15618" width="83.7109375" style="350" customWidth="1"/>
    <col min="15619" max="15619" width="11.28515625" style="350" customWidth="1"/>
    <col min="15620" max="15620" width="11" style="350" customWidth="1"/>
    <col min="15621" max="15621" width="10.42578125" style="350" customWidth="1"/>
    <col min="15622" max="15622" width="11" style="350" customWidth="1"/>
    <col min="15623" max="15623" width="9.140625" style="350"/>
    <col min="15624" max="15626" width="9.140625" style="350" customWidth="1"/>
    <col min="15627" max="15872" width="9.140625" style="350"/>
    <col min="15873" max="15873" width="0" style="350" hidden="1" customWidth="1"/>
    <col min="15874" max="15874" width="83.7109375" style="350" customWidth="1"/>
    <col min="15875" max="15875" width="11.28515625" style="350" customWidth="1"/>
    <col min="15876" max="15876" width="11" style="350" customWidth="1"/>
    <col min="15877" max="15877" width="10.42578125" style="350" customWidth="1"/>
    <col min="15878" max="15878" width="11" style="350" customWidth="1"/>
    <col min="15879" max="15879" width="9.140625" style="350"/>
    <col min="15880" max="15882" width="9.140625" style="350" customWidth="1"/>
    <col min="15883" max="16128" width="9.140625" style="350"/>
    <col min="16129" max="16129" width="0" style="350" hidden="1" customWidth="1"/>
    <col min="16130" max="16130" width="83.7109375" style="350" customWidth="1"/>
    <col min="16131" max="16131" width="11.28515625" style="350" customWidth="1"/>
    <col min="16132" max="16132" width="11" style="350" customWidth="1"/>
    <col min="16133" max="16133" width="10.42578125" style="350" customWidth="1"/>
    <col min="16134" max="16134" width="11" style="350" customWidth="1"/>
    <col min="16135" max="16135" width="9.140625" style="350"/>
    <col min="16136" max="16138" width="9.140625" style="350" customWidth="1"/>
    <col min="16139" max="16384" width="9.140625" style="350"/>
  </cols>
  <sheetData>
    <row r="1" spans="1:14" s="326" customFormat="1" ht="24.75" customHeight="1">
      <c r="A1" s="399" t="s">
        <v>535</v>
      </c>
      <c r="B1" s="399"/>
      <c r="C1" s="399"/>
      <c r="D1" s="399"/>
      <c r="E1" s="399"/>
      <c r="F1" s="399"/>
    </row>
    <row r="2" spans="1:14" s="326" customFormat="1" ht="26.25" customHeight="1">
      <c r="A2" s="327"/>
      <c r="B2" s="398" t="s">
        <v>25</v>
      </c>
      <c r="C2" s="398"/>
      <c r="D2" s="398"/>
      <c r="E2" s="398"/>
      <c r="F2" s="398"/>
    </row>
    <row r="3" spans="1:14" s="329" customFormat="1" ht="15.6" customHeight="1">
      <c r="A3" s="328"/>
      <c r="B3" s="400" t="s">
        <v>536</v>
      </c>
      <c r="C3" s="401"/>
      <c r="D3" s="401"/>
      <c r="E3" s="401"/>
      <c r="F3" s="401"/>
    </row>
    <row r="4" spans="1:14" s="329" customFormat="1" ht="15.6" customHeight="1">
      <c r="A4" s="328"/>
      <c r="B4" s="400" t="s">
        <v>537</v>
      </c>
      <c r="C4" s="401"/>
      <c r="D4" s="401"/>
      <c r="E4" s="401"/>
      <c r="F4" s="401"/>
    </row>
    <row r="5" spans="1:14" s="331" customFormat="1" ht="19.5" thickBot="1">
      <c r="A5" s="330"/>
      <c r="B5" s="330"/>
      <c r="C5" s="330"/>
      <c r="D5" s="330"/>
      <c r="E5" s="330"/>
      <c r="F5" s="1" t="s">
        <v>5</v>
      </c>
    </row>
    <row r="6" spans="1:14" s="333" customFormat="1" ht="24.75" customHeight="1">
      <c r="A6" s="332"/>
      <c r="B6" s="402"/>
      <c r="C6" s="409" t="s">
        <v>597</v>
      </c>
      <c r="D6" s="411" t="s">
        <v>599</v>
      </c>
      <c r="E6" s="404" t="s">
        <v>538</v>
      </c>
      <c r="F6" s="404"/>
    </row>
    <row r="7" spans="1:14" s="333" customFormat="1" ht="39" customHeight="1">
      <c r="A7" s="332"/>
      <c r="B7" s="402"/>
      <c r="C7" s="410"/>
      <c r="D7" s="412"/>
      <c r="E7" s="334" t="s">
        <v>0</v>
      </c>
      <c r="F7" s="334" t="s">
        <v>2</v>
      </c>
    </row>
    <row r="8" spans="1:14" s="335" customFormat="1" ht="22.15" customHeight="1">
      <c r="B8" s="336" t="s">
        <v>567</v>
      </c>
      <c r="C8" s="337">
        <v>6789</v>
      </c>
      <c r="D8" s="337">
        <v>2040</v>
      </c>
      <c r="E8" s="338">
        <v>30</v>
      </c>
      <c r="F8" s="337">
        <v>-4749</v>
      </c>
      <c r="H8" s="339"/>
      <c r="I8" s="339"/>
      <c r="J8" s="340"/>
      <c r="L8" s="341"/>
      <c r="N8" s="341"/>
    </row>
    <row r="9" spans="1:14" s="335" customFormat="1" ht="22.15" customHeight="1">
      <c r="B9" s="342" t="s">
        <v>26</v>
      </c>
      <c r="C9" s="337"/>
      <c r="D9" s="337"/>
      <c r="E9" s="338"/>
      <c r="F9" s="337"/>
      <c r="H9" s="339"/>
      <c r="I9" s="339"/>
      <c r="J9" s="340"/>
      <c r="L9" s="341"/>
      <c r="N9" s="341"/>
    </row>
    <row r="10" spans="1:14" s="343" customFormat="1" ht="37.5">
      <c r="B10" s="344" t="s">
        <v>27</v>
      </c>
      <c r="C10" s="345">
        <v>1851</v>
      </c>
      <c r="D10" s="345">
        <v>381</v>
      </c>
      <c r="E10" s="346">
        <v>20.6</v>
      </c>
      <c r="F10" s="347">
        <v>-1470</v>
      </c>
      <c r="H10" s="339"/>
      <c r="I10" s="348"/>
      <c r="J10" s="340"/>
      <c r="K10" s="349"/>
      <c r="L10" s="341"/>
      <c r="N10" s="341"/>
    </row>
    <row r="11" spans="1:14" s="343" customFormat="1" ht="30.6" customHeight="1">
      <c r="B11" s="344" t="s">
        <v>28</v>
      </c>
      <c r="C11" s="345">
        <v>1572</v>
      </c>
      <c r="D11" s="345">
        <v>749</v>
      </c>
      <c r="E11" s="346">
        <v>47.6</v>
      </c>
      <c r="F11" s="347">
        <v>-823</v>
      </c>
      <c r="H11" s="339"/>
      <c r="I11" s="348"/>
      <c r="J11" s="340"/>
      <c r="K11" s="349"/>
      <c r="L11" s="341"/>
      <c r="N11" s="341"/>
    </row>
    <row r="12" spans="1:14" s="343" customFormat="1" ht="30.6" customHeight="1">
      <c r="B12" s="344" t="s">
        <v>29</v>
      </c>
      <c r="C12" s="345">
        <v>1304</v>
      </c>
      <c r="D12" s="345">
        <v>264</v>
      </c>
      <c r="E12" s="346">
        <v>20.2</v>
      </c>
      <c r="F12" s="347">
        <v>-1040</v>
      </c>
      <c r="H12" s="339"/>
      <c r="I12" s="348"/>
      <c r="J12" s="340"/>
      <c r="K12" s="349"/>
      <c r="L12" s="341"/>
      <c r="N12" s="341"/>
    </row>
    <row r="13" spans="1:14" s="343" customFormat="1" ht="30.6" customHeight="1">
      <c r="B13" s="344" t="s">
        <v>30</v>
      </c>
      <c r="C13" s="345">
        <v>1017</v>
      </c>
      <c r="D13" s="345">
        <v>237</v>
      </c>
      <c r="E13" s="346">
        <v>23.3</v>
      </c>
      <c r="F13" s="347">
        <v>-780</v>
      </c>
      <c r="H13" s="339"/>
      <c r="I13" s="348"/>
      <c r="J13" s="340"/>
      <c r="K13" s="349"/>
      <c r="L13" s="341"/>
      <c r="N13" s="341"/>
    </row>
    <row r="14" spans="1:14" s="343" customFormat="1" ht="30.6" customHeight="1">
      <c r="B14" s="344" t="s">
        <v>31</v>
      </c>
      <c r="C14" s="345">
        <v>352</v>
      </c>
      <c r="D14" s="345">
        <v>69</v>
      </c>
      <c r="E14" s="346">
        <v>19.600000000000001</v>
      </c>
      <c r="F14" s="347">
        <v>-283</v>
      </c>
      <c r="H14" s="339"/>
      <c r="I14" s="348"/>
      <c r="J14" s="340"/>
      <c r="K14" s="349"/>
      <c r="L14" s="341"/>
      <c r="N14" s="341"/>
    </row>
    <row r="15" spans="1:14" s="343" customFormat="1" ht="37.5">
      <c r="B15" s="344" t="s">
        <v>32</v>
      </c>
      <c r="C15" s="345">
        <v>1</v>
      </c>
      <c r="D15" s="345">
        <v>0</v>
      </c>
      <c r="E15" s="346">
        <v>0</v>
      </c>
      <c r="F15" s="347">
        <v>-1</v>
      </c>
      <c r="H15" s="339"/>
      <c r="I15" s="348"/>
      <c r="J15" s="340"/>
      <c r="K15" s="349"/>
      <c r="L15" s="341"/>
      <c r="N15" s="341"/>
    </row>
    <row r="16" spans="1:14" s="343" customFormat="1" ht="30.6" customHeight="1">
      <c r="B16" s="344" t="s">
        <v>33</v>
      </c>
      <c r="C16" s="345">
        <v>246</v>
      </c>
      <c r="D16" s="345">
        <v>99</v>
      </c>
      <c r="E16" s="346">
        <v>40.200000000000003</v>
      </c>
      <c r="F16" s="347">
        <v>-147</v>
      </c>
      <c r="H16" s="339"/>
      <c r="I16" s="348"/>
      <c r="J16" s="340"/>
      <c r="K16" s="349"/>
      <c r="L16" s="341"/>
      <c r="N16" s="341"/>
    </row>
    <row r="17" spans="2:14" s="343" customFormat="1" ht="56.25">
      <c r="B17" s="344" t="s">
        <v>34</v>
      </c>
      <c r="C17" s="345">
        <v>199</v>
      </c>
      <c r="D17" s="345">
        <v>121</v>
      </c>
      <c r="E17" s="346">
        <v>60.8</v>
      </c>
      <c r="F17" s="347">
        <v>-78</v>
      </c>
      <c r="H17" s="339"/>
      <c r="I17" s="348"/>
      <c r="J17" s="340"/>
      <c r="K17" s="349"/>
      <c r="L17" s="341"/>
      <c r="N17" s="341"/>
    </row>
    <row r="18" spans="2:14" s="343" customFormat="1" ht="30.6" customHeight="1">
      <c r="B18" s="344" t="s">
        <v>35</v>
      </c>
      <c r="C18" s="345">
        <v>247</v>
      </c>
      <c r="D18" s="345">
        <v>120</v>
      </c>
      <c r="E18" s="346">
        <v>48.6</v>
      </c>
      <c r="F18" s="347">
        <v>-127</v>
      </c>
      <c r="H18" s="339"/>
      <c r="I18" s="348"/>
      <c r="J18" s="340"/>
      <c r="K18" s="349"/>
      <c r="L18" s="341"/>
      <c r="N18" s="34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54"/>
  <sheetViews>
    <sheetView view="pageBreakPreview" zoomScale="90" zoomScaleNormal="100" zoomScaleSheetLayoutView="90" workbookViewId="0">
      <selection activeCell="H6" sqref="H6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16384" width="9.140625" style="47"/>
  </cols>
  <sheetData>
    <row r="1" spans="1:6" ht="62.45" customHeight="1">
      <c r="A1" s="419" t="s">
        <v>256</v>
      </c>
      <c r="B1" s="419"/>
      <c r="C1" s="419"/>
      <c r="D1" s="419"/>
    </row>
    <row r="2" spans="1:6" ht="20.25" customHeight="1">
      <c r="B2" s="419" t="s">
        <v>77</v>
      </c>
      <c r="C2" s="419"/>
      <c r="D2" s="419"/>
    </row>
    <row r="3" spans="1:6" ht="9.75" customHeight="1"/>
    <row r="4" spans="1:6" s="48" customFormat="1" ht="63.75" customHeight="1">
      <c r="A4" s="186"/>
      <c r="B4" s="184" t="s">
        <v>78</v>
      </c>
      <c r="C4" s="185" t="s">
        <v>252</v>
      </c>
      <c r="D4" s="183" t="s">
        <v>253</v>
      </c>
    </row>
    <row r="5" spans="1:6" ht="31.5">
      <c r="A5" s="49">
        <v>1</v>
      </c>
      <c r="B5" s="50" t="s">
        <v>292</v>
      </c>
      <c r="C5" s="73">
        <v>224</v>
      </c>
      <c r="D5" s="206">
        <v>69.135802469135797</v>
      </c>
      <c r="F5" s="69"/>
    </row>
    <row r="6" spans="1:6" ht="31.5">
      <c r="A6" s="49">
        <v>2</v>
      </c>
      <c r="B6" s="50" t="s">
        <v>293</v>
      </c>
      <c r="C6" s="73">
        <v>222</v>
      </c>
      <c r="D6" s="206">
        <v>57.36434108527132</v>
      </c>
      <c r="F6" s="69"/>
    </row>
    <row r="7" spans="1:6">
      <c r="A7" s="49">
        <v>3</v>
      </c>
      <c r="B7" s="50" t="s">
        <v>392</v>
      </c>
      <c r="C7" s="73">
        <v>187</v>
      </c>
      <c r="D7" s="206">
        <v>70.037453183520597</v>
      </c>
      <c r="F7" s="69"/>
    </row>
    <row r="8" spans="1:6" s="51" customFormat="1" ht="31.5">
      <c r="A8" s="49">
        <v>4</v>
      </c>
      <c r="B8" s="50" t="s">
        <v>279</v>
      </c>
      <c r="C8" s="73">
        <v>168</v>
      </c>
      <c r="D8" s="206">
        <v>69.709543568464724</v>
      </c>
      <c r="F8" s="69"/>
    </row>
    <row r="9" spans="1:6" s="51" customFormat="1">
      <c r="A9" s="49">
        <v>5</v>
      </c>
      <c r="B9" s="50" t="s">
        <v>21</v>
      </c>
      <c r="C9" s="73">
        <v>130</v>
      </c>
      <c r="D9" s="206">
        <v>79.754601226993856</v>
      </c>
      <c r="F9" s="69"/>
    </row>
    <row r="10" spans="1:6" s="51" customFormat="1">
      <c r="A10" s="49">
        <v>6</v>
      </c>
      <c r="B10" s="50" t="s">
        <v>264</v>
      </c>
      <c r="C10" s="73">
        <v>123</v>
      </c>
      <c r="D10" s="206">
        <v>82.550335570469798</v>
      </c>
      <c r="F10" s="69"/>
    </row>
    <row r="11" spans="1:6" s="51" customFormat="1" ht="31.5">
      <c r="A11" s="49">
        <v>7</v>
      </c>
      <c r="B11" s="50" t="s">
        <v>281</v>
      </c>
      <c r="C11" s="73">
        <v>57</v>
      </c>
      <c r="D11" s="206">
        <v>57.575757575757578</v>
      </c>
      <c r="F11" s="69"/>
    </row>
    <row r="12" spans="1:6" s="51" customFormat="1">
      <c r="A12" s="49">
        <v>8</v>
      </c>
      <c r="B12" s="50" t="s">
        <v>17</v>
      </c>
      <c r="C12" s="73">
        <v>50</v>
      </c>
      <c r="D12" s="206">
        <v>65.789473684210535</v>
      </c>
      <c r="F12" s="69"/>
    </row>
    <row r="13" spans="1:6" s="51" customFormat="1">
      <c r="A13" s="49">
        <v>9</v>
      </c>
      <c r="B13" s="50" t="s">
        <v>276</v>
      </c>
      <c r="C13" s="73">
        <v>43</v>
      </c>
      <c r="D13" s="206">
        <v>74.137931034482762</v>
      </c>
      <c r="F13" s="69"/>
    </row>
    <row r="14" spans="1:6" s="51" customFormat="1">
      <c r="A14" s="49">
        <v>10</v>
      </c>
      <c r="B14" s="50" t="s">
        <v>297</v>
      </c>
      <c r="C14" s="73">
        <v>42</v>
      </c>
      <c r="D14" s="206">
        <v>52.5</v>
      </c>
      <c r="F14" s="69"/>
    </row>
    <row r="15" spans="1:6" s="51" customFormat="1">
      <c r="A15" s="49">
        <v>11</v>
      </c>
      <c r="B15" s="50" t="s">
        <v>286</v>
      </c>
      <c r="C15" s="73">
        <v>42</v>
      </c>
      <c r="D15" s="206">
        <v>67.741935483870961</v>
      </c>
      <c r="F15" s="69"/>
    </row>
    <row r="16" spans="1:6" s="51" customFormat="1">
      <c r="A16" s="49">
        <v>12</v>
      </c>
      <c r="B16" s="50" t="s">
        <v>40</v>
      </c>
      <c r="C16" s="73">
        <v>38</v>
      </c>
      <c r="D16" s="206">
        <v>64.406779661016941</v>
      </c>
      <c r="F16" s="69"/>
    </row>
    <row r="17" spans="1:6" s="51" customFormat="1" ht="31.5">
      <c r="A17" s="49">
        <v>13</v>
      </c>
      <c r="B17" s="50" t="s">
        <v>272</v>
      </c>
      <c r="C17" s="73">
        <v>37</v>
      </c>
      <c r="D17" s="206">
        <v>64.912280701754383</v>
      </c>
      <c r="F17" s="69"/>
    </row>
    <row r="18" spans="1:6" s="51" customFormat="1">
      <c r="A18" s="49">
        <v>14</v>
      </c>
      <c r="B18" s="50" t="s">
        <v>275</v>
      </c>
      <c r="C18" s="73">
        <v>34</v>
      </c>
      <c r="D18" s="206">
        <v>65.384615384615387</v>
      </c>
      <c r="F18" s="69"/>
    </row>
    <row r="19" spans="1:6" s="51" customFormat="1">
      <c r="A19" s="49">
        <v>15</v>
      </c>
      <c r="B19" s="50" t="s">
        <v>280</v>
      </c>
      <c r="C19" s="73">
        <v>33</v>
      </c>
      <c r="D19" s="206">
        <v>64.705882352941174</v>
      </c>
      <c r="F19" s="69"/>
    </row>
    <row r="20" spans="1:6" s="51" customFormat="1">
      <c r="A20" s="49">
        <v>16</v>
      </c>
      <c r="B20" s="50" t="s">
        <v>273</v>
      </c>
      <c r="C20" s="73">
        <v>33</v>
      </c>
      <c r="D20" s="206">
        <v>66</v>
      </c>
      <c r="F20" s="69"/>
    </row>
    <row r="21" spans="1:6" s="51" customFormat="1" ht="47.25">
      <c r="A21" s="49">
        <v>17</v>
      </c>
      <c r="B21" s="50" t="s">
        <v>268</v>
      </c>
      <c r="C21" s="73">
        <v>31</v>
      </c>
      <c r="D21" s="206">
        <v>96.875</v>
      </c>
      <c r="F21" s="69"/>
    </row>
    <row r="22" spans="1:6" s="51" customFormat="1" ht="31.5">
      <c r="A22" s="49">
        <v>18</v>
      </c>
      <c r="B22" s="50" t="s">
        <v>289</v>
      </c>
      <c r="C22" s="73">
        <v>28</v>
      </c>
      <c r="D22" s="206">
        <v>41.17647058823529</v>
      </c>
      <c r="F22" s="69"/>
    </row>
    <row r="23" spans="1:6" s="51" customFormat="1">
      <c r="A23" s="49">
        <v>19</v>
      </c>
      <c r="B23" s="50" t="s">
        <v>266</v>
      </c>
      <c r="C23" s="73">
        <v>28</v>
      </c>
      <c r="D23" s="206">
        <v>41.791044776119399</v>
      </c>
      <c r="F23" s="69"/>
    </row>
    <row r="24" spans="1:6" s="51" customFormat="1">
      <c r="A24" s="49">
        <v>20</v>
      </c>
      <c r="B24" s="50" t="s">
        <v>274</v>
      </c>
      <c r="C24" s="73">
        <v>25</v>
      </c>
      <c r="D24" s="206">
        <v>60.975609756097562</v>
      </c>
      <c r="F24" s="69"/>
    </row>
    <row r="25" spans="1:6" s="51" customFormat="1">
      <c r="A25" s="49">
        <v>21</v>
      </c>
      <c r="B25" s="50" t="s">
        <v>291</v>
      </c>
      <c r="C25" s="73">
        <v>23</v>
      </c>
      <c r="D25" s="206">
        <v>38.983050847457626</v>
      </c>
      <c r="F25" s="69"/>
    </row>
    <row r="26" spans="1:6" s="51" customFormat="1" ht="31.5">
      <c r="A26" s="49">
        <v>22</v>
      </c>
      <c r="B26" s="50" t="s">
        <v>284</v>
      </c>
      <c r="C26" s="73">
        <v>22</v>
      </c>
      <c r="D26" s="206">
        <v>68.75</v>
      </c>
      <c r="F26" s="69"/>
    </row>
    <row r="27" spans="1:6" s="51" customFormat="1" ht="31.5">
      <c r="A27" s="49">
        <v>23</v>
      </c>
      <c r="B27" s="50" t="s">
        <v>265</v>
      </c>
      <c r="C27" s="73">
        <v>21</v>
      </c>
      <c r="D27" s="206">
        <v>63.636363636363633</v>
      </c>
      <c r="F27" s="69"/>
    </row>
    <row r="28" spans="1:6" s="51" customFormat="1" ht="31.5">
      <c r="A28" s="49">
        <v>24</v>
      </c>
      <c r="B28" s="50" t="s">
        <v>299</v>
      </c>
      <c r="C28" s="73">
        <v>20</v>
      </c>
      <c r="D28" s="206">
        <v>52.631578947368418</v>
      </c>
      <c r="F28" s="69"/>
    </row>
    <row r="29" spans="1:6" s="51" customFormat="1">
      <c r="A29" s="49">
        <v>25</v>
      </c>
      <c r="B29" s="50" t="s">
        <v>288</v>
      </c>
      <c r="C29" s="73">
        <v>20</v>
      </c>
      <c r="D29" s="206">
        <v>74.074074074074076</v>
      </c>
      <c r="F29" s="69"/>
    </row>
    <row r="30" spans="1:6" s="51" customFormat="1">
      <c r="A30" s="49">
        <v>26</v>
      </c>
      <c r="B30" s="50" t="s">
        <v>269</v>
      </c>
      <c r="C30" s="73">
        <v>20</v>
      </c>
      <c r="D30" s="206">
        <v>74.074074074074076</v>
      </c>
      <c r="F30" s="69"/>
    </row>
    <row r="31" spans="1:6" s="51" customFormat="1">
      <c r="A31" s="49">
        <v>27</v>
      </c>
      <c r="B31" s="50" t="s">
        <v>287</v>
      </c>
      <c r="C31" s="73">
        <v>19</v>
      </c>
      <c r="D31" s="206">
        <v>82.608695652173907</v>
      </c>
      <c r="F31" s="69"/>
    </row>
    <row r="32" spans="1:6" s="51" customFormat="1" ht="31.5">
      <c r="A32" s="49">
        <v>28</v>
      </c>
      <c r="B32" s="50" t="s">
        <v>277</v>
      </c>
      <c r="C32" s="73">
        <v>18</v>
      </c>
      <c r="D32" s="206">
        <v>75</v>
      </c>
      <c r="F32" s="69"/>
    </row>
    <row r="33" spans="1:6" s="51" customFormat="1">
      <c r="A33" s="49">
        <v>29</v>
      </c>
      <c r="B33" s="50" t="s">
        <v>259</v>
      </c>
      <c r="C33" s="73">
        <v>18</v>
      </c>
      <c r="D33" s="206">
        <v>81.818181818181827</v>
      </c>
      <c r="F33" s="69"/>
    </row>
    <row r="34" spans="1:6" s="51" customFormat="1" ht="31.5">
      <c r="A34" s="49">
        <v>30</v>
      </c>
      <c r="B34" s="50" t="s">
        <v>263</v>
      </c>
      <c r="C34" s="73">
        <v>16</v>
      </c>
      <c r="D34" s="206">
        <v>84.210526315789465</v>
      </c>
      <c r="F34" s="69"/>
    </row>
    <row r="35" spans="1:6" s="51" customFormat="1" ht="31.5">
      <c r="A35" s="49">
        <v>31</v>
      </c>
      <c r="B35" s="52" t="s">
        <v>294</v>
      </c>
      <c r="C35" s="68">
        <v>15</v>
      </c>
      <c r="D35" s="206">
        <v>34.090909090909086</v>
      </c>
      <c r="F35" s="69"/>
    </row>
    <row r="36" spans="1:6" s="51" customFormat="1">
      <c r="A36" s="49">
        <v>32</v>
      </c>
      <c r="B36" s="50" t="s">
        <v>285</v>
      </c>
      <c r="C36" s="73">
        <v>15</v>
      </c>
      <c r="D36" s="206">
        <v>65.217391304347828</v>
      </c>
      <c r="F36" s="69"/>
    </row>
    <row r="37" spans="1:6" s="51" customFormat="1" ht="47.25">
      <c r="A37" s="49">
        <v>33</v>
      </c>
      <c r="B37" s="50" t="s">
        <v>278</v>
      </c>
      <c r="C37" s="73">
        <v>14</v>
      </c>
      <c r="D37" s="206">
        <v>77.777777777777786</v>
      </c>
      <c r="F37" s="69"/>
    </row>
    <row r="38" spans="1:6" s="51" customFormat="1">
      <c r="A38" s="49">
        <v>34</v>
      </c>
      <c r="B38" s="50" t="s">
        <v>282</v>
      </c>
      <c r="C38" s="73">
        <v>13</v>
      </c>
      <c r="D38" s="206">
        <v>44.827586206896555</v>
      </c>
      <c r="F38" s="69"/>
    </row>
    <row r="39" spans="1:6" s="51" customFormat="1">
      <c r="A39" s="49">
        <v>35</v>
      </c>
      <c r="B39" s="50" t="s">
        <v>270</v>
      </c>
      <c r="C39" s="73">
        <v>11</v>
      </c>
      <c r="D39" s="206">
        <v>78.571428571428569</v>
      </c>
      <c r="F39" s="69"/>
    </row>
    <row r="40" spans="1:6" s="51" customFormat="1">
      <c r="A40" s="49">
        <v>36</v>
      </c>
      <c r="B40" s="50" t="s">
        <v>295</v>
      </c>
      <c r="C40" s="73">
        <v>10</v>
      </c>
      <c r="D40" s="206">
        <v>40</v>
      </c>
      <c r="F40" s="69"/>
    </row>
    <row r="41" spans="1:6" ht="31.5">
      <c r="A41" s="49">
        <v>37</v>
      </c>
      <c r="B41" s="53" t="s">
        <v>51</v>
      </c>
      <c r="C41" s="73">
        <v>10</v>
      </c>
      <c r="D41" s="207">
        <v>66.666666666666657</v>
      </c>
      <c r="F41" s="69"/>
    </row>
    <row r="42" spans="1:6">
      <c r="A42" s="49">
        <v>38</v>
      </c>
      <c r="B42" s="55" t="s">
        <v>63</v>
      </c>
      <c r="C42" s="73">
        <v>9</v>
      </c>
      <c r="D42" s="207">
        <v>42.857142857142854</v>
      </c>
      <c r="F42" s="69"/>
    </row>
    <row r="43" spans="1:6">
      <c r="A43" s="49">
        <v>39</v>
      </c>
      <c r="B43" s="50" t="s">
        <v>296</v>
      </c>
      <c r="C43" s="73">
        <v>9</v>
      </c>
      <c r="D43" s="207">
        <v>56.25</v>
      </c>
      <c r="F43" s="69"/>
    </row>
    <row r="44" spans="1:6" ht="31.5">
      <c r="A44" s="49">
        <v>40</v>
      </c>
      <c r="B44" s="50" t="s">
        <v>56</v>
      </c>
      <c r="C44" s="73">
        <v>8</v>
      </c>
      <c r="D44" s="207">
        <v>42.105263157894733</v>
      </c>
      <c r="F44" s="69"/>
    </row>
    <row r="45" spans="1:6" ht="31.5">
      <c r="A45" s="49">
        <v>41</v>
      </c>
      <c r="B45" s="50" t="s">
        <v>55</v>
      </c>
      <c r="C45" s="73">
        <v>8</v>
      </c>
      <c r="D45" s="207">
        <v>47.058823529411761</v>
      </c>
      <c r="F45" s="69"/>
    </row>
    <row r="46" spans="1:6" ht="31.5">
      <c r="A46" s="49">
        <v>42</v>
      </c>
      <c r="B46" s="50" t="s">
        <v>283</v>
      </c>
      <c r="C46" s="73">
        <v>8</v>
      </c>
      <c r="D46" s="207">
        <v>47.058823529411761</v>
      </c>
      <c r="F46" s="69"/>
    </row>
    <row r="47" spans="1:6">
      <c r="A47" s="49">
        <v>43</v>
      </c>
      <c r="B47" s="56" t="s">
        <v>41</v>
      </c>
      <c r="C47" s="73">
        <v>8</v>
      </c>
      <c r="D47" s="207">
        <v>57.142857142857139</v>
      </c>
      <c r="F47" s="69"/>
    </row>
    <row r="48" spans="1:6">
      <c r="A48" s="49">
        <v>44</v>
      </c>
      <c r="B48" s="56" t="s">
        <v>50</v>
      </c>
      <c r="C48" s="73">
        <v>8</v>
      </c>
      <c r="D48" s="207">
        <v>61.53846153846154</v>
      </c>
      <c r="F48" s="69"/>
    </row>
    <row r="49" spans="1:6">
      <c r="A49" s="49">
        <v>45</v>
      </c>
      <c r="B49" s="56" t="s">
        <v>271</v>
      </c>
      <c r="C49" s="73">
        <v>8</v>
      </c>
      <c r="D49" s="207">
        <v>61.53846153846154</v>
      </c>
      <c r="F49" s="69"/>
    </row>
    <row r="50" spans="1:6">
      <c r="A50" s="49">
        <v>46</v>
      </c>
      <c r="B50" s="56" t="s">
        <v>44</v>
      </c>
      <c r="C50" s="73">
        <v>8</v>
      </c>
      <c r="D50" s="207">
        <v>88.888888888888886</v>
      </c>
      <c r="F50" s="69"/>
    </row>
    <row r="51" spans="1:6" ht="31.5">
      <c r="A51" s="49">
        <v>47</v>
      </c>
      <c r="B51" s="56" t="s">
        <v>261</v>
      </c>
      <c r="C51" s="73">
        <v>8</v>
      </c>
      <c r="D51" s="207">
        <v>100</v>
      </c>
      <c r="F51" s="69"/>
    </row>
    <row r="52" spans="1:6" ht="31.5">
      <c r="A52" s="49">
        <v>48</v>
      </c>
      <c r="B52" s="56" t="s">
        <v>302</v>
      </c>
      <c r="C52" s="73">
        <v>7</v>
      </c>
      <c r="D52" s="207">
        <v>43.75</v>
      </c>
      <c r="F52" s="69"/>
    </row>
    <row r="53" spans="1:6" ht="19.5" customHeight="1">
      <c r="A53" s="49">
        <v>49</v>
      </c>
      <c r="B53" s="56" t="s">
        <v>53</v>
      </c>
      <c r="C53" s="73">
        <v>7</v>
      </c>
      <c r="D53" s="207">
        <v>43.75</v>
      </c>
      <c r="F53" s="69"/>
    </row>
    <row r="54" spans="1:6">
      <c r="A54" s="49">
        <v>50</v>
      </c>
      <c r="B54" s="55" t="s">
        <v>52</v>
      </c>
      <c r="C54" s="73">
        <v>7</v>
      </c>
      <c r="D54" s="207">
        <v>46.666666666666664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55"/>
  <sheetViews>
    <sheetView view="pageBreakPreview" topLeftCell="A40" zoomScale="90" zoomScaleNormal="100" zoomScaleSheetLayoutView="90" workbookViewId="0">
      <selection activeCell="G21" sqref="G21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19" t="s">
        <v>257</v>
      </c>
      <c r="B1" s="419"/>
      <c r="C1" s="419"/>
      <c r="D1" s="419"/>
    </row>
    <row r="2" spans="1:6" ht="20.25" customHeight="1">
      <c r="B2" s="419" t="s">
        <v>77</v>
      </c>
      <c r="C2" s="419"/>
      <c r="D2" s="419"/>
    </row>
    <row r="4" spans="1:6" s="48" customFormat="1" ht="63.75" customHeight="1">
      <c r="A4" s="186"/>
      <c r="B4" s="184" t="s">
        <v>78</v>
      </c>
      <c r="C4" s="185" t="s">
        <v>255</v>
      </c>
      <c r="D4" s="183" t="s">
        <v>253</v>
      </c>
    </row>
    <row r="5" spans="1:6" ht="31.5">
      <c r="A5" s="49">
        <v>1</v>
      </c>
      <c r="B5" s="50" t="s">
        <v>293</v>
      </c>
      <c r="C5" s="73">
        <v>165</v>
      </c>
      <c r="D5" s="206">
        <v>42.63565891472868</v>
      </c>
      <c r="F5" s="69"/>
    </row>
    <row r="6" spans="1:6" ht="31.5">
      <c r="A6" s="49">
        <v>2</v>
      </c>
      <c r="B6" s="50" t="s">
        <v>292</v>
      </c>
      <c r="C6" s="73">
        <v>100</v>
      </c>
      <c r="D6" s="206">
        <v>30.864197530864196</v>
      </c>
      <c r="F6" s="69"/>
    </row>
    <row r="7" spans="1:6">
      <c r="A7" s="49">
        <v>3</v>
      </c>
      <c r="B7" s="50" t="s">
        <v>392</v>
      </c>
      <c r="C7" s="73">
        <v>80</v>
      </c>
      <c r="D7" s="206">
        <v>29.962546816479403</v>
      </c>
      <c r="F7" s="69"/>
    </row>
    <row r="8" spans="1:6" s="51" customFormat="1" ht="31.5">
      <c r="A8" s="49">
        <v>4</v>
      </c>
      <c r="B8" s="50" t="s">
        <v>279</v>
      </c>
      <c r="C8" s="73">
        <v>73</v>
      </c>
      <c r="D8" s="206">
        <v>30.290456431535269</v>
      </c>
      <c r="F8" s="69"/>
    </row>
    <row r="9" spans="1:6" s="51" customFormat="1" ht="31.5">
      <c r="A9" s="49">
        <v>5</v>
      </c>
      <c r="B9" s="50" t="s">
        <v>281</v>
      </c>
      <c r="C9" s="73">
        <v>42</v>
      </c>
      <c r="D9" s="206">
        <v>42.424242424242422</v>
      </c>
      <c r="F9" s="69"/>
    </row>
    <row r="10" spans="1:6" s="51" customFormat="1" ht="31.5">
      <c r="A10" s="49">
        <v>6</v>
      </c>
      <c r="B10" s="50" t="s">
        <v>289</v>
      </c>
      <c r="C10" s="73">
        <v>40</v>
      </c>
      <c r="D10" s="206">
        <v>58.82352941176471</v>
      </c>
      <c r="F10" s="69"/>
    </row>
    <row r="11" spans="1:6" s="51" customFormat="1">
      <c r="A11" s="49">
        <v>7</v>
      </c>
      <c r="B11" s="50" t="s">
        <v>266</v>
      </c>
      <c r="C11" s="73">
        <v>39</v>
      </c>
      <c r="D11" s="206">
        <v>58.208955223880601</v>
      </c>
      <c r="F11" s="69"/>
    </row>
    <row r="12" spans="1:6" s="51" customFormat="1">
      <c r="A12" s="49">
        <v>8</v>
      </c>
      <c r="B12" s="50" t="s">
        <v>297</v>
      </c>
      <c r="C12" s="73">
        <v>38</v>
      </c>
      <c r="D12" s="206">
        <v>47.5</v>
      </c>
      <c r="F12" s="69"/>
    </row>
    <row r="13" spans="1:6" s="51" customFormat="1">
      <c r="A13" s="49">
        <v>9</v>
      </c>
      <c r="B13" s="50" t="s">
        <v>291</v>
      </c>
      <c r="C13" s="73">
        <v>36</v>
      </c>
      <c r="D13" s="206">
        <v>61.016949152542374</v>
      </c>
      <c r="F13" s="69"/>
    </row>
    <row r="14" spans="1:6" s="51" customFormat="1">
      <c r="A14" s="49">
        <v>10</v>
      </c>
      <c r="B14" s="50" t="s">
        <v>21</v>
      </c>
      <c r="C14" s="73">
        <v>33</v>
      </c>
      <c r="D14" s="206">
        <v>20.245398773006134</v>
      </c>
      <c r="F14" s="69"/>
    </row>
    <row r="15" spans="1:6" s="51" customFormat="1" ht="31.5">
      <c r="A15" s="49">
        <v>11</v>
      </c>
      <c r="B15" s="50" t="s">
        <v>294</v>
      </c>
      <c r="C15" s="73">
        <v>29</v>
      </c>
      <c r="D15" s="206">
        <v>65.909090909090907</v>
      </c>
      <c r="F15" s="69"/>
    </row>
    <row r="16" spans="1:6" s="51" customFormat="1">
      <c r="A16" s="49">
        <v>12</v>
      </c>
      <c r="B16" s="50" t="s">
        <v>17</v>
      </c>
      <c r="C16" s="73">
        <v>26</v>
      </c>
      <c r="D16" s="206">
        <v>34.210526315789473</v>
      </c>
      <c r="F16" s="69"/>
    </row>
    <row r="17" spans="1:6" s="51" customFormat="1">
      <c r="A17" s="49">
        <v>13</v>
      </c>
      <c r="B17" s="50" t="s">
        <v>264</v>
      </c>
      <c r="C17" s="73">
        <v>26</v>
      </c>
      <c r="D17" s="206">
        <v>17.449664429530202</v>
      </c>
      <c r="F17" s="69"/>
    </row>
    <row r="18" spans="1:6" s="51" customFormat="1">
      <c r="A18" s="49">
        <v>14</v>
      </c>
      <c r="B18" s="50" t="s">
        <v>40</v>
      </c>
      <c r="C18" s="73">
        <v>21</v>
      </c>
      <c r="D18" s="206">
        <v>35.593220338983052</v>
      </c>
      <c r="F18" s="69"/>
    </row>
    <row r="19" spans="1:6" s="51" customFormat="1">
      <c r="A19" s="49">
        <v>15</v>
      </c>
      <c r="B19" s="50" t="s">
        <v>286</v>
      </c>
      <c r="C19" s="73">
        <v>20</v>
      </c>
      <c r="D19" s="206">
        <v>32.258064516129032</v>
      </c>
      <c r="F19" s="69"/>
    </row>
    <row r="20" spans="1:6" s="51" customFormat="1" ht="22.5" customHeight="1">
      <c r="A20" s="49">
        <v>16</v>
      </c>
      <c r="B20" s="50" t="s">
        <v>272</v>
      </c>
      <c r="C20" s="73">
        <v>20</v>
      </c>
      <c r="D20" s="206">
        <v>35.087719298245609</v>
      </c>
      <c r="F20" s="69"/>
    </row>
    <row r="21" spans="1:6" s="51" customFormat="1" ht="31.5">
      <c r="A21" s="49">
        <v>17</v>
      </c>
      <c r="B21" s="50" t="s">
        <v>299</v>
      </c>
      <c r="C21" s="73">
        <v>18</v>
      </c>
      <c r="D21" s="206">
        <v>47.368421052631575</v>
      </c>
      <c r="F21" s="69"/>
    </row>
    <row r="22" spans="1:6" s="51" customFormat="1">
      <c r="A22" s="49">
        <v>18</v>
      </c>
      <c r="B22" s="50" t="s">
        <v>280</v>
      </c>
      <c r="C22" s="73">
        <v>18</v>
      </c>
      <c r="D22" s="206">
        <v>35.294117647058826</v>
      </c>
      <c r="F22" s="69"/>
    </row>
    <row r="23" spans="1:6" s="51" customFormat="1">
      <c r="A23" s="49">
        <v>19</v>
      </c>
      <c r="B23" s="50" t="s">
        <v>275</v>
      </c>
      <c r="C23" s="73">
        <v>18</v>
      </c>
      <c r="D23" s="206">
        <v>34.615384615384613</v>
      </c>
      <c r="F23" s="69"/>
    </row>
    <row r="24" spans="1:6" s="51" customFormat="1">
      <c r="A24" s="49">
        <v>20</v>
      </c>
      <c r="B24" s="50" t="s">
        <v>273</v>
      </c>
      <c r="C24" s="73">
        <v>17</v>
      </c>
      <c r="D24" s="206">
        <v>34</v>
      </c>
      <c r="F24" s="69"/>
    </row>
    <row r="25" spans="1:6" s="51" customFormat="1" ht="31.5">
      <c r="A25" s="49">
        <v>21</v>
      </c>
      <c r="B25" s="50" t="s">
        <v>267</v>
      </c>
      <c r="C25" s="73">
        <v>17</v>
      </c>
      <c r="D25" s="206">
        <v>77.272727272727266</v>
      </c>
      <c r="F25" s="69"/>
    </row>
    <row r="26" spans="1:6" s="51" customFormat="1">
      <c r="A26" s="49">
        <v>22</v>
      </c>
      <c r="B26" s="50" t="s">
        <v>282</v>
      </c>
      <c r="C26" s="73">
        <v>16</v>
      </c>
      <c r="D26" s="206">
        <v>55.172413793103445</v>
      </c>
      <c r="F26" s="69"/>
    </row>
    <row r="27" spans="1:6" s="51" customFormat="1">
      <c r="A27" s="49">
        <v>23</v>
      </c>
      <c r="B27" s="50" t="s">
        <v>396</v>
      </c>
      <c r="C27" s="73">
        <v>16</v>
      </c>
      <c r="D27" s="206">
        <v>39.024390243902438</v>
      </c>
      <c r="F27" s="69"/>
    </row>
    <row r="28" spans="1:6" s="51" customFormat="1">
      <c r="A28" s="49">
        <v>24</v>
      </c>
      <c r="B28" s="50" t="s">
        <v>295</v>
      </c>
      <c r="C28" s="73">
        <v>15</v>
      </c>
      <c r="D28" s="206">
        <v>60</v>
      </c>
      <c r="F28" s="69"/>
    </row>
    <row r="29" spans="1:6" s="51" customFormat="1">
      <c r="A29" s="49">
        <v>25</v>
      </c>
      <c r="B29" s="50" t="s">
        <v>276</v>
      </c>
      <c r="C29" s="73">
        <v>15</v>
      </c>
      <c r="D29" s="206">
        <v>25.862068965517242</v>
      </c>
      <c r="F29" s="69"/>
    </row>
    <row r="30" spans="1:6" s="51" customFormat="1">
      <c r="A30" s="49">
        <v>26</v>
      </c>
      <c r="B30" s="50" t="s">
        <v>63</v>
      </c>
      <c r="C30" s="73">
        <v>12</v>
      </c>
      <c r="D30" s="206">
        <v>57.142857142857139</v>
      </c>
      <c r="F30" s="69"/>
    </row>
    <row r="31" spans="1:6" s="51" customFormat="1" ht="31.5">
      <c r="A31" s="49">
        <v>27</v>
      </c>
      <c r="B31" s="50" t="s">
        <v>265</v>
      </c>
      <c r="C31" s="73">
        <v>12</v>
      </c>
      <c r="D31" s="206">
        <v>36.363636363636367</v>
      </c>
      <c r="F31" s="69"/>
    </row>
    <row r="32" spans="1:6" s="51" customFormat="1" ht="31.5">
      <c r="A32" s="49">
        <v>28</v>
      </c>
      <c r="B32" s="50" t="s">
        <v>56</v>
      </c>
      <c r="C32" s="73">
        <v>11</v>
      </c>
      <c r="D32" s="206">
        <v>57.894736842105267</v>
      </c>
      <c r="F32" s="69"/>
    </row>
    <row r="33" spans="1:6" s="51" customFormat="1" ht="31.5">
      <c r="A33" s="49">
        <v>29</v>
      </c>
      <c r="B33" s="50" t="s">
        <v>284</v>
      </c>
      <c r="C33" s="73">
        <v>10</v>
      </c>
      <c r="D33" s="206">
        <v>31.25</v>
      </c>
      <c r="F33" s="69"/>
    </row>
    <row r="34" spans="1:6" s="51" customFormat="1" ht="31.5">
      <c r="A34" s="49">
        <v>30</v>
      </c>
      <c r="B34" s="50" t="s">
        <v>302</v>
      </c>
      <c r="C34" s="73">
        <v>9</v>
      </c>
      <c r="D34" s="206">
        <v>56.25</v>
      </c>
      <c r="F34" s="69"/>
    </row>
    <row r="35" spans="1:6" s="51" customFormat="1" ht="24" customHeight="1">
      <c r="A35" s="49">
        <v>31</v>
      </c>
      <c r="B35" s="52" t="s">
        <v>53</v>
      </c>
      <c r="C35" s="68">
        <v>9</v>
      </c>
      <c r="D35" s="206">
        <v>56.25</v>
      </c>
      <c r="F35" s="69"/>
    </row>
    <row r="36" spans="1:6" s="51" customFormat="1" ht="31.5">
      <c r="A36" s="49">
        <v>32</v>
      </c>
      <c r="B36" s="50" t="s">
        <v>55</v>
      </c>
      <c r="C36" s="73">
        <v>9</v>
      </c>
      <c r="D36" s="206">
        <v>52.941176470588239</v>
      </c>
      <c r="F36" s="69"/>
    </row>
    <row r="37" spans="1:6" s="51" customFormat="1">
      <c r="A37" s="49">
        <v>33</v>
      </c>
      <c r="B37" s="50" t="s">
        <v>57</v>
      </c>
      <c r="C37" s="73">
        <v>9</v>
      </c>
      <c r="D37" s="206">
        <v>81.818181818181827</v>
      </c>
      <c r="F37" s="69"/>
    </row>
    <row r="38" spans="1:6" s="51" customFormat="1" ht="31.5">
      <c r="A38" s="49">
        <v>34</v>
      </c>
      <c r="B38" s="50" t="s">
        <v>283</v>
      </c>
      <c r="C38" s="73">
        <v>9</v>
      </c>
      <c r="D38" s="206">
        <v>52.941176470588239</v>
      </c>
      <c r="F38" s="69"/>
    </row>
    <row r="39" spans="1:6" s="51" customFormat="1">
      <c r="A39" s="49">
        <v>35</v>
      </c>
      <c r="B39" s="50" t="s">
        <v>52</v>
      </c>
      <c r="C39" s="73">
        <v>8</v>
      </c>
      <c r="D39" s="206">
        <v>53.333333333333336</v>
      </c>
      <c r="F39" s="69"/>
    </row>
    <row r="40" spans="1:6" s="51" customFormat="1">
      <c r="A40" s="49">
        <v>36</v>
      </c>
      <c r="B40" s="50" t="s">
        <v>60</v>
      </c>
      <c r="C40" s="73">
        <v>8</v>
      </c>
      <c r="D40" s="206">
        <v>88.888888888888886</v>
      </c>
      <c r="F40" s="69"/>
    </row>
    <row r="41" spans="1:6">
      <c r="A41" s="49">
        <v>37</v>
      </c>
      <c r="B41" s="53" t="s">
        <v>285</v>
      </c>
      <c r="C41" s="73">
        <v>8</v>
      </c>
      <c r="D41" s="207">
        <v>34.782608695652172</v>
      </c>
      <c r="F41" s="69"/>
    </row>
    <row r="42" spans="1:6" ht="31.5">
      <c r="A42" s="49">
        <v>38</v>
      </c>
      <c r="B42" s="55" t="s">
        <v>48</v>
      </c>
      <c r="C42" s="73">
        <v>7</v>
      </c>
      <c r="D42" s="207">
        <v>77.777777777777786</v>
      </c>
      <c r="F42" s="69"/>
    </row>
    <row r="43" spans="1:6">
      <c r="A43" s="49">
        <v>39</v>
      </c>
      <c r="B43" s="50" t="s">
        <v>298</v>
      </c>
      <c r="C43" s="73">
        <v>7</v>
      </c>
      <c r="D43" s="207">
        <v>58.333333333333336</v>
      </c>
      <c r="F43" s="69"/>
    </row>
    <row r="44" spans="1:6">
      <c r="A44" s="49">
        <v>40</v>
      </c>
      <c r="B44" s="50" t="s">
        <v>296</v>
      </c>
      <c r="C44" s="73">
        <v>7</v>
      </c>
      <c r="D44" s="207">
        <v>43.75</v>
      </c>
      <c r="F44" s="69"/>
    </row>
    <row r="45" spans="1:6">
      <c r="A45" s="49">
        <v>41</v>
      </c>
      <c r="B45" s="50" t="s">
        <v>288</v>
      </c>
      <c r="C45" s="73">
        <v>7</v>
      </c>
      <c r="D45" s="207">
        <v>25.925925925925924</v>
      </c>
      <c r="F45" s="69"/>
    </row>
    <row r="46" spans="1:6">
      <c r="A46" s="49">
        <v>42</v>
      </c>
      <c r="B46" s="50" t="s">
        <v>269</v>
      </c>
      <c r="C46" s="73">
        <v>7</v>
      </c>
      <c r="D46" s="207">
        <v>25.925925925925924</v>
      </c>
      <c r="F46" s="69"/>
    </row>
    <row r="47" spans="1:6">
      <c r="A47" s="49">
        <v>43</v>
      </c>
      <c r="B47" s="56" t="s">
        <v>262</v>
      </c>
      <c r="C47" s="73">
        <v>7</v>
      </c>
      <c r="D47" s="207">
        <v>58.333333333333336</v>
      </c>
      <c r="F47" s="69"/>
    </row>
    <row r="48" spans="1:6">
      <c r="A48" s="49">
        <v>44</v>
      </c>
      <c r="B48" s="56" t="s">
        <v>41</v>
      </c>
      <c r="C48" s="73">
        <v>6</v>
      </c>
      <c r="D48" s="207">
        <v>42.857142857142854</v>
      </c>
      <c r="F48" s="69"/>
    </row>
    <row r="49" spans="1:6">
      <c r="A49" s="49">
        <v>45</v>
      </c>
      <c r="B49" s="56" t="s">
        <v>61</v>
      </c>
      <c r="C49" s="73">
        <v>6</v>
      </c>
      <c r="D49" s="207">
        <v>75</v>
      </c>
      <c r="F49" s="69"/>
    </row>
    <row r="50" spans="1:6">
      <c r="A50" s="49">
        <v>46</v>
      </c>
      <c r="B50" s="56" t="s">
        <v>290</v>
      </c>
      <c r="C50" s="73">
        <v>6</v>
      </c>
      <c r="D50" s="207">
        <v>50</v>
      </c>
      <c r="F50" s="69"/>
    </row>
    <row r="51" spans="1:6" ht="31.5">
      <c r="A51" s="49">
        <v>47</v>
      </c>
      <c r="B51" s="56" t="s">
        <v>277</v>
      </c>
      <c r="C51" s="73">
        <v>6</v>
      </c>
      <c r="D51" s="207">
        <v>25</v>
      </c>
      <c r="F51" s="69"/>
    </row>
    <row r="52" spans="1:6">
      <c r="A52" s="49">
        <v>48</v>
      </c>
      <c r="B52" s="56" t="s">
        <v>50</v>
      </c>
      <c r="C52" s="73">
        <v>5</v>
      </c>
      <c r="D52" s="207">
        <v>38.461538461538467</v>
      </c>
      <c r="F52" s="69"/>
    </row>
    <row r="53" spans="1:6" ht="31.5">
      <c r="A53" s="49">
        <v>49</v>
      </c>
      <c r="B53" s="56" t="s">
        <v>51</v>
      </c>
      <c r="C53" s="73">
        <v>5</v>
      </c>
      <c r="D53" s="207">
        <v>33.333333333333329</v>
      </c>
      <c r="F53" s="69"/>
    </row>
    <row r="54" spans="1:6">
      <c r="A54" s="49">
        <v>50</v>
      </c>
      <c r="B54" s="55" t="s">
        <v>271</v>
      </c>
      <c r="C54" s="73">
        <v>5</v>
      </c>
      <c r="D54" s="207">
        <v>38.461538461538467</v>
      </c>
      <c r="F54" s="69"/>
    </row>
    <row r="55" spans="1:6">
      <c r="C55" s="182"/>
      <c r="D55" s="20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C58"/>
  <sheetViews>
    <sheetView view="pageBreakPreview" zoomScale="90" zoomScaleNormal="100" zoomScaleSheetLayoutView="90" workbookViewId="0">
      <selection activeCell="H15" sqref="H15"/>
    </sheetView>
  </sheetViews>
  <sheetFormatPr defaultRowHeight="15.75"/>
  <cols>
    <col min="1" max="1" width="4.28515625" style="103" customWidth="1"/>
    <col min="2" max="2" width="61.42578125" style="57" customWidth="1"/>
    <col min="3" max="3" width="24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419" t="s">
        <v>180</v>
      </c>
      <c r="B1" s="419"/>
      <c r="C1" s="419"/>
    </row>
    <row r="2" spans="1:3" s="59" customFormat="1" ht="20.25">
      <c r="A2" s="419" t="s">
        <v>424</v>
      </c>
      <c r="B2" s="419"/>
      <c r="C2" s="419"/>
    </row>
    <row r="3" spans="1:3" s="99" customFormat="1" ht="20.25">
      <c r="A3" s="500" t="s">
        <v>77</v>
      </c>
      <c r="B3" s="500"/>
      <c r="C3" s="500"/>
    </row>
    <row r="4" spans="1:3" s="61" customFormat="1" ht="8.4499999999999993" customHeight="1">
      <c r="A4" s="100"/>
      <c r="B4" s="101"/>
      <c r="C4" s="60"/>
    </row>
    <row r="5" spans="1:3" ht="13.15" customHeight="1">
      <c r="A5" s="418" t="s">
        <v>82</v>
      </c>
      <c r="B5" s="421" t="s">
        <v>78</v>
      </c>
      <c r="C5" s="422" t="s">
        <v>181</v>
      </c>
    </row>
    <row r="6" spans="1:3" ht="13.15" customHeight="1">
      <c r="A6" s="418"/>
      <c r="B6" s="421"/>
      <c r="C6" s="422"/>
    </row>
    <row r="7" spans="1:3" ht="27" customHeight="1">
      <c r="A7" s="418"/>
      <c r="B7" s="421"/>
      <c r="C7" s="422"/>
    </row>
    <row r="8" spans="1:3">
      <c r="A8" s="91" t="s">
        <v>3</v>
      </c>
      <c r="B8" s="90" t="s">
        <v>182</v>
      </c>
      <c r="C8" s="91">
        <v>1</v>
      </c>
    </row>
    <row r="9" spans="1:3" s="51" customFormat="1" ht="24" customHeight="1">
      <c r="A9" s="91">
        <v>1</v>
      </c>
      <c r="B9" s="102" t="s">
        <v>98</v>
      </c>
      <c r="C9" s="94">
        <v>338</v>
      </c>
    </row>
    <row r="10" spans="1:3" s="51" customFormat="1" ht="24" customHeight="1">
      <c r="A10" s="91">
        <v>2</v>
      </c>
      <c r="B10" s="102" t="s">
        <v>89</v>
      </c>
      <c r="C10" s="94">
        <v>193</v>
      </c>
    </row>
    <row r="11" spans="1:3" s="51" customFormat="1" ht="24" customHeight="1">
      <c r="A11" s="91">
        <v>3</v>
      </c>
      <c r="B11" s="102" t="s">
        <v>125</v>
      </c>
      <c r="C11" s="94">
        <v>107</v>
      </c>
    </row>
    <row r="12" spans="1:3" s="51" customFormat="1" ht="24" customHeight="1">
      <c r="A12" s="91">
        <v>4</v>
      </c>
      <c r="B12" s="102" t="s">
        <v>161</v>
      </c>
      <c r="C12" s="94">
        <v>69</v>
      </c>
    </row>
    <row r="13" spans="1:3" s="51" customFormat="1" ht="24" customHeight="1">
      <c r="A13" s="91">
        <v>5</v>
      </c>
      <c r="B13" s="102" t="s">
        <v>106</v>
      </c>
      <c r="C13" s="94">
        <v>67</v>
      </c>
    </row>
    <row r="14" spans="1:3" s="51" customFormat="1" ht="24" customHeight="1">
      <c r="A14" s="91">
        <v>6</v>
      </c>
      <c r="B14" s="102" t="s">
        <v>121</v>
      </c>
      <c r="C14" s="94">
        <v>63</v>
      </c>
    </row>
    <row r="15" spans="1:3" s="51" customFormat="1" ht="24" customHeight="1">
      <c r="A15" s="91">
        <v>7</v>
      </c>
      <c r="B15" s="102" t="s">
        <v>83</v>
      </c>
      <c r="C15" s="94">
        <v>63</v>
      </c>
    </row>
    <row r="16" spans="1:3" s="51" customFormat="1" ht="24" customHeight="1">
      <c r="A16" s="91">
        <v>8</v>
      </c>
      <c r="B16" s="102" t="s">
        <v>90</v>
      </c>
      <c r="C16" s="94">
        <v>62</v>
      </c>
    </row>
    <row r="17" spans="1:3" s="51" customFormat="1" ht="24" customHeight="1">
      <c r="A17" s="91">
        <v>9</v>
      </c>
      <c r="B17" s="102" t="s">
        <v>151</v>
      </c>
      <c r="C17" s="94">
        <v>56</v>
      </c>
    </row>
    <row r="18" spans="1:3" s="51" customFormat="1" ht="24" customHeight="1">
      <c r="A18" s="91">
        <v>10</v>
      </c>
      <c r="B18" s="102" t="s">
        <v>111</v>
      </c>
      <c r="C18" s="94">
        <v>55</v>
      </c>
    </row>
    <row r="19" spans="1:3" s="51" customFormat="1" ht="24" customHeight="1">
      <c r="A19" s="91">
        <v>11</v>
      </c>
      <c r="B19" s="102" t="s">
        <v>118</v>
      </c>
      <c r="C19" s="94">
        <v>45</v>
      </c>
    </row>
    <row r="20" spans="1:3" s="51" customFormat="1" ht="24" customHeight="1">
      <c r="A20" s="91">
        <v>12</v>
      </c>
      <c r="B20" s="102" t="s">
        <v>124</v>
      </c>
      <c r="C20" s="94">
        <v>41</v>
      </c>
    </row>
    <row r="21" spans="1:3" s="51" customFormat="1" ht="24" customHeight="1">
      <c r="A21" s="91">
        <v>13</v>
      </c>
      <c r="B21" s="102" t="s">
        <v>183</v>
      </c>
      <c r="C21" s="94">
        <v>35</v>
      </c>
    </row>
    <row r="22" spans="1:3" s="51" customFormat="1" ht="24" customHeight="1">
      <c r="A22" s="91">
        <v>14</v>
      </c>
      <c r="B22" s="102" t="s">
        <v>127</v>
      </c>
      <c r="C22" s="94">
        <v>33</v>
      </c>
    </row>
    <row r="23" spans="1:3" s="51" customFormat="1">
      <c r="A23" s="91">
        <v>15</v>
      </c>
      <c r="B23" s="102" t="s">
        <v>92</v>
      </c>
      <c r="C23" s="94">
        <v>32</v>
      </c>
    </row>
    <row r="24" spans="1:3" s="51" customFormat="1" ht="24" customHeight="1">
      <c r="A24" s="91">
        <v>16</v>
      </c>
      <c r="B24" s="102" t="s">
        <v>88</v>
      </c>
      <c r="C24" s="94">
        <v>32</v>
      </c>
    </row>
    <row r="25" spans="1:3" s="51" customFormat="1" ht="24" customHeight="1">
      <c r="A25" s="91">
        <v>17</v>
      </c>
      <c r="B25" s="102" t="s">
        <v>91</v>
      </c>
      <c r="C25" s="94">
        <v>31</v>
      </c>
    </row>
    <row r="26" spans="1:3" s="51" customFormat="1" ht="24" customHeight="1">
      <c r="A26" s="91">
        <v>18</v>
      </c>
      <c r="B26" s="102" t="s">
        <v>107</v>
      </c>
      <c r="C26" s="94">
        <v>31</v>
      </c>
    </row>
    <row r="27" spans="1:3" s="51" customFormat="1" ht="24" customHeight="1">
      <c r="A27" s="91">
        <v>19</v>
      </c>
      <c r="B27" s="102" t="s">
        <v>130</v>
      </c>
      <c r="C27" s="94">
        <v>30</v>
      </c>
    </row>
    <row r="28" spans="1:3" s="51" customFormat="1" ht="24" customHeight="1">
      <c r="A28" s="91">
        <v>20</v>
      </c>
      <c r="B28" s="102" t="s">
        <v>133</v>
      </c>
      <c r="C28" s="94">
        <v>28</v>
      </c>
    </row>
    <row r="29" spans="1:3" s="51" customFormat="1" ht="24" customHeight="1">
      <c r="A29" s="91">
        <v>21</v>
      </c>
      <c r="B29" s="102" t="s">
        <v>165</v>
      </c>
      <c r="C29" s="94">
        <v>25</v>
      </c>
    </row>
    <row r="30" spans="1:3" s="51" customFormat="1" ht="24" customHeight="1">
      <c r="A30" s="91">
        <v>22</v>
      </c>
      <c r="B30" s="102" t="s">
        <v>85</v>
      </c>
      <c r="C30" s="94">
        <v>25</v>
      </c>
    </row>
    <row r="31" spans="1:3" s="51" customFormat="1" ht="24" customHeight="1">
      <c r="A31" s="91">
        <v>23</v>
      </c>
      <c r="B31" s="102" t="s">
        <v>87</v>
      </c>
      <c r="C31" s="94">
        <v>24</v>
      </c>
    </row>
    <row r="32" spans="1:3" s="51" customFormat="1" ht="24" customHeight="1">
      <c r="A32" s="91">
        <v>24</v>
      </c>
      <c r="B32" s="102" t="s">
        <v>104</v>
      </c>
      <c r="C32" s="94">
        <v>23</v>
      </c>
    </row>
    <row r="33" spans="1:3" s="51" customFormat="1" ht="24" customHeight="1">
      <c r="A33" s="91">
        <v>25</v>
      </c>
      <c r="B33" s="102" t="s">
        <v>166</v>
      </c>
      <c r="C33" s="94">
        <v>22</v>
      </c>
    </row>
    <row r="34" spans="1:3" s="51" customFormat="1" ht="24" customHeight="1">
      <c r="A34" s="91">
        <v>26</v>
      </c>
      <c r="B34" s="102" t="s">
        <v>233</v>
      </c>
      <c r="C34" s="94">
        <v>20</v>
      </c>
    </row>
    <row r="35" spans="1:3" s="51" customFormat="1">
      <c r="A35" s="91">
        <v>27</v>
      </c>
      <c r="B35" s="102" t="s">
        <v>109</v>
      </c>
      <c r="C35" s="94">
        <v>20</v>
      </c>
    </row>
    <row r="36" spans="1:3" s="51" customFormat="1" ht="22.9" customHeight="1">
      <c r="A36" s="91">
        <v>28</v>
      </c>
      <c r="B36" s="102" t="s">
        <v>172</v>
      </c>
      <c r="C36" s="94">
        <v>19</v>
      </c>
    </row>
    <row r="37" spans="1:3" s="51" customFormat="1" ht="22.9" customHeight="1">
      <c r="A37" s="91">
        <v>29</v>
      </c>
      <c r="B37" s="102" t="s">
        <v>138</v>
      </c>
      <c r="C37" s="94">
        <v>19</v>
      </c>
    </row>
    <row r="38" spans="1:3" s="51" customFormat="1" ht="22.9" customHeight="1">
      <c r="A38" s="91">
        <v>30</v>
      </c>
      <c r="B38" s="102" t="s">
        <v>152</v>
      </c>
      <c r="C38" s="94">
        <v>18</v>
      </c>
    </row>
    <row r="39" spans="1:3" s="51" customFormat="1" ht="22.9" customHeight="1">
      <c r="A39" s="91">
        <v>31</v>
      </c>
      <c r="B39" s="102" t="s">
        <v>139</v>
      </c>
      <c r="C39" s="94">
        <v>18</v>
      </c>
    </row>
    <row r="40" spans="1:3" s="51" customFormat="1" ht="22.9" customHeight="1">
      <c r="A40" s="91">
        <v>32</v>
      </c>
      <c r="B40" s="102" t="s">
        <v>164</v>
      </c>
      <c r="C40" s="94">
        <v>17</v>
      </c>
    </row>
    <row r="41" spans="1:3" s="51" customFormat="1" ht="22.9" customHeight="1">
      <c r="A41" s="91">
        <v>33</v>
      </c>
      <c r="B41" s="102" t="s">
        <v>184</v>
      </c>
      <c r="C41" s="94">
        <v>17</v>
      </c>
    </row>
    <row r="42" spans="1:3" s="51" customFormat="1" ht="22.9" customHeight="1">
      <c r="A42" s="91">
        <v>34</v>
      </c>
      <c r="B42" s="102" t="s">
        <v>126</v>
      </c>
      <c r="C42" s="94">
        <v>16</v>
      </c>
    </row>
    <row r="43" spans="1:3" s="51" customFormat="1" ht="22.9" customHeight="1">
      <c r="A43" s="91">
        <v>35</v>
      </c>
      <c r="B43" s="102" t="s">
        <v>354</v>
      </c>
      <c r="C43" s="94">
        <v>16</v>
      </c>
    </row>
    <row r="44" spans="1:3" s="51" customFormat="1" ht="22.9" customHeight="1">
      <c r="A44" s="91">
        <v>36</v>
      </c>
      <c r="B44" s="102" t="s">
        <v>95</v>
      </c>
      <c r="C44" s="94">
        <v>16</v>
      </c>
    </row>
    <row r="45" spans="1:3" s="51" customFormat="1" ht="22.9" customHeight="1">
      <c r="A45" s="91">
        <v>37</v>
      </c>
      <c r="B45" s="102" t="s">
        <v>359</v>
      </c>
      <c r="C45" s="94">
        <v>15</v>
      </c>
    </row>
    <row r="46" spans="1:3" s="51" customFormat="1" ht="22.9" customHeight="1">
      <c r="A46" s="91">
        <v>38</v>
      </c>
      <c r="B46" s="102" t="s">
        <v>353</v>
      </c>
      <c r="C46" s="94">
        <v>15</v>
      </c>
    </row>
    <row r="47" spans="1:3" s="51" customFormat="1" ht="22.9" customHeight="1">
      <c r="A47" s="91">
        <v>39</v>
      </c>
      <c r="B47" s="102" t="s">
        <v>105</v>
      </c>
      <c r="C47" s="94">
        <v>15</v>
      </c>
    </row>
    <row r="48" spans="1:3" s="51" customFormat="1" ht="22.9" customHeight="1">
      <c r="A48" s="91">
        <v>40</v>
      </c>
      <c r="B48" s="102" t="s">
        <v>135</v>
      </c>
      <c r="C48" s="94">
        <v>15</v>
      </c>
    </row>
    <row r="49" spans="1:3" s="51" customFormat="1">
      <c r="A49" s="91">
        <v>41</v>
      </c>
      <c r="B49" s="102" t="s">
        <v>163</v>
      </c>
      <c r="C49" s="94">
        <v>14</v>
      </c>
    </row>
    <row r="50" spans="1:3" s="51" customFormat="1" ht="22.9" customHeight="1">
      <c r="A50" s="91">
        <v>42</v>
      </c>
      <c r="B50" s="102" t="s">
        <v>231</v>
      </c>
      <c r="C50" s="94">
        <v>14</v>
      </c>
    </row>
    <row r="51" spans="1:3" s="51" customFormat="1">
      <c r="A51" s="91">
        <v>43</v>
      </c>
      <c r="B51" s="102" t="s">
        <v>399</v>
      </c>
      <c r="C51" s="94">
        <v>14</v>
      </c>
    </row>
    <row r="52" spans="1:3" s="51" customFormat="1">
      <c r="A52" s="91">
        <v>44</v>
      </c>
      <c r="B52" s="102" t="s">
        <v>248</v>
      </c>
      <c r="C52" s="94">
        <v>14</v>
      </c>
    </row>
    <row r="53" spans="1:3" s="51" customFormat="1" ht="22.9" customHeight="1">
      <c r="A53" s="91">
        <v>45</v>
      </c>
      <c r="B53" s="102" t="s">
        <v>99</v>
      </c>
      <c r="C53" s="94">
        <v>14</v>
      </c>
    </row>
    <row r="54" spans="1:3" s="51" customFormat="1" ht="22.9" customHeight="1">
      <c r="A54" s="91">
        <v>46</v>
      </c>
      <c r="B54" s="102" t="s">
        <v>94</v>
      </c>
      <c r="C54" s="94">
        <v>13</v>
      </c>
    </row>
    <row r="55" spans="1:3" s="51" customFormat="1" ht="22.9" customHeight="1">
      <c r="A55" s="91">
        <v>47</v>
      </c>
      <c r="B55" s="102" t="s">
        <v>425</v>
      </c>
      <c r="C55" s="94">
        <v>12</v>
      </c>
    </row>
    <row r="56" spans="1:3" s="51" customFormat="1" ht="22.9" customHeight="1">
      <c r="A56" s="91">
        <v>48</v>
      </c>
      <c r="B56" s="102" t="s">
        <v>168</v>
      </c>
      <c r="C56" s="94">
        <v>12</v>
      </c>
    </row>
    <row r="57" spans="1:3" s="51" customFormat="1" ht="22.9" customHeight="1">
      <c r="A57" s="91">
        <v>49</v>
      </c>
      <c r="B57" s="102" t="s">
        <v>331</v>
      </c>
      <c r="C57" s="94">
        <v>12</v>
      </c>
    </row>
    <row r="58" spans="1:3" s="51" customFormat="1" ht="22.9" customHeight="1">
      <c r="A58" s="91">
        <v>50</v>
      </c>
      <c r="B58" s="102" t="s">
        <v>137</v>
      </c>
      <c r="C58" s="94">
        <v>12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G96"/>
  <sheetViews>
    <sheetView view="pageBreakPreview" topLeftCell="A91" zoomScale="90" zoomScaleNormal="90" zoomScaleSheetLayoutView="90" workbookViewId="0">
      <selection activeCell="H12" sqref="H12"/>
    </sheetView>
  </sheetViews>
  <sheetFormatPr defaultColWidth="8.85546875" defaultRowHeight="15.75"/>
  <cols>
    <col min="1" max="1" width="4.28515625" style="103" customWidth="1"/>
    <col min="2" max="2" width="61.42578125" style="112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419" t="s">
        <v>180</v>
      </c>
      <c r="B1" s="419"/>
      <c r="C1" s="419"/>
      <c r="D1" s="104"/>
      <c r="E1" s="104"/>
      <c r="F1" s="104"/>
      <c r="G1" s="104"/>
    </row>
    <row r="2" spans="1:7" s="59" customFormat="1" ht="20.25">
      <c r="A2" s="419" t="s">
        <v>445</v>
      </c>
      <c r="B2" s="419"/>
      <c r="C2" s="419"/>
      <c r="D2" s="104"/>
      <c r="E2" s="104"/>
      <c r="F2" s="104"/>
      <c r="G2" s="104"/>
    </row>
    <row r="3" spans="1:7" s="59" customFormat="1" ht="20.25">
      <c r="A3" s="419" t="s">
        <v>122</v>
      </c>
      <c r="B3" s="419"/>
      <c r="C3" s="419"/>
    </row>
    <row r="4" spans="1:7" s="61" customFormat="1" ht="12.75">
      <c r="A4" s="100"/>
      <c r="B4" s="105"/>
    </row>
    <row r="5" spans="1:7" ht="13.15" customHeight="1">
      <c r="A5" s="418" t="s">
        <v>82</v>
      </c>
      <c r="B5" s="418" t="s">
        <v>78</v>
      </c>
      <c r="C5" s="422" t="s">
        <v>181</v>
      </c>
    </row>
    <row r="6" spans="1:7" ht="22.9" customHeight="1">
      <c r="A6" s="418"/>
      <c r="B6" s="418"/>
      <c r="C6" s="422"/>
    </row>
    <row r="7" spans="1:7" ht="13.9" customHeight="1">
      <c r="A7" s="418"/>
      <c r="B7" s="418"/>
      <c r="C7" s="422"/>
    </row>
    <row r="8" spans="1:7">
      <c r="A8" s="91" t="s">
        <v>3</v>
      </c>
      <c r="B8" s="91" t="s">
        <v>182</v>
      </c>
      <c r="C8" s="91">
        <v>1</v>
      </c>
    </row>
    <row r="9" spans="1:7" s="59" customFormat="1" ht="34.9" customHeight="1">
      <c r="A9" s="447" t="s">
        <v>123</v>
      </c>
      <c r="B9" s="447"/>
      <c r="C9" s="447"/>
    </row>
    <row r="10" spans="1:7" ht="18" customHeight="1">
      <c r="A10" s="91">
        <v>1</v>
      </c>
      <c r="B10" s="106" t="s">
        <v>125</v>
      </c>
      <c r="C10" s="107">
        <v>107</v>
      </c>
    </row>
    <row r="11" spans="1:7" ht="18" customHeight="1">
      <c r="A11" s="91">
        <v>2</v>
      </c>
      <c r="B11" s="106" t="s">
        <v>161</v>
      </c>
      <c r="C11" s="107">
        <v>69</v>
      </c>
    </row>
    <row r="12" spans="1:7" ht="18" customHeight="1">
      <c r="A12" s="91">
        <v>3</v>
      </c>
      <c r="B12" s="108" t="s">
        <v>106</v>
      </c>
      <c r="C12" s="107">
        <v>67</v>
      </c>
    </row>
    <row r="13" spans="1:7" ht="18" customHeight="1">
      <c r="A13" s="91">
        <v>4</v>
      </c>
      <c r="B13" s="108" t="s">
        <v>151</v>
      </c>
      <c r="C13" s="107">
        <v>56</v>
      </c>
    </row>
    <row r="14" spans="1:7" ht="18" customHeight="1">
      <c r="A14" s="91">
        <v>5</v>
      </c>
      <c r="B14" s="108" t="s">
        <v>124</v>
      </c>
      <c r="C14" s="107">
        <v>41</v>
      </c>
    </row>
    <row r="15" spans="1:7" ht="18" customHeight="1">
      <c r="A15" s="91">
        <v>6</v>
      </c>
      <c r="B15" s="108" t="s">
        <v>183</v>
      </c>
      <c r="C15" s="107">
        <v>35</v>
      </c>
    </row>
    <row r="16" spans="1:7" ht="18" customHeight="1">
      <c r="A16" s="91">
        <v>7</v>
      </c>
      <c r="B16" s="108" t="s">
        <v>127</v>
      </c>
      <c r="C16" s="107">
        <v>33</v>
      </c>
    </row>
    <row r="17" spans="1:3" ht="18" customHeight="1">
      <c r="A17" s="91">
        <v>8</v>
      </c>
      <c r="B17" s="108" t="s">
        <v>233</v>
      </c>
      <c r="C17" s="107">
        <v>20</v>
      </c>
    </row>
    <row r="18" spans="1:3" ht="18" customHeight="1">
      <c r="A18" s="91">
        <v>9</v>
      </c>
      <c r="B18" s="108" t="s">
        <v>152</v>
      </c>
      <c r="C18" s="107">
        <v>18</v>
      </c>
    </row>
    <row r="19" spans="1:3" ht="18" customHeight="1">
      <c r="A19" s="91">
        <v>10</v>
      </c>
      <c r="B19" s="108" t="s">
        <v>164</v>
      </c>
      <c r="C19" s="107">
        <v>17</v>
      </c>
    </row>
    <row r="20" spans="1:3" s="59" customFormat="1" ht="34.9" customHeight="1">
      <c r="A20" s="447" t="s">
        <v>28</v>
      </c>
      <c r="B20" s="447"/>
      <c r="C20" s="447"/>
    </row>
    <row r="21" spans="1:3" ht="18" customHeight="1">
      <c r="A21" s="91">
        <v>1</v>
      </c>
      <c r="B21" s="108" t="s">
        <v>121</v>
      </c>
      <c r="C21" s="91">
        <v>63</v>
      </c>
    </row>
    <row r="22" spans="1:3" ht="18" customHeight="1">
      <c r="A22" s="91">
        <v>2</v>
      </c>
      <c r="B22" s="109" t="s">
        <v>118</v>
      </c>
      <c r="C22" s="91">
        <v>45</v>
      </c>
    </row>
    <row r="23" spans="1:3" ht="18" customHeight="1">
      <c r="A23" s="91">
        <v>3</v>
      </c>
      <c r="B23" s="109" t="s">
        <v>130</v>
      </c>
      <c r="C23" s="91">
        <v>30</v>
      </c>
    </row>
    <row r="24" spans="1:3" ht="18" customHeight="1">
      <c r="A24" s="91">
        <v>4</v>
      </c>
      <c r="B24" s="109" t="s">
        <v>165</v>
      </c>
      <c r="C24" s="91">
        <v>25</v>
      </c>
    </row>
    <row r="25" spans="1:3" ht="18" customHeight="1">
      <c r="A25" s="91">
        <v>5</v>
      </c>
      <c r="B25" s="109" t="s">
        <v>166</v>
      </c>
      <c r="C25" s="91">
        <v>22</v>
      </c>
    </row>
    <row r="26" spans="1:3" ht="18" customHeight="1">
      <c r="A26" s="91">
        <v>6</v>
      </c>
      <c r="B26" s="109" t="s">
        <v>354</v>
      </c>
      <c r="C26" s="91">
        <v>16</v>
      </c>
    </row>
    <row r="27" spans="1:3" ht="18" customHeight="1">
      <c r="A27" s="91">
        <v>7</v>
      </c>
      <c r="B27" s="109" t="s">
        <v>105</v>
      </c>
      <c r="C27" s="91">
        <v>15</v>
      </c>
    </row>
    <row r="28" spans="1:3" ht="18" customHeight="1">
      <c r="A28" s="91">
        <v>8</v>
      </c>
      <c r="B28" s="109" t="s">
        <v>248</v>
      </c>
      <c r="C28" s="91">
        <v>14</v>
      </c>
    </row>
    <row r="29" spans="1:3" ht="18" customHeight="1">
      <c r="A29" s="91">
        <v>9</v>
      </c>
      <c r="B29" s="66" t="s">
        <v>99</v>
      </c>
      <c r="C29" s="91">
        <v>14</v>
      </c>
    </row>
    <row r="30" spans="1:3" ht="18" customHeight="1">
      <c r="A30" s="91">
        <v>10</v>
      </c>
      <c r="B30" s="109" t="s">
        <v>167</v>
      </c>
      <c r="C30" s="91">
        <v>10</v>
      </c>
    </row>
    <row r="31" spans="1:3" s="59" customFormat="1" ht="34.9" customHeight="1">
      <c r="A31" s="447" t="s">
        <v>29</v>
      </c>
      <c r="B31" s="447"/>
      <c r="C31" s="447"/>
    </row>
    <row r="32" spans="1:3" ht="18.600000000000001" customHeight="1">
      <c r="A32" s="91">
        <v>1</v>
      </c>
      <c r="B32" s="110" t="s">
        <v>98</v>
      </c>
      <c r="C32" s="111">
        <v>338</v>
      </c>
    </row>
    <row r="33" spans="1:3" ht="18.600000000000001" customHeight="1">
      <c r="A33" s="91">
        <v>2</v>
      </c>
      <c r="B33" s="110" t="s">
        <v>89</v>
      </c>
      <c r="C33" s="111">
        <v>193</v>
      </c>
    </row>
    <row r="34" spans="1:3" ht="18.600000000000001" customHeight="1">
      <c r="A34" s="91">
        <v>3</v>
      </c>
      <c r="B34" s="110" t="s">
        <v>133</v>
      </c>
      <c r="C34" s="111">
        <v>28</v>
      </c>
    </row>
    <row r="35" spans="1:3" ht="18.600000000000001" customHeight="1">
      <c r="A35" s="91">
        <v>4</v>
      </c>
      <c r="B35" s="110" t="s">
        <v>172</v>
      </c>
      <c r="C35" s="111">
        <v>19</v>
      </c>
    </row>
    <row r="36" spans="1:3" ht="18.600000000000001" customHeight="1">
      <c r="A36" s="91">
        <v>5</v>
      </c>
      <c r="B36" s="110" t="s">
        <v>95</v>
      </c>
      <c r="C36" s="111">
        <v>16</v>
      </c>
    </row>
    <row r="37" spans="1:3" ht="18.600000000000001" customHeight="1">
      <c r="A37" s="91">
        <v>6</v>
      </c>
      <c r="B37" s="110" t="s">
        <v>168</v>
      </c>
      <c r="C37" s="111">
        <v>12</v>
      </c>
    </row>
    <row r="38" spans="1:3" ht="18.600000000000001" customHeight="1">
      <c r="A38" s="91">
        <v>7</v>
      </c>
      <c r="B38" s="110" t="s">
        <v>331</v>
      </c>
      <c r="C38" s="111">
        <v>12</v>
      </c>
    </row>
    <row r="39" spans="1:3" ht="18.600000000000001" customHeight="1">
      <c r="A39" s="91">
        <v>8</v>
      </c>
      <c r="B39" s="110" t="s">
        <v>171</v>
      </c>
      <c r="C39" s="111">
        <v>10</v>
      </c>
    </row>
    <row r="40" spans="1:3" ht="18.600000000000001" customHeight="1">
      <c r="A40" s="91">
        <v>9</v>
      </c>
      <c r="B40" s="110" t="s">
        <v>110</v>
      </c>
      <c r="C40" s="111">
        <v>6</v>
      </c>
    </row>
    <row r="41" spans="1:3" ht="18.600000000000001" customHeight="1">
      <c r="A41" s="91">
        <v>10</v>
      </c>
      <c r="B41" s="110" t="s">
        <v>433</v>
      </c>
      <c r="C41" s="111">
        <v>6</v>
      </c>
    </row>
    <row r="42" spans="1:3" s="59" customFormat="1" ht="34.9" customHeight="1">
      <c r="A42" s="447" t="s">
        <v>30</v>
      </c>
      <c r="B42" s="447"/>
      <c r="C42" s="447"/>
    </row>
    <row r="43" spans="1:3" ht="18.600000000000001" customHeight="1">
      <c r="A43" s="111">
        <v>1</v>
      </c>
      <c r="B43" s="106" t="s">
        <v>111</v>
      </c>
      <c r="C43" s="91">
        <v>55</v>
      </c>
    </row>
    <row r="44" spans="1:3" ht="18.600000000000001" customHeight="1">
      <c r="A44" s="111">
        <v>2</v>
      </c>
      <c r="B44" s="106" t="s">
        <v>104</v>
      </c>
      <c r="C44" s="91">
        <v>23</v>
      </c>
    </row>
    <row r="45" spans="1:3" ht="18.600000000000001" customHeight="1">
      <c r="A45" s="111">
        <v>3</v>
      </c>
      <c r="B45" s="106" t="s">
        <v>138</v>
      </c>
      <c r="C45" s="91">
        <v>19</v>
      </c>
    </row>
    <row r="46" spans="1:3" ht="18.600000000000001" customHeight="1">
      <c r="A46" s="111">
        <v>4</v>
      </c>
      <c r="B46" s="106" t="s">
        <v>139</v>
      </c>
      <c r="C46" s="91">
        <v>18</v>
      </c>
    </row>
    <row r="47" spans="1:3" ht="18.600000000000001" customHeight="1">
      <c r="A47" s="111">
        <v>5</v>
      </c>
      <c r="B47" s="106" t="s">
        <v>184</v>
      </c>
      <c r="C47" s="91">
        <v>17</v>
      </c>
    </row>
    <row r="48" spans="1:3" ht="18.600000000000001" customHeight="1">
      <c r="A48" s="111">
        <v>6</v>
      </c>
      <c r="B48" s="106" t="s">
        <v>135</v>
      </c>
      <c r="C48" s="91">
        <v>15</v>
      </c>
    </row>
    <row r="49" spans="1:3" ht="18.600000000000001" customHeight="1">
      <c r="A49" s="111">
        <v>7</v>
      </c>
      <c r="B49" s="106" t="s">
        <v>137</v>
      </c>
      <c r="C49" s="91">
        <v>12</v>
      </c>
    </row>
    <row r="50" spans="1:3" ht="18.600000000000001" customHeight="1">
      <c r="A50" s="111">
        <v>8</v>
      </c>
      <c r="B50" s="106" t="s">
        <v>173</v>
      </c>
      <c r="C50" s="91">
        <v>9</v>
      </c>
    </row>
    <row r="51" spans="1:3" ht="18.600000000000001" customHeight="1">
      <c r="A51" s="111">
        <v>9</v>
      </c>
      <c r="B51" s="106" t="s">
        <v>174</v>
      </c>
      <c r="C51" s="91">
        <v>8</v>
      </c>
    </row>
    <row r="52" spans="1:3" ht="18.600000000000001" customHeight="1">
      <c r="A52" s="111">
        <v>10</v>
      </c>
      <c r="B52" s="106" t="s">
        <v>136</v>
      </c>
      <c r="C52" s="91">
        <v>7</v>
      </c>
    </row>
    <row r="53" spans="1:3" s="59" customFormat="1" ht="34.9" customHeight="1">
      <c r="A53" s="447" t="s">
        <v>31</v>
      </c>
      <c r="B53" s="447"/>
      <c r="C53" s="447"/>
    </row>
    <row r="54" spans="1:3" ht="18.600000000000001" customHeight="1">
      <c r="A54" s="91">
        <v>1</v>
      </c>
      <c r="B54" s="67" t="s">
        <v>90</v>
      </c>
      <c r="C54" s="91">
        <v>62</v>
      </c>
    </row>
    <row r="55" spans="1:3" ht="18.600000000000001" customHeight="1">
      <c r="A55" s="91">
        <v>2</v>
      </c>
      <c r="B55" s="67" t="s">
        <v>92</v>
      </c>
      <c r="C55" s="91">
        <v>32</v>
      </c>
    </row>
    <row r="56" spans="1:3" ht="18.600000000000001" customHeight="1">
      <c r="A56" s="91">
        <v>3</v>
      </c>
      <c r="B56" s="67" t="s">
        <v>91</v>
      </c>
      <c r="C56" s="91">
        <v>31</v>
      </c>
    </row>
    <row r="57" spans="1:3" ht="18.600000000000001" customHeight="1">
      <c r="A57" s="91">
        <v>4</v>
      </c>
      <c r="B57" s="67" t="s">
        <v>85</v>
      </c>
      <c r="C57" s="91">
        <v>25</v>
      </c>
    </row>
    <row r="58" spans="1:3" ht="18.600000000000001" customHeight="1">
      <c r="A58" s="91">
        <v>5</v>
      </c>
      <c r="B58" s="67" t="s">
        <v>87</v>
      </c>
      <c r="C58" s="91">
        <v>24</v>
      </c>
    </row>
    <row r="59" spans="1:3">
      <c r="A59" s="111">
        <v>6</v>
      </c>
      <c r="B59" s="106" t="s">
        <v>109</v>
      </c>
      <c r="C59" s="91">
        <v>20</v>
      </c>
    </row>
    <row r="60" spans="1:3">
      <c r="A60" s="111">
        <v>7</v>
      </c>
      <c r="B60" s="106" t="s">
        <v>250</v>
      </c>
      <c r="C60" s="91">
        <v>8</v>
      </c>
    </row>
    <row r="61" spans="1:3" ht="47.25">
      <c r="A61" s="111">
        <v>8</v>
      </c>
      <c r="B61" s="106" t="s">
        <v>160</v>
      </c>
      <c r="C61" s="91">
        <v>6</v>
      </c>
    </row>
    <row r="62" spans="1:3">
      <c r="A62" s="111">
        <v>9</v>
      </c>
      <c r="B62" s="106" t="s">
        <v>330</v>
      </c>
      <c r="C62" s="91">
        <v>5</v>
      </c>
    </row>
    <row r="63" spans="1:3" ht="31.5">
      <c r="A63" s="111">
        <v>10</v>
      </c>
      <c r="B63" s="106" t="s">
        <v>154</v>
      </c>
      <c r="C63" s="91">
        <v>5</v>
      </c>
    </row>
    <row r="64" spans="1:3" s="59" customFormat="1" ht="34.9" customHeight="1">
      <c r="A64" s="444" t="s">
        <v>33</v>
      </c>
      <c r="B64" s="445"/>
      <c r="C64" s="446"/>
    </row>
    <row r="65" spans="1:3" ht="18" customHeight="1">
      <c r="A65" s="91">
        <v>1</v>
      </c>
      <c r="B65" s="67" t="s">
        <v>113</v>
      </c>
      <c r="C65" s="91">
        <v>9</v>
      </c>
    </row>
    <row r="66" spans="1:3" ht="18" customHeight="1">
      <c r="A66" s="91">
        <v>2</v>
      </c>
      <c r="B66" s="67" t="s">
        <v>117</v>
      </c>
      <c r="C66" s="91">
        <v>8</v>
      </c>
    </row>
    <row r="67" spans="1:3" ht="18" customHeight="1">
      <c r="A67" s="91">
        <v>3</v>
      </c>
      <c r="B67" s="67" t="s">
        <v>146</v>
      </c>
      <c r="C67" s="91">
        <v>6</v>
      </c>
    </row>
    <row r="68" spans="1:3" ht="31.5">
      <c r="A68" s="91">
        <v>4</v>
      </c>
      <c r="B68" s="67" t="s">
        <v>103</v>
      </c>
      <c r="C68" s="91">
        <v>6</v>
      </c>
    </row>
    <row r="69" spans="1:3">
      <c r="A69" s="91">
        <v>5</v>
      </c>
      <c r="B69" s="67" t="s">
        <v>96</v>
      </c>
      <c r="C69" s="91">
        <v>5</v>
      </c>
    </row>
    <row r="70" spans="1:3" ht="18" customHeight="1">
      <c r="A70" s="91">
        <v>6</v>
      </c>
      <c r="B70" s="67" t="s">
        <v>432</v>
      </c>
      <c r="C70" s="91">
        <v>4</v>
      </c>
    </row>
    <row r="71" spans="1:3">
      <c r="A71" s="91">
        <v>7</v>
      </c>
      <c r="B71" s="67" t="s">
        <v>185</v>
      </c>
      <c r="C71" s="91">
        <v>4</v>
      </c>
    </row>
    <row r="72" spans="1:3" ht="18" customHeight="1">
      <c r="A72" s="91">
        <v>8</v>
      </c>
      <c r="B72" s="67" t="s">
        <v>177</v>
      </c>
      <c r="C72" s="91">
        <v>3</v>
      </c>
    </row>
    <row r="73" spans="1:3" ht="18" customHeight="1">
      <c r="A73" s="91">
        <v>9</v>
      </c>
      <c r="B73" s="67" t="s">
        <v>93</v>
      </c>
      <c r="C73" s="91">
        <v>3</v>
      </c>
    </row>
    <row r="74" spans="1:3" ht="18" customHeight="1">
      <c r="A74" s="91">
        <v>10</v>
      </c>
      <c r="B74" s="67" t="s">
        <v>372</v>
      </c>
      <c r="C74" s="91">
        <v>2</v>
      </c>
    </row>
    <row r="75" spans="1:3" s="59" customFormat="1" ht="34.9" customHeight="1">
      <c r="A75" s="444" t="s">
        <v>34</v>
      </c>
      <c r="B75" s="445"/>
      <c r="C75" s="446"/>
    </row>
    <row r="76" spans="1:3" ht="20.45" customHeight="1">
      <c r="A76" s="91">
        <v>1</v>
      </c>
      <c r="B76" s="67" t="s">
        <v>83</v>
      </c>
      <c r="C76" s="91">
        <v>63</v>
      </c>
    </row>
    <row r="77" spans="1:3">
      <c r="A77" s="91">
        <v>2</v>
      </c>
      <c r="B77" s="67" t="s">
        <v>114</v>
      </c>
      <c r="C77" s="91">
        <v>8</v>
      </c>
    </row>
    <row r="78" spans="1:3" ht="18" customHeight="1">
      <c r="A78" s="91">
        <v>3</v>
      </c>
      <c r="B78" s="67" t="s">
        <v>338</v>
      </c>
      <c r="C78" s="91">
        <v>4</v>
      </c>
    </row>
    <row r="79" spans="1:3" ht="18" customHeight="1">
      <c r="A79" s="91">
        <v>4</v>
      </c>
      <c r="B79" s="67" t="s">
        <v>155</v>
      </c>
      <c r="C79" s="91">
        <v>3</v>
      </c>
    </row>
    <row r="80" spans="1:3" ht="18" customHeight="1">
      <c r="A80" s="91">
        <v>5</v>
      </c>
      <c r="B80" s="67" t="s">
        <v>86</v>
      </c>
      <c r="C80" s="91">
        <v>2</v>
      </c>
    </row>
    <row r="81" spans="1:3" ht="18" customHeight="1">
      <c r="A81" s="91">
        <v>6</v>
      </c>
      <c r="B81" s="67" t="s">
        <v>426</v>
      </c>
      <c r="C81" s="91">
        <v>2</v>
      </c>
    </row>
    <row r="82" spans="1:3" ht="18" customHeight="1">
      <c r="A82" s="91">
        <v>7</v>
      </c>
      <c r="B82" s="67" t="s">
        <v>427</v>
      </c>
      <c r="C82" s="91">
        <v>2</v>
      </c>
    </row>
    <row r="83" spans="1:3" ht="18" customHeight="1">
      <c r="A83" s="91">
        <v>8</v>
      </c>
      <c r="B83" s="67" t="s">
        <v>428</v>
      </c>
      <c r="C83" s="91">
        <v>2</v>
      </c>
    </row>
    <row r="84" spans="1:3" ht="18" customHeight="1">
      <c r="A84" s="91">
        <v>9</v>
      </c>
      <c r="B84" s="67" t="s">
        <v>429</v>
      </c>
      <c r="C84" s="91">
        <v>2</v>
      </c>
    </row>
    <row r="85" spans="1:3" ht="18" customHeight="1">
      <c r="A85" s="91">
        <v>10</v>
      </c>
      <c r="B85" s="67" t="s">
        <v>430</v>
      </c>
      <c r="C85" s="91">
        <v>2</v>
      </c>
    </row>
    <row r="86" spans="1:3" s="59" customFormat="1" ht="34.9" customHeight="1">
      <c r="A86" s="444" t="s">
        <v>149</v>
      </c>
      <c r="B86" s="445"/>
      <c r="C86" s="446"/>
    </row>
    <row r="87" spans="1:3" ht="19.149999999999999" customHeight="1">
      <c r="A87" s="91">
        <v>1</v>
      </c>
      <c r="B87" s="67" t="s">
        <v>88</v>
      </c>
      <c r="C87" s="91">
        <v>32</v>
      </c>
    </row>
    <row r="88" spans="1:3" ht="19.149999999999999" customHeight="1">
      <c r="A88" s="91">
        <v>2</v>
      </c>
      <c r="B88" s="67" t="s">
        <v>107</v>
      </c>
      <c r="C88" s="91">
        <v>31</v>
      </c>
    </row>
    <row r="89" spans="1:3" ht="19.149999999999999" customHeight="1">
      <c r="A89" s="91">
        <v>3</v>
      </c>
      <c r="B89" s="67" t="s">
        <v>94</v>
      </c>
      <c r="C89" s="91">
        <v>13</v>
      </c>
    </row>
    <row r="90" spans="1:3" ht="19.149999999999999" customHeight="1">
      <c r="A90" s="91">
        <v>4</v>
      </c>
      <c r="B90" s="67" t="s">
        <v>97</v>
      </c>
      <c r="C90" s="91">
        <v>9</v>
      </c>
    </row>
    <row r="91" spans="1:3" ht="19.149999999999999" customHeight="1">
      <c r="A91" s="91">
        <v>5</v>
      </c>
      <c r="B91" s="67" t="s">
        <v>112</v>
      </c>
      <c r="C91" s="91">
        <v>8</v>
      </c>
    </row>
    <row r="92" spans="1:3" ht="19.149999999999999" customHeight="1">
      <c r="A92" s="91">
        <v>6</v>
      </c>
      <c r="B92" s="67" t="s">
        <v>156</v>
      </c>
      <c r="C92" s="91">
        <v>8</v>
      </c>
    </row>
    <row r="93" spans="1:3" ht="30.75" customHeight="1">
      <c r="A93" s="91">
        <v>7</v>
      </c>
      <c r="B93" s="67" t="s">
        <v>431</v>
      </c>
      <c r="C93" s="91">
        <v>8</v>
      </c>
    </row>
    <row r="94" spans="1:3" ht="19.149999999999999" customHeight="1">
      <c r="A94" s="91">
        <v>8</v>
      </c>
      <c r="B94" s="67" t="s">
        <v>84</v>
      </c>
      <c r="C94" s="91">
        <v>7</v>
      </c>
    </row>
    <row r="95" spans="1:3" ht="19.149999999999999" customHeight="1">
      <c r="A95" s="91">
        <v>9</v>
      </c>
      <c r="B95" s="67" t="s">
        <v>102</v>
      </c>
      <c r="C95" s="91">
        <v>6</v>
      </c>
    </row>
    <row r="96" spans="1:3" ht="19.149999999999999" customHeight="1">
      <c r="A96" s="91">
        <v>10</v>
      </c>
      <c r="B96" s="67" t="s">
        <v>120</v>
      </c>
      <c r="C96" s="91">
        <v>5</v>
      </c>
    </row>
  </sheetData>
  <mergeCells count="14">
    <mergeCell ref="A1:C1"/>
    <mergeCell ref="A2:C2"/>
    <mergeCell ref="A3:C3"/>
    <mergeCell ref="A5:A7"/>
    <mergeCell ref="B5:B7"/>
    <mergeCell ref="C5:C7"/>
    <mergeCell ref="A64:C64"/>
    <mergeCell ref="A75:C75"/>
    <mergeCell ref="A86:C86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0" max="16383" man="1"/>
    <brk id="52" max="7" man="1"/>
    <brk id="63" max="7" man="1"/>
    <brk id="8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54"/>
  <sheetViews>
    <sheetView view="pageBreakPreview" zoomScale="90" zoomScaleNormal="100" zoomScaleSheetLayoutView="90" workbookViewId="0">
      <selection activeCell="F53" sqref="F53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6.42578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19" t="s">
        <v>435</v>
      </c>
      <c r="C1" s="419"/>
      <c r="D1" s="419"/>
    </row>
    <row r="2" spans="1:6" ht="20.25" customHeight="1">
      <c r="B2" s="419" t="s">
        <v>77</v>
      </c>
      <c r="C2" s="419"/>
      <c r="D2" s="419"/>
    </row>
    <row r="4" spans="1:6" s="48" customFormat="1" ht="66" customHeight="1">
      <c r="A4" s="186"/>
      <c r="B4" s="184" t="s">
        <v>78</v>
      </c>
      <c r="C4" s="185" t="s">
        <v>252</v>
      </c>
      <c r="D4" s="183" t="s">
        <v>253</v>
      </c>
    </row>
    <row r="5" spans="1:6">
      <c r="A5" s="49">
        <v>1</v>
      </c>
      <c r="B5" s="50" t="s">
        <v>98</v>
      </c>
      <c r="C5" s="73">
        <v>233</v>
      </c>
      <c r="D5" s="206">
        <v>68.934911242603548</v>
      </c>
      <c r="F5" s="69"/>
    </row>
    <row r="6" spans="1:6">
      <c r="A6" s="49">
        <v>2</v>
      </c>
      <c r="B6" s="50" t="s">
        <v>89</v>
      </c>
      <c r="C6" s="73">
        <v>188</v>
      </c>
      <c r="D6" s="206">
        <v>97.409326424870471</v>
      </c>
      <c r="F6" s="69"/>
    </row>
    <row r="7" spans="1:6">
      <c r="A7" s="49">
        <v>3</v>
      </c>
      <c r="B7" s="50" t="s">
        <v>125</v>
      </c>
      <c r="C7" s="73">
        <v>57</v>
      </c>
      <c r="D7" s="206">
        <v>53.271028037383175</v>
      </c>
      <c r="F7" s="69"/>
    </row>
    <row r="8" spans="1:6" s="51" customFormat="1">
      <c r="A8" s="49">
        <v>4</v>
      </c>
      <c r="B8" s="50" t="s">
        <v>90</v>
      </c>
      <c r="C8" s="73">
        <v>52</v>
      </c>
      <c r="D8" s="206">
        <v>83.870967741935488</v>
      </c>
      <c r="F8" s="69"/>
    </row>
    <row r="9" spans="1:6" s="51" customFormat="1">
      <c r="A9" s="49">
        <v>5</v>
      </c>
      <c r="B9" s="50" t="s">
        <v>111</v>
      </c>
      <c r="C9" s="73">
        <v>51</v>
      </c>
      <c r="D9" s="206">
        <v>92.72727272727272</v>
      </c>
      <c r="F9" s="69"/>
    </row>
    <row r="10" spans="1:6" s="51" customFormat="1">
      <c r="A10" s="49">
        <v>6</v>
      </c>
      <c r="B10" s="50" t="s">
        <v>124</v>
      </c>
      <c r="C10" s="73">
        <v>41</v>
      </c>
      <c r="D10" s="206">
        <v>100</v>
      </c>
      <c r="F10" s="69"/>
    </row>
    <row r="11" spans="1:6" s="51" customFormat="1">
      <c r="A11" s="49">
        <v>7</v>
      </c>
      <c r="B11" s="50" t="s">
        <v>106</v>
      </c>
      <c r="C11" s="73">
        <v>38</v>
      </c>
      <c r="D11" s="206">
        <v>56.71641791044776</v>
      </c>
      <c r="F11" s="69"/>
    </row>
    <row r="12" spans="1:6" s="51" customFormat="1">
      <c r="A12" s="49">
        <v>8</v>
      </c>
      <c r="B12" s="50" t="s">
        <v>118</v>
      </c>
      <c r="C12" s="73">
        <v>38</v>
      </c>
      <c r="D12" s="206">
        <v>84.444444444444443</v>
      </c>
      <c r="F12" s="69"/>
    </row>
    <row r="13" spans="1:6" s="51" customFormat="1" ht="31.5">
      <c r="A13" s="49">
        <v>9</v>
      </c>
      <c r="B13" s="50" t="s">
        <v>161</v>
      </c>
      <c r="C13" s="73">
        <v>36</v>
      </c>
      <c r="D13" s="206">
        <v>52.173913043478258</v>
      </c>
      <c r="F13" s="69"/>
    </row>
    <row r="14" spans="1:6" s="51" customFormat="1">
      <c r="A14" s="49">
        <v>10</v>
      </c>
      <c r="B14" s="50" t="s">
        <v>183</v>
      </c>
      <c r="C14" s="73">
        <v>35</v>
      </c>
      <c r="D14" s="206">
        <v>100</v>
      </c>
      <c r="F14" s="69"/>
    </row>
    <row r="15" spans="1:6" s="51" customFormat="1">
      <c r="A15" s="49">
        <v>11</v>
      </c>
      <c r="B15" s="50" t="s">
        <v>151</v>
      </c>
      <c r="C15" s="73">
        <v>34</v>
      </c>
      <c r="D15" s="206">
        <v>60.714285714285708</v>
      </c>
      <c r="F15" s="69"/>
    </row>
    <row r="16" spans="1:6" s="51" customFormat="1">
      <c r="A16" s="49">
        <v>12</v>
      </c>
      <c r="B16" s="50" t="s">
        <v>88</v>
      </c>
      <c r="C16" s="73">
        <v>32</v>
      </c>
      <c r="D16" s="206">
        <v>100</v>
      </c>
      <c r="F16" s="69"/>
    </row>
    <row r="17" spans="1:6" s="51" customFormat="1">
      <c r="A17" s="49">
        <v>13</v>
      </c>
      <c r="B17" s="50" t="s">
        <v>121</v>
      </c>
      <c r="C17" s="73">
        <v>26</v>
      </c>
      <c r="D17" s="206">
        <v>41.269841269841265</v>
      </c>
      <c r="F17" s="69"/>
    </row>
    <row r="18" spans="1:6" s="51" customFormat="1">
      <c r="A18" s="49">
        <v>14</v>
      </c>
      <c r="B18" s="50" t="s">
        <v>133</v>
      </c>
      <c r="C18" s="73">
        <v>26</v>
      </c>
      <c r="D18" s="206">
        <v>92.857142857142861</v>
      </c>
      <c r="F18" s="69"/>
    </row>
    <row r="19" spans="1:6" s="51" customFormat="1">
      <c r="A19" s="49">
        <v>15</v>
      </c>
      <c r="B19" s="50" t="s">
        <v>91</v>
      </c>
      <c r="C19" s="73">
        <v>23</v>
      </c>
      <c r="D19" s="206">
        <v>74.193548387096769</v>
      </c>
      <c r="F19" s="69"/>
    </row>
    <row r="20" spans="1:6" s="51" customFormat="1">
      <c r="A20" s="49">
        <v>16</v>
      </c>
      <c r="B20" s="50" t="s">
        <v>85</v>
      </c>
      <c r="C20" s="73">
        <v>22</v>
      </c>
      <c r="D20" s="206">
        <v>88</v>
      </c>
      <c r="F20" s="69"/>
    </row>
    <row r="21" spans="1:6" s="51" customFormat="1">
      <c r="A21" s="49">
        <v>17</v>
      </c>
      <c r="B21" s="50" t="s">
        <v>233</v>
      </c>
      <c r="C21" s="73">
        <v>20</v>
      </c>
      <c r="D21" s="206">
        <v>100</v>
      </c>
      <c r="F21" s="69"/>
    </row>
    <row r="22" spans="1:6" s="51" customFormat="1">
      <c r="A22" s="49">
        <v>18</v>
      </c>
      <c r="B22" s="50" t="s">
        <v>109</v>
      </c>
      <c r="C22" s="73">
        <v>20</v>
      </c>
      <c r="D22" s="206">
        <v>100</v>
      </c>
      <c r="F22" s="69"/>
    </row>
    <row r="23" spans="1:6" s="51" customFormat="1">
      <c r="A23" s="49">
        <v>19</v>
      </c>
      <c r="B23" s="50" t="s">
        <v>130</v>
      </c>
      <c r="C23" s="73">
        <v>19</v>
      </c>
      <c r="D23" s="206">
        <v>63.333333333333329</v>
      </c>
      <c r="F23" s="69"/>
    </row>
    <row r="24" spans="1:6" s="51" customFormat="1">
      <c r="A24" s="49">
        <v>20</v>
      </c>
      <c r="B24" s="50" t="s">
        <v>138</v>
      </c>
      <c r="C24" s="73">
        <v>19</v>
      </c>
      <c r="D24" s="206">
        <v>100</v>
      </c>
      <c r="F24" s="69"/>
    </row>
    <row r="25" spans="1:6" s="51" customFormat="1">
      <c r="A25" s="49">
        <v>21</v>
      </c>
      <c r="B25" s="50" t="s">
        <v>104</v>
      </c>
      <c r="C25" s="73">
        <v>19</v>
      </c>
      <c r="D25" s="206">
        <v>82.608695652173907</v>
      </c>
      <c r="F25" s="69"/>
    </row>
    <row r="26" spans="1:6" s="51" customFormat="1">
      <c r="A26" s="49">
        <v>22</v>
      </c>
      <c r="B26" s="50" t="s">
        <v>127</v>
      </c>
      <c r="C26" s="73">
        <v>18</v>
      </c>
      <c r="D26" s="206">
        <v>54.54545454545454</v>
      </c>
      <c r="F26" s="69"/>
    </row>
    <row r="27" spans="1:6" s="51" customFormat="1">
      <c r="A27" s="49">
        <v>23</v>
      </c>
      <c r="B27" s="50" t="s">
        <v>184</v>
      </c>
      <c r="C27" s="73">
        <v>17</v>
      </c>
      <c r="D27" s="206">
        <v>100</v>
      </c>
      <c r="F27" s="69"/>
    </row>
    <row r="28" spans="1:6" s="51" customFormat="1">
      <c r="A28" s="49">
        <v>24</v>
      </c>
      <c r="B28" s="50" t="s">
        <v>87</v>
      </c>
      <c r="C28" s="73">
        <v>17</v>
      </c>
      <c r="D28" s="206">
        <v>70.833333333333343</v>
      </c>
      <c r="F28" s="69"/>
    </row>
    <row r="29" spans="1:6" s="51" customFormat="1">
      <c r="A29" s="49">
        <v>25</v>
      </c>
      <c r="B29" s="50" t="s">
        <v>172</v>
      </c>
      <c r="C29" s="73">
        <v>16</v>
      </c>
      <c r="D29" s="206">
        <v>84.210526315789465</v>
      </c>
      <c r="F29" s="69"/>
    </row>
    <row r="30" spans="1:6" s="51" customFormat="1" ht="31.5">
      <c r="A30" s="49">
        <v>26</v>
      </c>
      <c r="B30" s="50" t="s">
        <v>139</v>
      </c>
      <c r="C30" s="73">
        <v>16</v>
      </c>
      <c r="D30" s="206">
        <v>88.888888888888886</v>
      </c>
      <c r="F30" s="69"/>
    </row>
    <row r="31" spans="1:6" s="51" customFormat="1">
      <c r="A31" s="49">
        <v>27</v>
      </c>
      <c r="B31" s="50" t="s">
        <v>95</v>
      </c>
      <c r="C31" s="73">
        <v>15</v>
      </c>
      <c r="D31" s="206">
        <v>93.75</v>
      </c>
      <c r="F31" s="69"/>
    </row>
    <row r="32" spans="1:6" s="51" customFormat="1">
      <c r="A32" s="49">
        <v>28</v>
      </c>
      <c r="B32" s="50" t="s">
        <v>231</v>
      </c>
      <c r="C32" s="73">
        <v>14</v>
      </c>
      <c r="D32" s="206">
        <v>100</v>
      </c>
      <c r="F32" s="69"/>
    </row>
    <row r="33" spans="1:6" s="51" customFormat="1" ht="31.5">
      <c r="A33" s="49">
        <v>29</v>
      </c>
      <c r="B33" s="50" t="s">
        <v>399</v>
      </c>
      <c r="C33" s="73">
        <v>13</v>
      </c>
      <c r="D33" s="206">
        <v>92.857142857142861</v>
      </c>
      <c r="F33" s="69"/>
    </row>
    <row r="34" spans="1:6" s="51" customFormat="1">
      <c r="A34" s="49">
        <v>30</v>
      </c>
      <c r="B34" s="50" t="s">
        <v>353</v>
      </c>
      <c r="C34" s="73">
        <v>13</v>
      </c>
      <c r="D34" s="206">
        <v>86.666666666666671</v>
      </c>
      <c r="F34" s="69"/>
    </row>
    <row r="35" spans="1:6" s="51" customFormat="1" ht="31.5">
      <c r="A35" s="49">
        <v>31</v>
      </c>
      <c r="B35" s="52" t="s">
        <v>166</v>
      </c>
      <c r="C35" s="73">
        <v>13</v>
      </c>
      <c r="D35" s="206">
        <v>59.090909090909093</v>
      </c>
      <c r="F35" s="69"/>
    </row>
    <row r="36" spans="1:6" s="51" customFormat="1">
      <c r="A36" s="49">
        <v>32</v>
      </c>
      <c r="B36" s="50" t="s">
        <v>165</v>
      </c>
      <c r="C36" s="73">
        <v>12</v>
      </c>
      <c r="D36" s="206">
        <v>48</v>
      </c>
      <c r="F36" s="69"/>
    </row>
    <row r="37" spans="1:6" s="51" customFormat="1">
      <c r="A37" s="49">
        <v>33</v>
      </c>
      <c r="B37" s="50" t="s">
        <v>137</v>
      </c>
      <c r="C37" s="73">
        <v>12</v>
      </c>
      <c r="D37" s="206">
        <v>100</v>
      </c>
      <c r="F37" s="69"/>
    </row>
    <row r="38" spans="1:6" s="51" customFormat="1" ht="31.5">
      <c r="A38" s="49">
        <v>34</v>
      </c>
      <c r="B38" s="50" t="s">
        <v>152</v>
      </c>
      <c r="C38" s="73">
        <v>11</v>
      </c>
      <c r="D38" s="206">
        <v>61.111111111111114</v>
      </c>
      <c r="F38" s="69"/>
    </row>
    <row r="39" spans="1:6" s="51" customFormat="1" ht="21" customHeight="1">
      <c r="A39" s="49">
        <v>35</v>
      </c>
      <c r="B39" s="50" t="s">
        <v>99</v>
      </c>
      <c r="C39" s="73">
        <v>11</v>
      </c>
      <c r="D39" s="206">
        <v>78.571428571428569</v>
      </c>
      <c r="F39" s="69"/>
    </row>
    <row r="40" spans="1:6" s="51" customFormat="1">
      <c r="A40" s="49">
        <v>36</v>
      </c>
      <c r="B40" s="50" t="s">
        <v>354</v>
      </c>
      <c r="C40" s="73">
        <v>11</v>
      </c>
      <c r="D40" s="206">
        <v>68.75</v>
      </c>
      <c r="F40" s="69"/>
    </row>
    <row r="41" spans="1:6" ht="31.5">
      <c r="A41" s="49">
        <v>37</v>
      </c>
      <c r="B41" s="53" t="s">
        <v>331</v>
      </c>
      <c r="C41" s="54">
        <v>11</v>
      </c>
      <c r="D41" s="207">
        <v>91.666666666666657</v>
      </c>
      <c r="F41" s="69"/>
    </row>
    <row r="42" spans="1:6">
      <c r="A42" s="49">
        <v>38</v>
      </c>
      <c r="B42" s="50" t="s">
        <v>135</v>
      </c>
      <c r="C42" s="54">
        <v>11</v>
      </c>
      <c r="D42" s="207">
        <v>73.333333333333329</v>
      </c>
      <c r="F42" s="69"/>
    </row>
    <row r="43" spans="1:6" ht="31.5">
      <c r="A43" s="49">
        <v>39</v>
      </c>
      <c r="B43" s="50" t="s">
        <v>105</v>
      </c>
      <c r="C43" s="54">
        <v>10</v>
      </c>
      <c r="D43" s="207">
        <v>66.666666666666657</v>
      </c>
      <c r="F43" s="69"/>
    </row>
    <row r="44" spans="1:6">
      <c r="A44" s="49">
        <v>40</v>
      </c>
      <c r="B44" s="50" t="s">
        <v>162</v>
      </c>
      <c r="C44" s="54">
        <v>9</v>
      </c>
      <c r="D44" s="207">
        <v>81.818181818181827</v>
      </c>
      <c r="F44" s="69"/>
    </row>
    <row r="45" spans="1:6">
      <c r="A45" s="49">
        <v>41</v>
      </c>
      <c r="B45" s="50" t="s">
        <v>171</v>
      </c>
      <c r="C45" s="54">
        <v>9</v>
      </c>
      <c r="D45" s="207">
        <v>90</v>
      </c>
      <c r="F45" s="69"/>
    </row>
    <row r="46" spans="1:6">
      <c r="A46" s="49">
        <v>42</v>
      </c>
      <c r="B46" s="50" t="s">
        <v>173</v>
      </c>
      <c r="C46" s="54">
        <v>9</v>
      </c>
      <c r="D46" s="207">
        <v>100</v>
      </c>
      <c r="F46" s="69"/>
    </row>
    <row r="47" spans="1:6">
      <c r="A47" s="49">
        <v>43</v>
      </c>
      <c r="B47" s="53" t="s">
        <v>107</v>
      </c>
      <c r="C47" s="54">
        <v>9</v>
      </c>
      <c r="D47" s="207">
        <v>29.032258064516132</v>
      </c>
      <c r="F47" s="69"/>
    </row>
    <row r="48" spans="1:6">
      <c r="A48" s="49">
        <v>44</v>
      </c>
      <c r="B48" s="53" t="s">
        <v>359</v>
      </c>
      <c r="C48" s="54">
        <v>8</v>
      </c>
      <c r="D48" s="207">
        <v>53.333333333333336</v>
      </c>
      <c r="F48" s="69"/>
    </row>
    <row r="49" spans="1:6" ht="30.75" customHeight="1">
      <c r="A49" s="49">
        <v>45</v>
      </c>
      <c r="B49" s="53" t="s">
        <v>129</v>
      </c>
      <c r="C49" s="54">
        <v>8</v>
      </c>
      <c r="D49" s="207">
        <v>100</v>
      </c>
      <c r="F49" s="69"/>
    </row>
    <row r="50" spans="1:6">
      <c r="A50" s="49">
        <v>46</v>
      </c>
      <c r="B50" s="53" t="s">
        <v>174</v>
      </c>
      <c r="C50" s="54">
        <v>8</v>
      </c>
      <c r="D50" s="207">
        <v>100</v>
      </c>
      <c r="F50" s="69"/>
    </row>
    <row r="51" spans="1:6">
      <c r="A51" s="49">
        <v>47</v>
      </c>
      <c r="B51" s="53" t="s">
        <v>112</v>
      </c>
      <c r="C51" s="54">
        <v>8</v>
      </c>
      <c r="D51" s="207">
        <v>100</v>
      </c>
      <c r="F51" s="69"/>
    </row>
    <row r="52" spans="1:6">
      <c r="A52" s="49">
        <v>48</v>
      </c>
      <c r="B52" s="53" t="s">
        <v>163</v>
      </c>
      <c r="C52" s="54">
        <v>7</v>
      </c>
      <c r="D52" s="207">
        <v>50</v>
      </c>
      <c r="F52" s="69"/>
    </row>
    <row r="53" spans="1:6" ht="31.5">
      <c r="A53" s="49">
        <v>49</v>
      </c>
      <c r="B53" s="53" t="s">
        <v>360</v>
      </c>
      <c r="C53" s="54">
        <v>7</v>
      </c>
      <c r="D53" s="207">
        <v>58.333333333333336</v>
      </c>
      <c r="F53" s="69"/>
    </row>
    <row r="54" spans="1:6" ht="33.75" customHeight="1">
      <c r="A54" s="49">
        <v>50</v>
      </c>
      <c r="B54" s="50" t="s">
        <v>434</v>
      </c>
      <c r="C54" s="54">
        <v>7</v>
      </c>
      <c r="D54" s="207">
        <v>70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54"/>
  <sheetViews>
    <sheetView view="pageBreakPreview" zoomScale="90" zoomScaleNormal="100" zoomScaleSheetLayoutView="90" workbookViewId="0">
      <selection activeCell="F8" sqref="F8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6.42578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19" t="s">
        <v>446</v>
      </c>
      <c r="C1" s="419"/>
      <c r="D1" s="419"/>
    </row>
    <row r="2" spans="1:6" ht="20.25" customHeight="1">
      <c r="B2" s="419" t="s">
        <v>77</v>
      </c>
      <c r="C2" s="419"/>
      <c r="D2" s="419"/>
    </row>
    <row r="4" spans="1:6" s="48" customFormat="1" ht="66" customHeight="1">
      <c r="A4" s="186"/>
      <c r="B4" s="184" t="s">
        <v>78</v>
      </c>
      <c r="C4" s="185" t="s">
        <v>255</v>
      </c>
      <c r="D4" s="183" t="s">
        <v>253</v>
      </c>
    </row>
    <row r="5" spans="1:6">
      <c r="A5" s="49">
        <v>1</v>
      </c>
      <c r="B5" s="50" t="s">
        <v>98</v>
      </c>
      <c r="C5" s="73">
        <v>105</v>
      </c>
      <c r="D5" s="206">
        <v>31.065088757396449</v>
      </c>
      <c r="F5" s="69"/>
    </row>
    <row r="6" spans="1:6">
      <c r="A6" s="49">
        <v>2</v>
      </c>
      <c r="B6" s="50" t="s">
        <v>83</v>
      </c>
      <c r="C6" s="73">
        <v>63</v>
      </c>
      <c r="D6" s="206">
        <v>100</v>
      </c>
      <c r="F6" s="69"/>
    </row>
    <row r="7" spans="1:6">
      <c r="A7" s="49">
        <v>3</v>
      </c>
      <c r="B7" s="50" t="s">
        <v>125</v>
      </c>
      <c r="C7" s="73">
        <v>50</v>
      </c>
      <c r="D7" s="206">
        <v>46.728971962616825</v>
      </c>
      <c r="F7" s="69"/>
    </row>
    <row r="8" spans="1:6" s="51" customFormat="1">
      <c r="A8" s="49">
        <v>4</v>
      </c>
      <c r="B8" s="50" t="s">
        <v>121</v>
      </c>
      <c r="C8" s="73">
        <v>37</v>
      </c>
      <c r="D8" s="206">
        <v>58.730158730158735</v>
      </c>
      <c r="F8" s="69"/>
    </row>
    <row r="9" spans="1:6" s="51" customFormat="1" ht="26.25" customHeight="1">
      <c r="A9" s="49">
        <v>5</v>
      </c>
      <c r="B9" s="50" t="s">
        <v>161</v>
      </c>
      <c r="C9" s="73">
        <v>33</v>
      </c>
      <c r="D9" s="206">
        <v>47.826086956521742</v>
      </c>
      <c r="F9" s="69"/>
    </row>
    <row r="10" spans="1:6" s="51" customFormat="1">
      <c r="A10" s="49">
        <v>6</v>
      </c>
      <c r="B10" s="50" t="s">
        <v>92</v>
      </c>
      <c r="C10" s="73">
        <v>31</v>
      </c>
      <c r="D10" s="206">
        <v>96.875</v>
      </c>
      <c r="F10" s="69"/>
    </row>
    <row r="11" spans="1:6" s="51" customFormat="1">
      <c r="A11" s="49">
        <v>7</v>
      </c>
      <c r="B11" s="50" t="s">
        <v>106</v>
      </c>
      <c r="C11" s="73">
        <v>29</v>
      </c>
      <c r="D11" s="206">
        <v>43.283582089552233</v>
      </c>
      <c r="F11" s="69"/>
    </row>
    <row r="12" spans="1:6" s="51" customFormat="1">
      <c r="A12" s="49">
        <v>8</v>
      </c>
      <c r="B12" s="50" t="s">
        <v>151</v>
      </c>
      <c r="C12" s="73">
        <v>22</v>
      </c>
      <c r="D12" s="206">
        <v>39.285714285714285</v>
      </c>
      <c r="F12" s="69"/>
    </row>
    <row r="13" spans="1:6" s="51" customFormat="1">
      <c r="A13" s="49">
        <v>9</v>
      </c>
      <c r="B13" s="50" t="s">
        <v>107</v>
      </c>
      <c r="C13" s="73">
        <v>22</v>
      </c>
      <c r="D13" s="206">
        <v>70.967741935483872</v>
      </c>
      <c r="F13" s="69"/>
    </row>
    <row r="14" spans="1:6" s="51" customFormat="1">
      <c r="A14" s="49">
        <v>10</v>
      </c>
      <c r="B14" s="50" t="s">
        <v>127</v>
      </c>
      <c r="C14" s="73">
        <v>15</v>
      </c>
      <c r="D14" s="206">
        <v>45.454545454545453</v>
      </c>
      <c r="F14" s="69"/>
    </row>
    <row r="15" spans="1:6" s="51" customFormat="1">
      <c r="A15" s="49">
        <v>11</v>
      </c>
      <c r="B15" s="50" t="s">
        <v>248</v>
      </c>
      <c r="C15" s="73">
        <v>14</v>
      </c>
      <c r="D15" s="206">
        <v>100</v>
      </c>
      <c r="F15" s="69"/>
    </row>
    <row r="16" spans="1:6" s="51" customFormat="1">
      <c r="A16" s="49">
        <v>12</v>
      </c>
      <c r="B16" s="50" t="s">
        <v>165</v>
      </c>
      <c r="C16" s="73">
        <v>13</v>
      </c>
      <c r="D16" s="206">
        <v>52</v>
      </c>
      <c r="F16" s="69"/>
    </row>
    <row r="17" spans="1:6" s="51" customFormat="1">
      <c r="A17" s="49">
        <v>13</v>
      </c>
      <c r="B17" s="50" t="s">
        <v>94</v>
      </c>
      <c r="C17" s="73">
        <v>13</v>
      </c>
      <c r="D17" s="206">
        <v>100</v>
      </c>
      <c r="F17" s="69"/>
    </row>
    <row r="18" spans="1:6" s="51" customFormat="1">
      <c r="A18" s="49">
        <v>14</v>
      </c>
      <c r="B18" s="50" t="s">
        <v>126</v>
      </c>
      <c r="C18" s="73">
        <v>12</v>
      </c>
      <c r="D18" s="206">
        <v>75</v>
      </c>
      <c r="F18" s="69"/>
    </row>
    <row r="19" spans="1:6" s="51" customFormat="1">
      <c r="A19" s="49">
        <v>15</v>
      </c>
      <c r="B19" s="50" t="s">
        <v>164</v>
      </c>
      <c r="C19" s="73">
        <v>11</v>
      </c>
      <c r="D19" s="206">
        <v>64.705882352941174</v>
      </c>
      <c r="F19" s="69"/>
    </row>
    <row r="20" spans="1:6" s="51" customFormat="1">
      <c r="A20" s="49">
        <v>16</v>
      </c>
      <c r="B20" s="50" t="s">
        <v>130</v>
      </c>
      <c r="C20" s="73">
        <v>11</v>
      </c>
      <c r="D20" s="206">
        <v>36.666666666666664</v>
      </c>
      <c r="F20" s="69"/>
    </row>
    <row r="21" spans="1:6" s="51" customFormat="1">
      <c r="A21" s="49">
        <v>17</v>
      </c>
      <c r="B21" s="50" t="s">
        <v>90</v>
      </c>
      <c r="C21" s="73">
        <v>10</v>
      </c>
      <c r="D21" s="206">
        <v>16.129032258064516</v>
      </c>
      <c r="F21" s="69"/>
    </row>
    <row r="22" spans="1:6" s="51" customFormat="1" ht="31.5">
      <c r="A22" s="49">
        <v>18</v>
      </c>
      <c r="B22" s="50" t="s">
        <v>166</v>
      </c>
      <c r="C22" s="73">
        <v>9</v>
      </c>
      <c r="D22" s="206">
        <v>40.909090909090914</v>
      </c>
      <c r="F22" s="69"/>
    </row>
    <row r="23" spans="1:6" s="51" customFormat="1">
      <c r="A23" s="49">
        <v>19</v>
      </c>
      <c r="B23" s="50" t="s">
        <v>113</v>
      </c>
      <c r="C23" s="73">
        <v>9</v>
      </c>
      <c r="D23" s="206">
        <v>100</v>
      </c>
      <c r="F23" s="69"/>
    </row>
    <row r="24" spans="1:6" s="51" customFormat="1">
      <c r="A24" s="49">
        <v>20</v>
      </c>
      <c r="B24" s="50" t="s">
        <v>246</v>
      </c>
      <c r="C24" s="73">
        <v>8</v>
      </c>
      <c r="D24" s="206">
        <v>88.888888888888886</v>
      </c>
      <c r="F24" s="69"/>
    </row>
    <row r="25" spans="1:6" s="51" customFormat="1" ht="19.5" customHeight="1">
      <c r="A25" s="49">
        <v>21</v>
      </c>
      <c r="B25" s="50" t="s">
        <v>361</v>
      </c>
      <c r="C25" s="73">
        <v>8</v>
      </c>
      <c r="D25" s="206">
        <v>72.727272727272734</v>
      </c>
      <c r="F25" s="69"/>
    </row>
    <row r="26" spans="1:6" s="51" customFormat="1">
      <c r="A26" s="49">
        <v>22</v>
      </c>
      <c r="B26" s="50" t="s">
        <v>168</v>
      </c>
      <c r="C26" s="73">
        <v>8</v>
      </c>
      <c r="D26" s="206">
        <v>66.666666666666657</v>
      </c>
      <c r="F26" s="69"/>
    </row>
    <row r="27" spans="1:6" s="51" customFormat="1">
      <c r="A27" s="49">
        <v>23</v>
      </c>
      <c r="B27" s="50" t="s">
        <v>91</v>
      </c>
      <c r="C27" s="73">
        <v>8</v>
      </c>
      <c r="D27" s="206">
        <v>25.806451612903224</v>
      </c>
      <c r="F27" s="69"/>
    </row>
    <row r="28" spans="1:6" s="51" customFormat="1" ht="31.5">
      <c r="A28" s="49">
        <v>24</v>
      </c>
      <c r="B28" s="50" t="s">
        <v>117</v>
      </c>
      <c r="C28" s="73">
        <v>8</v>
      </c>
      <c r="D28" s="206">
        <v>100</v>
      </c>
      <c r="F28" s="69"/>
    </row>
    <row r="29" spans="1:6" s="51" customFormat="1">
      <c r="A29" s="49">
        <v>25</v>
      </c>
      <c r="B29" s="50" t="s">
        <v>128</v>
      </c>
      <c r="C29" s="73">
        <v>7</v>
      </c>
      <c r="D29" s="206">
        <v>77.777777777777786</v>
      </c>
      <c r="F29" s="69"/>
    </row>
    <row r="30" spans="1:6" s="51" customFormat="1" ht="31.5">
      <c r="A30" s="49">
        <v>26</v>
      </c>
      <c r="B30" s="50" t="s">
        <v>152</v>
      </c>
      <c r="C30" s="73">
        <v>7</v>
      </c>
      <c r="D30" s="206">
        <v>38.888888888888893</v>
      </c>
      <c r="F30" s="69"/>
    </row>
    <row r="31" spans="1:6" s="51" customFormat="1">
      <c r="A31" s="49">
        <v>27</v>
      </c>
      <c r="B31" s="50" t="s">
        <v>163</v>
      </c>
      <c r="C31" s="73">
        <v>7</v>
      </c>
      <c r="D31" s="206">
        <v>50</v>
      </c>
      <c r="F31" s="69"/>
    </row>
    <row r="32" spans="1:6" s="51" customFormat="1">
      <c r="A32" s="49">
        <v>28</v>
      </c>
      <c r="B32" s="50" t="s">
        <v>359</v>
      </c>
      <c r="C32" s="73">
        <v>7</v>
      </c>
      <c r="D32" s="206">
        <v>46.666666666666664</v>
      </c>
      <c r="F32" s="69"/>
    </row>
    <row r="33" spans="1:6" s="51" customFormat="1" ht="21.75" customHeight="1">
      <c r="A33" s="49">
        <v>29</v>
      </c>
      <c r="B33" s="50" t="s">
        <v>420</v>
      </c>
      <c r="C33" s="73">
        <v>7</v>
      </c>
      <c r="D33" s="206">
        <v>87.5</v>
      </c>
      <c r="F33" s="69"/>
    </row>
    <row r="34" spans="1:6" s="51" customFormat="1">
      <c r="A34" s="49">
        <v>30</v>
      </c>
      <c r="B34" s="50" t="s">
        <v>118</v>
      </c>
      <c r="C34" s="73">
        <v>7</v>
      </c>
      <c r="D34" s="206">
        <v>15.555555555555555</v>
      </c>
      <c r="F34" s="69"/>
    </row>
    <row r="35" spans="1:6" s="51" customFormat="1">
      <c r="A35" s="49">
        <v>31</v>
      </c>
      <c r="B35" s="52" t="s">
        <v>87</v>
      </c>
      <c r="C35" s="73">
        <v>7</v>
      </c>
      <c r="D35" s="206">
        <v>29.166666666666668</v>
      </c>
      <c r="F35" s="69"/>
    </row>
    <row r="36" spans="1:6" s="51" customFormat="1">
      <c r="A36" s="49">
        <v>32</v>
      </c>
      <c r="B36" s="50" t="s">
        <v>97</v>
      </c>
      <c r="C36" s="73">
        <v>7</v>
      </c>
      <c r="D36" s="206">
        <v>77.777777777777786</v>
      </c>
      <c r="F36" s="69"/>
    </row>
    <row r="37" spans="1:6" s="51" customFormat="1" ht="47.25">
      <c r="A37" s="49">
        <v>33</v>
      </c>
      <c r="B37" s="50" t="s">
        <v>356</v>
      </c>
      <c r="C37" s="73">
        <v>6</v>
      </c>
      <c r="D37" s="206">
        <v>54.54545454545454</v>
      </c>
      <c r="F37" s="69"/>
    </row>
    <row r="38" spans="1:6" s="51" customFormat="1">
      <c r="A38" s="49">
        <v>34</v>
      </c>
      <c r="B38" s="50" t="s">
        <v>250</v>
      </c>
      <c r="C38" s="73">
        <v>6</v>
      </c>
      <c r="D38" s="206">
        <v>75</v>
      </c>
      <c r="F38" s="69"/>
    </row>
    <row r="39" spans="1:6" s="51" customFormat="1">
      <c r="A39" s="49">
        <v>35</v>
      </c>
      <c r="B39" s="50" t="s">
        <v>146</v>
      </c>
      <c r="C39" s="73">
        <v>6</v>
      </c>
      <c r="D39" s="206">
        <v>100</v>
      </c>
      <c r="F39" s="69"/>
    </row>
    <row r="40" spans="1:6" s="51" customFormat="1" ht="31.5">
      <c r="A40" s="49">
        <v>36</v>
      </c>
      <c r="B40" s="50" t="s">
        <v>103</v>
      </c>
      <c r="C40" s="73">
        <v>6</v>
      </c>
      <c r="D40" s="206">
        <v>100</v>
      </c>
      <c r="F40" s="69"/>
    </row>
    <row r="41" spans="1:6">
      <c r="A41" s="49">
        <v>37</v>
      </c>
      <c r="B41" s="53" t="s">
        <v>114</v>
      </c>
      <c r="C41" s="54">
        <v>6</v>
      </c>
      <c r="D41" s="207">
        <v>75</v>
      </c>
      <c r="F41" s="69"/>
    </row>
    <row r="42" spans="1:6">
      <c r="A42" s="49">
        <v>38</v>
      </c>
      <c r="B42" s="55" t="s">
        <v>156</v>
      </c>
      <c r="C42" s="54">
        <v>6</v>
      </c>
      <c r="D42" s="207">
        <v>75</v>
      </c>
      <c r="F42" s="69"/>
    </row>
    <row r="43" spans="1:6">
      <c r="A43" s="49">
        <v>39</v>
      </c>
      <c r="B43" s="50" t="s">
        <v>436</v>
      </c>
      <c r="C43" s="54">
        <v>5</v>
      </c>
      <c r="D43" s="207">
        <v>100</v>
      </c>
      <c r="F43" s="69"/>
    </row>
    <row r="44" spans="1:6">
      <c r="A44" s="49">
        <v>40</v>
      </c>
      <c r="B44" s="50" t="s">
        <v>355</v>
      </c>
      <c r="C44" s="54">
        <v>5</v>
      </c>
      <c r="D44" s="207">
        <v>71.428571428571431</v>
      </c>
      <c r="F44" s="69"/>
    </row>
    <row r="45" spans="1:6" ht="31.5">
      <c r="A45" s="49">
        <v>41</v>
      </c>
      <c r="B45" s="50" t="s">
        <v>360</v>
      </c>
      <c r="C45" s="54">
        <v>5</v>
      </c>
      <c r="D45" s="207">
        <v>41.666666666666671</v>
      </c>
      <c r="F45" s="69"/>
    </row>
    <row r="46" spans="1:6">
      <c r="A46" s="49">
        <v>42</v>
      </c>
      <c r="B46" s="50" t="s">
        <v>167</v>
      </c>
      <c r="C46" s="54">
        <v>5</v>
      </c>
      <c r="D46" s="207">
        <v>50</v>
      </c>
      <c r="F46" s="69"/>
    </row>
    <row r="47" spans="1:6">
      <c r="A47" s="49">
        <v>43</v>
      </c>
      <c r="B47" s="56" t="s">
        <v>131</v>
      </c>
      <c r="C47" s="54">
        <v>5</v>
      </c>
      <c r="D47" s="207">
        <v>62.5</v>
      </c>
      <c r="F47" s="69"/>
    </row>
    <row r="48" spans="1:6">
      <c r="A48" s="49">
        <v>44</v>
      </c>
      <c r="B48" s="56" t="s">
        <v>354</v>
      </c>
      <c r="C48" s="54">
        <v>5</v>
      </c>
      <c r="D48" s="207">
        <v>31.25</v>
      </c>
      <c r="F48" s="69"/>
    </row>
    <row r="49" spans="1:6" ht="31.5">
      <c r="A49" s="49">
        <v>45</v>
      </c>
      <c r="B49" s="56" t="s">
        <v>105</v>
      </c>
      <c r="C49" s="54">
        <v>5</v>
      </c>
      <c r="D49" s="207">
        <v>33.333333333333329</v>
      </c>
      <c r="F49" s="69"/>
    </row>
    <row r="50" spans="1:6">
      <c r="A50" s="49">
        <v>46</v>
      </c>
      <c r="B50" s="56" t="s">
        <v>132</v>
      </c>
      <c r="C50" s="54">
        <v>5</v>
      </c>
      <c r="D50" s="207">
        <v>100</v>
      </c>
      <c r="F50" s="69"/>
    </row>
    <row r="51" spans="1:6">
      <c r="A51" s="49">
        <v>47</v>
      </c>
      <c r="B51" s="56" t="s">
        <v>89</v>
      </c>
      <c r="C51" s="54">
        <v>5</v>
      </c>
      <c r="D51" s="207">
        <v>2.5906735751295336</v>
      </c>
      <c r="F51" s="69"/>
    </row>
    <row r="52" spans="1:6">
      <c r="A52" s="49">
        <v>48</v>
      </c>
      <c r="B52" s="56" t="s">
        <v>96</v>
      </c>
      <c r="C52" s="54">
        <v>5</v>
      </c>
      <c r="D52" s="207">
        <v>100</v>
      </c>
      <c r="F52" s="69"/>
    </row>
    <row r="53" spans="1:6">
      <c r="A53" s="49">
        <v>49</v>
      </c>
      <c r="B53" s="56" t="s">
        <v>84</v>
      </c>
      <c r="C53" s="54">
        <v>5</v>
      </c>
      <c r="D53" s="207">
        <v>71.428571428571431</v>
      </c>
      <c r="F53" s="69"/>
    </row>
    <row r="54" spans="1:6">
      <c r="A54" s="49">
        <v>50</v>
      </c>
      <c r="B54" s="55" t="s">
        <v>437</v>
      </c>
      <c r="C54" s="54">
        <v>4</v>
      </c>
      <c r="D54" s="207">
        <v>80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J28"/>
  <sheetViews>
    <sheetView view="pageBreakPreview" zoomScale="70" zoomScaleNormal="75" zoomScaleSheetLayoutView="70" workbookViewId="0">
      <selection activeCell="B4" sqref="B4"/>
    </sheetView>
  </sheetViews>
  <sheetFormatPr defaultColWidth="8.85546875" defaultRowHeight="12.75"/>
  <cols>
    <col min="1" max="1" width="26" style="10" customWidth="1"/>
    <col min="2" max="3" width="12.28515625" style="10" customWidth="1"/>
    <col min="4" max="4" width="12.85546875" style="10" customWidth="1"/>
    <col min="5" max="6" width="16.28515625" style="78" customWidth="1"/>
    <col min="7" max="7" width="12.42578125" style="10" customWidth="1"/>
    <col min="8" max="8" width="7.85546875" style="10" customWidth="1"/>
    <col min="9" max="254" width="8.85546875" style="10"/>
    <col min="255" max="255" width="37.140625" style="10" customWidth="1"/>
    <col min="256" max="257" width="10.5703125" style="10" customWidth="1"/>
    <col min="258" max="258" width="13" style="10" customWidth="1"/>
    <col min="259" max="260" width="10.28515625" style="10" customWidth="1"/>
    <col min="261" max="261" width="12.42578125" style="10" customWidth="1"/>
    <col min="262" max="263" width="8.85546875" style="10"/>
    <col min="264" max="264" width="7.85546875" style="10" customWidth="1"/>
    <col min="265" max="510" width="8.85546875" style="10"/>
    <col min="511" max="511" width="37.140625" style="10" customWidth="1"/>
    <col min="512" max="513" width="10.5703125" style="10" customWidth="1"/>
    <col min="514" max="514" width="13" style="10" customWidth="1"/>
    <col min="515" max="516" width="10.28515625" style="10" customWidth="1"/>
    <col min="517" max="517" width="12.42578125" style="10" customWidth="1"/>
    <col min="518" max="519" width="8.85546875" style="10"/>
    <col min="520" max="520" width="7.85546875" style="10" customWidth="1"/>
    <col min="521" max="766" width="8.85546875" style="10"/>
    <col min="767" max="767" width="37.140625" style="10" customWidth="1"/>
    <col min="768" max="769" width="10.5703125" style="10" customWidth="1"/>
    <col min="770" max="770" width="13" style="10" customWidth="1"/>
    <col min="771" max="772" width="10.28515625" style="10" customWidth="1"/>
    <col min="773" max="773" width="12.42578125" style="10" customWidth="1"/>
    <col min="774" max="775" width="8.85546875" style="10"/>
    <col min="776" max="776" width="7.85546875" style="10" customWidth="1"/>
    <col min="777" max="1022" width="8.85546875" style="10"/>
    <col min="1023" max="1023" width="37.140625" style="10" customWidth="1"/>
    <col min="1024" max="1025" width="10.5703125" style="10" customWidth="1"/>
    <col min="1026" max="1026" width="13" style="10" customWidth="1"/>
    <col min="1027" max="1028" width="10.28515625" style="10" customWidth="1"/>
    <col min="1029" max="1029" width="12.42578125" style="10" customWidth="1"/>
    <col min="1030" max="1031" width="8.85546875" style="10"/>
    <col min="1032" max="1032" width="7.85546875" style="10" customWidth="1"/>
    <col min="1033" max="1278" width="8.85546875" style="10"/>
    <col min="1279" max="1279" width="37.140625" style="10" customWidth="1"/>
    <col min="1280" max="1281" width="10.5703125" style="10" customWidth="1"/>
    <col min="1282" max="1282" width="13" style="10" customWidth="1"/>
    <col min="1283" max="1284" width="10.28515625" style="10" customWidth="1"/>
    <col min="1285" max="1285" width="12.42578125" style="10" customWidth="1"/>
    <col min="1286" max="1287" width="8.85546875" style="10"/>
    <col min="1288" max="1288" width="7.85546875" style="10" customWidth="1"/>
    <col min="1289" max="1534" width="8.85546875" style="10"/>
    <col min="1535" max="1535" width="37.140625" style="10" customWidth="1"/>
    <col min="1536" max="1537" width="10.5703125" style="10" customWidth="1"/>
    <col min="1538" max="1538" width="13" style="10" customWidth="1"/>
    <col min="1539" max="1540" width="10.28515625" style="10" customWidth="1"/>
    <col min="1541" max="1541" width="12.42578125" style="10" customWidth="1"/>
    <col min="1542" max="1543" width="8.85546875" style="10"/>
    <col min="1544" max="1544" width="7.85546875" style="10" customWidth="1"/>
    <col min="1545" max="1790" width="8.85546875" style="10"/>
    <col min="1791" max="1791" width="37.140625" style="10" customWidth="1"/>
    <col min="1792" max="1793" width="10.5703125" style="10" customWidth="1"/>
    <col min="1794" max="1794" width="13" style="10" customWidth="1"/>
    <col min="1795" max="1796" width="10.28515625" style="10" customWidth="1"/>
    <col min="1797" max="1797" width="12.42578125" style="10" customWidth="1"/>
    <col min="1798" max="1799" width="8.85546875" style="10"/>
    <col min="1800" max="1800" width="7.85546875" style="10" customWidth="1"/>
    <col min="1801" max="2046" width="8.85546875" style="10"/>
    <col min="2047" max="2047" width="37.140625" style="10" customWidth="1"/>
    <col min="2048" max="2049" width="10.5703125" style="10" customWidth="1"/>
    <col min="2050" max="2050" width="13" style="10" customWidth="1"/>
    <col min="2051" max="2052" width="10.28515625" style="10" customWidth="1"/>
    <col min="2053" max="2053" width="12.42578125" style="10" customWidth="1"/>
    <col min="2054" max="2055" width="8.85546875" style="10"/>
    <col min="2056" max="2056" width="7.85546875" style="10" customWidth="1"/>
    <col min="2057" max="2302" width="8.85546875" style="10"/>
    <col min="2303" max="2303" width="37.140625" style="10" customWidth="1"/>
    <col min="2304" max="2305" width="10.5703125" style="10" customWidth="1"/>
    <col min="2306" max="2306" width="13" style="10" customWidth="1"/>
    <col min="2307" max="2308" width="10.28515625" style="10" customWidth="1"/>
    <col min="2309" max="2309" width="12.42578125" style="10" customWidth="1"/>
    <col min="2310" max="2311" width="8.85546875" style="10"/>
    <col min="2312" max="2312" width="7.85546875" style="10" customWidth="1"/>
    <col min="2313" max="2558" width="8.85546875" style="10"/>
    <col min="2559" max="2559" width="37.140625" style="10" customWidth="1"/>
    <col min="2560" max="2561" width="10.5703125" style="10" customWidth="1"/>
    <col min="2562" max="2562" width="13" style="10" customWidth="1"/>
    <col min="2563" max="2564" width="10.28515625" style="10" customWidth="1"/>
    <col min="2565" max="2565" width="12.42578125" style="10" customWidth="1"/>
    <col min="2566" max="2567" width="8.85546875" style="10"/>
    <col min="2568" max="2568" width="7.85546875" style="10" customWidth="1"/>
    <col min="2569" max="2814" width="8.85546875" style="10"/>
    <col min="2815" max="2815" width="37.140625" style="10" customWidth="1"/>
    <col min="2816" max="2817" width="10.5703125" style="10" customWidth="1"/>
    <col min="2818" max="2818" width="13" style="10" customWidth="1"/>
    <col min="2819" max="2820" width="10.28515625" style="10" customWidth="1"/>
    <col min="2821" max="2821" width="12.42578125" style="10" customWidth="1"/>
    <col min="2822" max="2823" width="8.85546875" style="10"/>
    <col min="2824" max="2824" width="7.85546875" style="10" customWidth="1"/>
    <col min="2825" max="3070" width="8.85546875" style="10"/>
    <col min="3071" max="3071" width="37.140625" style="10" customWidth="1"/>
    <col min="3072" max="3073" width="10.5703125" style="10" customWidth="1"/>
    <col min="3074" max="3074" width="13" style="10" customWidth="1"/>
    <col min="3075" max="3076" width="10.28515625" style="10" customWidth="1"/>
    <col min="3077" max="3077" width="12.42578125" style="10" customWidth="1"/>
    <col min="3078" max="3079" width="8.85546875" style="10"/>
    <col min="3080" max="3080" width="7.85546875" style="10" customWidth="1"/>
    <col min="3081" max="3326" width="8.85546875" style="10"/>
    <col min="3327" max="3327" width="37.140625" style="10" customWidth="1"/>
    <col min="3328" max="3329" width="10.5703125" style="10" customWidth="1"/>
    <col min="3330" max="3330" width="13" style="10" customWidth="1"/>
    <col min="3331" max="3332" width="10.28515625" style="10" customWidth="1"/>
    <col min="3333" max="3333" width="12.42578125" style="10" customWidth="1"/>
    <col min="3334" max="3335" width="8.85546875" style="10"/>
    <col min="3336" max="3336" width="7.85546875" style="10" customWidth="1"/>
    <col min="3337" max="3582" width="8.85546875" style="10"/>
    <col min="3583" max="3583" width="37.140625" style="10" customWidth="1"/>
    <col min="3584" max="3585" width="10.5703125" style="10" customWidth="1"/>
    <col min="3586" max="3586" width="13" style="10" customWidth="1"/>
    <col min="3587" max="3588" width="10.28515625" style="10" customWidth="1"/>
    <col min="3589" max="3589" width="12.42578125" style="10" customWidth="1"/>
    <col min="3590" max="3591" width="8.85546875" style="10"/>
    <col min="3592" max="3592" width="7.85546875" style="10" customWidth="1"/>
    <col min="3593" max="3838" width="8.85546875" style="10"/>
    <col min="3839" max="3839" width="37.140625" style="10" customWidth="1"/>
    <col min="3840" max="3841" width="10.5703125" style="10" customWidth="1"/>
    <col min="3842" max="3842" width="13" style="10" customWidth="1"/>
    <col min="3843" max="3844" width="10.28515625" style="10" customWidth="1"/>
    <col min="3845" max="3845" width="12.42578125" style="10" customWidth="1"/>
    <col min="3846" max="3847" width="8.85546875" style="10"/>
    <col min="3848" max="3848" width="7.85546875" style="10" customWidth="1"/>
    <col min="3849" max="4094" width="8.85546875" style="10"/>
    <col min="4095" max="4095" width="37.140625" style="10" customWidth="1"/>
    <col min="4096" max="4097" width="10.5703125" style="10" customWidth="1"/>
    <col min="4098" max="4098" width="13" style="10" customWidth="1"/>
    <col min="4099" max="4100" width="10.28515625" style="10" customWidth="1"/>
    <col min="4101" max="4101" width="12.42578125" style="10" customWidth="1"/>
    <col min="4102" max="4103" width="8.85546875" style="10"/>
    <col min="4104" max="4104" width="7.85546875" style="10" customWidth="1"/>
    <col min="4105" max="4350" width="8.85546875" style="10"/>
    <col min="4351" max="4351" width="37.140625" style="10" customWidth="1"/>
    <col min="4352" max="4353" width="10.5703125" style="10" customWidth="1"/>
    <col min="4354" max="4354" width="13" style="10" customWidth="1"/>
    <col min="4355" max="4356" width="10.28515625" style="10" customWidth="1"/>
    <col min="4357" max="4357" width="12.42578125" style="10" customWidth="1"/>
    <col min="4358" max="4359" width="8.85546875" style="10"/>
    <col min="4360" max="4360" width="7.85546875" style="10" customWidth="1"/>
    <col min="4361" max="4606" width="8.85546875" style="10"/>
    <col min="4607" max="4607" width="37.140625" style="10" customWidth="1"/>
    <col min="4608" max="4609" width="10.5703125" style="10" customWidth="1"/>
    <col min="4610" max="4610" width="13" style="10" customWidth="1"/>
    <col min="4611" max="4612" width="10.28515625" style="10" customWidth="1"/>
    <col min="4613" max="4613" width="12.42578125" style="10" customWidth="1"/>
    <col min="4614" max="4615" width="8.85546875" style="10"/>
    <col min="4616" max="4616" width="7.85546875" style="10" customWidth="1"/>
    <col min="4617" max="4862" width="8.85546875" style="10"/>
    <col min="4863" max="4863" width="37.140625" style="10" customWidth="1"/>
    <col min="4864" max="4865" width="10.5703125" style="10" customWidth="1"/>
    <col min="4866" max="4866" width="13" style="10" customWidth="1"/>
    <col min="4867" max="4868" width="10.28515625" style="10" customWidth="1"/>
    <col min="4869" max="4869" width="12.42578125" style="10" customWidth="1"/>
    <col min="4870" max="4871" width="8.85546875" style="10"/>
    <col min="4872" max="4872" width="7.85546875" style="10" customWidth="1"/>
    <col min="4873" max="5118" width="8.85546875" style="10"/>
    <col min="5119" max="5119" width="37.140625" style="10" customWidth="1"/>
    <col min="5120" max="5121" width="10.5703125" style="10" customWidth="1"/>
    <col min="5122" max="5122" width="13" style="10" customWidth="1"/>
    <col min="5123" max="5124" width="10.28515625" style="10" customWidth="1"/>
    <col min="5125" max="5125" width="12.42578125" style="10" customWidth="1"/>
    <col min="5126" max="5127" width="8.85546875" style="10"/>
    <col min="5128" max="5128" width="7.85546875" style="10" customWidth="1"/>
    <col min="5129" max="5374" width="8.85546875" style="10"/>
    <col min="5375" max="5375" width="37.140625" style="10" customWidth="1"/>
    <col min="5376" max="5377" width="10.5703125" style="10" customWidth="1"/>
    <col min="5378" max="5378" width="13" style="10" customWidth="1"/>
    <col min="5379" max="5380" width="10.28515625" style="10" customWidth="1"/>
    <col min="5381" max="5381" width="12.42578125" style="10" customWidth="1"/>
    <col min="5382" max="5383" width="8.85546875" style="10"/>
    <col min="5384" max="5384" width="7.85546875" style="10" customWidth="1"/>
    <col min="5385" max="5630" width="8.85546875" style="10"/>
    <col min="5631" max="5631" width="37.140625" style="10" customWidth="1"/>
    <col min="5632" max="5633" width="10.5703125" style="10" customWidth="1"/>
    <col min="5634" max="5634" width="13" style="10" customWidth="1"/>
    <col min="5635" max="5636" width="10.28515625" style="10" customWidth="1"/>
    <col min="5637" max="5637" width="12.42578125" style="10" customWidth="1"/>
    <col min="5638" max="5639" width="8.85546875" style="10"/>
    <col min="5640" max="5640" width="7.85546875" style="10" customWidth="1"/>
    <col min="5641" max="5886" width="8.85546875" style="10"/>
    <col min="5887" max="5887" width="37.140625" style="10" customWidth="1"/>
    <col min="5888" max="5889" width="10.5703125" style="10" customWidth="1"/>
    <col min="5890" max="5890" width="13" style="10" customWidth="1"/>
    <col min="5891" max="5892" width="10.28515625" style="10" customWidth="1"/>
    <col min="5893" max="5893" width="12.42578125" style="10" customWidth="1"/>
    <col min="5894" max="5895" width="8.85546875" style="10"/>
    <col min="5896" max="5896" width="7.85546875" style="10" customWidth="1"/>
    <col min="5897" max="6142" width="8.85546875" style="10"/>
    <col min="6143" max="6143" width="37.140625" style="10" customWidth="1"/>
    <col min="6144" max="6145" width="10.5703125" style="10" customWidth="1"/>
    <col min="6146" max="6146" width="13" style="10" customWidth="1"/>
    <col min="6147" max="6148" width="10.28515625" style="10" customWidth="1"/>
    <col min="6149" max="6149" width="12.42578125" style="10" customWidth="1"/>
    <col min="6150" max="6151" width="8.85546875" style="10"/>
    <col min="6152" max="6152" width="7.85546875" style="10" customWidth="1"/>
    <col min="6153" max="6398" width="8.85546875" style="10"/>
    <col min="6399" max="6399" width="37.140625" style="10" customWidth="1"/>
    <col min="6400" max="6401" width="10.5703125" style="10" customWidth="1"/>
    <col min="6402" max="6402" width="13" style="10" customWidth="1"/>
    <col min="6403" max="6404" width="10.28515625" style="10" customWidth="1"/>
    <col min="6405" max="6405" width="12.42578125" style="10" customWidth="1"/>
    <col min="6406" max="6407" width="8.85546875" style="10"/>
    <col min="6408" max="6408" width="7.85546875" style="10" customWidth="1"/>
    <col min="6409" max="6654" width="8.85546875" style="10"/>
    <col min="6655" max="6655" width="37.140625" style="10" customWidth="1"/>
    <col min="6656" max="6657" width="10.5703125" style="10" customWidth="1"/>
    <col min="6658" max="6658" width="13" style="10" customWidth="1"/>
    <col min="6659" max="6660" width="10.28515625" style="10" customWidth="1"/>
    <col min="6661" max="6661" width="12.42578125" style="10" customWidth="1"/>
    <col min="6662" max="6663" width="8.85546875" style="10"/>
    <col min="6664" max="6664" width="7.85546875" style="10" customWidth="1"/>
    <col min="6665" max="6910" width="8.85546875" style="10"/>
    <col min="6911" max="6911" width="37.140625" style="10" customWidth="1"/>
    <col min="6912" max="6913" width="10.5703125" style="10" customWidth="1"/>
    <col min="6914" max="6914" width="13" style="10" customWidth="1"/>
    <col min="6915" max="6916" width="10.28515625" style="10" customWidth="1"/>
    <col min="6917" max="6917" width="12.42578125" style="10" customWidth="1"/>
    <col min="6918" max="6919" width="8.85546875" style="10"/>
    <col min="6920" max="6920" width="7.85546875" style="10" customWidth="1"/>
    <col min="6921" max="7166" width="8.85546875" style="10"/>
    <col min="7167" max="7167" width="37.140625" style="10" customWidth="1"/>
    <col min="7168" max="7169" width="10.5703125" style="10" customWidth="1"/>
    <col min="7170" max="7170" width="13" style="10" customWidth="1"/>
    <col min="7171" max="7172" width="10.28515625" style="10" customWidth="1"/>
    <col min="7173" max="7173" width="12.42578125" style="10" customWidth="1"/>
    <col min="7174" max="7175" width="8.85546875" style="10"/>
    <col min="7176" max="7176" width="7.85546875" style="10" customWidth="1"/>
    <col min="7177" max="7422" width="8.85546875" style="10"/>
    <col min="7423" max="7423" width="37.140625" style="10" customWidth="1"/>
    <col min="7424" max="7425" width="10.5703125" style="10" customWidth="1"/>
    <col min="7426" max="7426" width="13" style="10" customWidth="1"/>
    <col min="7427" max="7428" width="10.28515625" style="10" customWidth="1"/>
    <col min="7429" max="7429" width="12.42578125" style="10" customWidth="1"/>
    <col min="7430" max="7431" width="8.85546875" style="10"/>
    <col min="7432" max="7432" width="7.85546875" style="10" customWidth="1"/>
    <col min="7433" max="7678" width="8.85546875" style="10"/>
    <col min="7679" max="7679" width="37.140625" style="10" customWidth="1"/>
    <col min="7680" max="7681" width="10.5703125" style="10" customWidth="1"/>
    <col min="7682" max="7682" width="13" style="10" customWidth="1"/>
    <col min="7683" max="7684" width="10.28515625" style="10" customWidth="1"/>
    <col min="7685" max="7685" width="12.42578125" style="10" customWidth="1"/>
    <col min="7686" max="7687" width="8.85546875" style="10"/>
    <col min="7688" max="7688" width="7.85546875" style="10" customWidth="1"/>
    <col min="7689" max="7934" width="8.85546875" style="10"/>
    <col min="7935" max="7935" width="37.140625" style="10" customWidth="1"/>
    <col min="7936" max="7937" width="10.5703125" style="10" customWidth="1"/>
    <col min="7938" max="7938" width="13" style="10" customWidth="1"/>
    <col min="7939" max="7940" width="10.28515625" style="10" customWidth="1"/>
    <col min="7941" max="7941" width="12.42578125" style="10" customWidth="1"/>
    <col min="7942" max="7943" width="8.85546875" style="10"/>
    <col min="7944" max="7944" width="7.85546875" style="10" customWidth="1"/>
    <col min="7945" max="8190" width="8.85546875" style="10"/>
    <col min="8191" max="8191" width="37.140625" style="10" customWidth="1"/>
    <col min="8192" max="8193" width="10.5703125" style="10" customWidth="1"/>
    <col min="8194" max="8194" width="13" style="10" customWidth="1"/>
    <col min="8195" max="8196" width="10.28515625" style="10" customWidth="1"/>
    <col min="8197" max="8197" width="12.42578125" style="10" customWidth="1"/>
    <col min="8198" max="8199" width="8.85546875" style="10"/>
    <col min="8200" max="8200" width="7.85546875" style="10" customWidth="1"/>
    <col min="8201" max="8446" width="8.85546875" style="10"/>
    <col min="8447" max="8447" width="37.140625" style="10" customWidth="1"/>
    <col min="8448" max="8449" width="10.5703125" style="10" customWidth="1"/>
    <col min="8450" max="8450" width="13" style="10" customWidth="1"/>
    <col min="8451" max="8452" width="10.28515625" style="10" customWidth="1"/>
    <col min="8453" max="8453" width="12.42578125" style="10" customWidth="1"/>
    <col min="8454" max="8455" width="8.85546875" style="10"/>
    <col min="8456" max="8456" width="7.85546875" style="10" customWidth="1"/>
    <col min="8457" max="8702" width="8.85546875" style="10"/>
    <col min="8703" max="8703" width="37.140625" style="10" customWidth="1"/>
    <col min="8704" max="8705" width="10.5703125" style="10" customWidth="1"/>
    <col min="8706" max="8706" width="13" style="10" customWidth="1"/>
    <col min="8707" max="8708" width="10.28515625" style="10" customWidth="1"/>
    <col min="8709" max="8709" width="12.42578125" style="10" customWidth="1"/>
    <col min="8710" max="8711" width="8.85546875" style="10"/>
    <col min="8712" max="8712" width="7.85546875" style="10" customWidth="1"/>
    <col min="8713" max="8958" width="8.85546875" style="10"/>
    <col min="8959" max="8959" width="37.140625" style="10" customWidth="1"/>
    <col min="8960" max="8961" width="10.5703125" style="10" customWidth="1"/>
    <col min="8962" max="8962" width="13" style="10" customWidth="1"/>
    <col min="8963" max="8964" width="10.28515625" style="10" customWidth="1"/>
    <col min="8965" max="8965" width="12.42578125" style="10" customWidth="1"/>
    <col min="8966" max="8967" width="8.85546875" style="10"/>
    <col min="8968" max="8968" width="7.85546875" style="10" customWidth="1"/>
    <col min="8969" max="9214" width="8.85546875" style="10"/>
    <col min="9215" max="9215" width="37.140625" style="10" customWidth="1"/>
    <col min="9216" max="9217" width="10.5703125" style="10" customWidth="1"/>
    <col min="9218" max="9218" width="13" style="10" customWidth="1"/>
    <col min="9219" max="9220" width="10.28515625" style="10" customWidth="1"/>
    <col min="9221" max="9221" width="12.42578125" style="10" customWidth="1"/>
    <col min="9222" max="9223" width="8.85546875" style="10"/>
    <col min="9224" max="9224" width="7.85546875" style="10" customWidth="1"/>
    <col min="9225" max="9470" width="8.85546875" style="10"/>
    <col min="9471" max="9471" width="37.140625" style="10" customWidth="1"/>
    <col min="9472" max="9473" width="10.5703125" style="10" customWidth="1"/>
    <col min="9474" max="9474" width="13" style="10" customWidth="1"/>
    <col min="9475" max="9476" width="10.28515625" style="10" customWidth="1"/>
    <col min="9477" max="9477" width="12.42578125" style="10" customWidth="1"/>
    <col min="9478" max="9479" width="8.85546875" style="10"/>
    <col min="9480" max="9480" width="7.85546875" style="10" customWidth="1"/>
    <col min="9481" max="9726" width="8.85546875" style="10"/>
    <col min="9727" max="9727" width="37.140625" style="10" customWidth="1"/>
    <col min="9728" max="9729" width="10.5703125" style="10" customWidth="1"/>
    <col min="9730" max="9730" width="13" style="10" customWidth="1"/>
    <col min="9731" max="9732" width="10.28515625" style="10" customWidth="1"/>
    <col min="9733" max="9733" width="12.42578125" style="10" customWidth="1"/>
    <col min="9734" max="9735" width="8.85546875" style="10"/>
    <col min="9736" max="9736" width="7.85546875" style="10" customWidth="1"/>
    <col min="9737" max="9982" width="8.85546875" style="10"/>
    <col min="9983" max="9983" width="37.140625" style="10" customWidth="1"/>
    <col min="9984" max="9985" width="10.5703125" style="10" customWidth="1"/>
    <col min="9986" max="9986" width="13" style="10" customWidth="1"/>
    <col min="9987" max="9988" width="10.28515625" style="10" customWidth="1"/>
    <col min="9989" max="9989" width="12.42578125" style="10" customWidth="1"/>
    <col min="9990" max="9991" width="8.85546875" style="10"/>
    <col min="9992" max="9992" width="7.85546875" style="10" customWidth="1"/>
    <col min="9993" max="10238" width="8.85546875" style="10"/>
    <col min="10239" max="10239" width="37.140625" style="10" customWidth="1"/>
    <col min="10240" max="10241" width="10.5703125" style="10" customWidth="1"/>
    <col min="10242" max="10242" width="13" style="10" customWidth="1"/>
    <col min="10243" max="10244" width="10.28515625" style="10" customWidth="1"/>
    <col min="10245" max="10245" width="12.42578125" style="10" customWidth="1"/>
    <col min="10246" max="10247" width="8.85546875" style="10"/>
    <col min="10248" max="10248" width="7.85546875" style="10" customWidth="1"/>
    <col min="10249" max="10494" width="8.85546875" style="10"/>
    <col min="10495" max="10495" width="37.140625" style="10" customWidth="1"/>
    <col min="10496" max="10497" width="10.5703125" style="10" customWidth="1"/>
    <col min="10498" max="10498" width="13" style="10" customWidth="1"/>
    <col min="10499" max="10500" width="10.28515625" style="10" customWidth="1"/>
    <col min="10501" max="10501" width="12.42578125" style="10" customWidth="1"/>
    <col min="10502" max="10503" width="8.85546875" style="10"/>
    <col min="10504" max="10504" width="7.85546875" style="10" customWidth="1"/>
    <col min="10505" max="10750" width="8.85546875" style="10"/>
    <col min="10751" max="10751" width="37.140625" style="10" customWidth="1"/>
    <col min="10752" max="10753" width="10.5703125" style="10" customWidth="1"/>
    <col min="10754" max="10754" width="13" style="10" customWidth="1"/>
    <col min="10755" max="10756" width="10.28515625" style="10" customWidth="1"/>
    <col min="10757" max="10757" width="12.42578125" style="10" customWidth="1"/>
    <col min="10758" max="10759" width="8.85546875" style="10"/>
    <col min="10760" max="10760" width="7.85546875" style="10" customWidth="1"/>
    <col min="10761" max="11006" width="8.85546875" style="10"/>
    <col min="11007" max="11007" width="37.140625" style="10" customWidth="1"/>
    <col min="11008" max="11009" width="10.5703125" style="10" customWidth="1"/>
    <col min="11010" max="11010" width="13" style="10" customWidth="1"/>
    <col min="11011" max="11012" width="10.28515625" style="10" customWidth="1"/>
    <col min="11013" max="11013" width="12.42578125" style="10" customWidth="1"/>
    <col min="11014" max="11015" width="8.85546875" style="10"/>
    <col min="11016" max="11016" width="7.85546875" style="10" customWidth="1"/>
    <col min="11017" max="11262" width="8.85546875" style="10"/>
    <col min="11263" max="11263" width="37.140625" style="10" customWidth="1"/>
    <col min="11264" max="11265" width="10.5703125" style="10" customWidth="1"/>
    <col min="11266" max="11266" width="13" style="10" customWidth="1"/>
    <col min="11267" max="11268" width="10.28515625" style="10" customWidth="1"/>
    <col min="11269" max="11269" width="12.42578125" style="10" customWidth="1"/>
    <col min="11270" max="11271" width="8.85546875" style="10"/>
    <col min="11272" max="11272" width="7.85546875" style="10" customWidth="1"/>
    <col min="11273" max="11518" width="8.85546875" style="10"/>
    <col min="11519" max="11519" width="37.140625" style="10" customWidth="1"/>
    <col min="11520" max="11521" width="10.5703125" style="10" customWidth="1"/>
    <col min="11522" max="11522" width="13" style="10" customWidth="1"/>
    <col min="11523" max="11524" width="10.28515625" style="10" customWidth="1"/>
    <col min="11525" max="11525" width="12.42578125" style="10" customWidth="1"/>
    <col min="11526" max="11527" width="8.85546875" style="10"/>
    <col min="11528" max="11528" width="7.85546875" style="10" customWidth="1"/>
    <col min="11529" max="11774" width="8.85546875" style="10"/>
    <col min="11775" max="11775" width="37.140625" style="10" customWidth="1"/>
    <col min="11776" max="11777" width="10.5703125" style="10" customWidth="1"/>
    <col min="11778" max="11778" width="13" style="10" customWidth="1"/>
    <col min="11779" max="11780" width="10.28515625" style="10" customWidth="1"/>
    <col min="11781" max="11781" width="12.42578125" style="10" customWidth="1"/>
    <col min="11782" max="11783" width="8.85546875" style="10"/>
    <col min="11784" max="11784" width="7.85546875" style="10" customWidth="1"/>
    <col min="11785" max="12030" width="8.85546875" style="10"/>
    <col min="12031" max="12031" width="37.140625" style="10" customWidth="1"/>
    <col min="12032" max="12033" width="10.5703125" style="10" customWidth="1"/>
    <col min="12034" max="12034" width="13" style="10" customWidth="1"/>
    <col min="12035" max="12036" width="10.28515625" style="10" customWidth="1"/>
    <col min="12037" max="12037" width="12.42578125" style="10" customWidth="1"/>
    <col min="12038" max="12039" width="8.85546875" style="10"/>
    <col min="12040" max="12040" width="7.85546875" style="10" customWidth="1"/>
    <col min="12041" max="12286" width="8.85546875" style="10"/>
    <col min="12287" max="12287" width="37.140625" style="10" customWidth="1"/>
    <col min="12288" max="12289" width="10.5703125" style="10" customWidth="1"/>
    <col min="12290" max="12290" width="13" style="10" customWidth="1"/>
    <col min="12291" max="12292" width="10.28515625" style="10" customWidth="1"/>
    <col min="12293" max="12293" width="12.42578125" style="10" customWidth="1"/>
    <col min="12294" max="12295" width="8.85546875" style="10"/>
    <col min="12296" max="12296" width="7.85546875" style="10" customWidth="1"/>
    <col min="12297" max="12542" width="8.85546875" style="10"/>
    <col min="12543" max="12543" width="37.140625" style="10" customWidth="1"/>
    <col min="12544" max="12545" width="10.5703125" style="10" customWidth="1"/>
    <col min="12546" max="12546" width="13" style="10" customWidth="1"/>
    <col min="12547" max="12548" width="10.28515625" style="10" customWidth="1"/>
    <col min="12549" max="12549" width="12.42578125" style="10" customWidth="1"/>
    <col min="12550" max="12551" width="8.85546875" style="10"/>
    <col min="12552" max="12552" width="7.85546875" style="10" customWidth="1"/>
    <col min="12553" max="12798" width="8.85546875" style="10"/>
    <col min="12799" max="12799" width="37.140625" style="10" customWidth="1"/>
    <col min="12800" max="12801" width="10.5703125" style="10" customWidth="1"/>
    <col min="12802" max="12802" width="13" style="10" customWidth="1"/>
    <col min="12803" max="12804" width="10.28515625" style="10" customWidth="1"/>
    <col min="12805" max="12805" width="12.42578125" style="10" customWidth="1"/>
    <col min="12806" max="12807" width="8.85546875" style="10"/>
    <col min="12808" max="12808" width="7.85546875" style="10" customWidth="1"/>
    <col min="12809" max="13054" width="8.85546875" style="10"/>
    <col min="13055" max="13055" width="37.140625" style="10" customWidth="1"/>
    <col min="13056" max="13057" width="10.5703125" style="10" customWidth="1"/>
    <col min="13058" max="13058" width="13" style="10" customWidth="1"/>
    <col min="13059" max="13060" width="10.28515625" style="10" customWidth="1"/>
    <col min="13061" max="13061" width="12.42578125" style="10" customWidth="1"/>
    <col min="13062" max="13063" width="8.85546875" style="10"/>
    <col min="13064" max="13064" width="7.85546875" style="10" customWidth="1"/>
    <col min="13065" max="13310" width="8.85546875" style="10"/>
    <col min="13311" max="13311" width="37.140625" style="10" customWidth="1"/>
    <col min="13312" max="13313" width="10.5703125" style="10" customWidth="1"/>
    <col min="13314" max="13314" width="13" style="10" customWidth="1"/>
    <col min="13315" max="13316" width="10.28515625" style="10" customWidth="1"/>
    <col min="13317" max="13317" width="12.42578125" style="10" customWidth="1"/>
    <col min="13318" max="13319" width="8.85546875" style="10"/>
    <col min="13320" max="13320" width="7.85546875" style="10" customWidth="1"/>
    <col min="13321" max="13566" width="8.85546875" style="10"/>
    <col min="13567" max="13567" width="37.140625" style="10" customWidth="1"/>
    <col min="13568" max="13569" width="10.5703125" style="10" customWidth="1"/>
    <col min="13570" max="13570" width="13" style="10" customWidth="1"/>
    <col min="13571" max="13572" width="10.28515625" style="10" customWidth="1"/>
    <col min="13573" max="13573" width="12.42578125" style="10" customWidth="1"/>
    <col min="13574" max="13575" width="8.85546875" style="10"/>
    <col min="13576" max="13576" width="7.85546875" style="10" customWidth="1"/>
    <col min="13577" max="13822" width="8.85546875" style="10"/>
    <col min="13823" max="13823" width="37.140625" style="10" customWidth="1"/>
    <col min="13824" max="13825" width="10.5703125" style="10" customWidth="1"/>
    <col min="13826" max="13826" width="13" style="10" customWidth="1"/>
    <col min="13827" max="13828" width="10.28515625" style="10" customWidth="1"/>
    <col min="13829" max="13829" width="12.42578125" style="10" customWidth="1"/>
    <col min="13830" max="13831" width="8.85546875" style="10"/>
    <col min="13832" max="13832" width="7.85546875" style="10" customWidth="1"/>
    <col min="13833" max="14078" width="8.85546875" style="10"/>
    <col min="14079" max="14079" width="37.140625" style="10" customWidth="1"/>
    <col min="14080" max="14081" width="10.5703125" style="10" customWidth="1"/>
    <col min="14082" max="14082" width="13" style="10" customWidth="1"/>
    <col min="14083" max="14084" width="10.28515625" style="10" customWidth="1"/>
    <col min="14085" max="14085" width="12.42578125" style="10" customWidth="1"/>
    <col min="14086" max="14087" width="8.85546875" style="10"/>
    <col min="14088" max="14088" width="7.85546875" style="10" customWidth="1"/>
    <col min="14089" max="14334" width="8.85546875" style="10"/>
    <col min="14335" max="14335" width="37.140625" style="10" customWidth="1"/>
    <col min="14336" max="14337" width="10.5703125" style="10" customWidth="1"/>
    <col min="14338" max="14338" width="13" style="10" customWidth="1"/>
    <col min="14339" max="14340" width="10.28515625" style="10" customWidth="1"/>
    <col min="14341" max="14341" width="12.42578125" style="10" customWidth="1"/>
    <col min="14342" max="14343" width="8.85546875" style="10"/>
    <col min="14344" max="14344" width="7.85546875" style="10" customWidth="1"/>
    <col min="14345" max="14590" width="8.85546875" style="10"/>
    <col min="14591" max="14591" width="37.140625" style="10" customWidth="1"/>
    <col min="14592" max="14593" width="10.5703125" style="10" customWidth="1"/>
    <col min="14594" max="14594" width="13" style="10" customWidth="1"/>
    <col min="14595" max="14596" width="10.28515625" style="10" customWidth="1"/>
    <col min="14597" max="14597" width="12.42578125" style="10" customWidth="1"/>
    <col min="14598" max="14599" width="8.85546875" style="10"/>
    <col min="14600" max="14600" width="7.85546875" style="10" customWidth="1"/>
    <col min="14601" max="14846" width="8.85546875" style="10"/>
    <col min="14847" max="14847" width="37.140625" style="10" customWidth="1"/>
    <col min="14848" max="14849" width="10.5703125" style="10" customWidth="1"/>
    <col min="14850" max="14850" width="13" style="10" customWidth="1"/>
    <col min="14851" max="14852" width="10.28515625" style="10" customWidth="1"/>
    <col min="14853" max="14853" width="12.42578125" style="10" customWidth="1"/>
    <col min="14854" max="14855" width="8.85546875" style="10"/>
    <col min="14856" max="14856" width="7.85546875" style="10" customWidth="1"/>
    <col min="14857" max="15102" width="8.85546875" style="10"/>
    <col min="15103" max="15103" width="37.140625" style="10" customWidth="1"/>
    <col min="15104" max="15105" width="10.5703125" style="10" customWidth="1"/>
    <col min="15106" max="15106" width="13" style="10" customWidth="1"/>
    <col min="15107" max="15108" width="10.28515625" style="10" customWidth="1"/>
    <col min="15109" max="15109" width="12.42578125" style="10" customWidth="1"/>
    <col min="15110" max="15111" width="8.85546875" style="10"/>
    <col min="15112" max="15112" width="7.85546875" style="10" customWidth="1"/>
    <col min="15113" max="15358" width="8.85546875" style="10"/>
    <col min="15359" max="15359" width="37.140625" style="10" customWidth="1"/>
    <col min="15360" max="15361" width="10.5703125" style="10" customWidth="1"/>
    <col min="15362" max="15362" width="13" style="10" customWidth="1"/>
    <col min="15363" max="15364" width="10.28515625" style="10" customWidth="1"/>
    <col min="15365" max="15365" width="12.42578125" style="10" customWidth="1"/>
    <col min="15366" max="15367" width="8.85546875" style="10"/>
    <col min="15368" max="15368" width="7.85546875" style="10" customWidth="1"/>
    <col min="15369" max="15614" width="8.85546875" style="10"/>
    <col min="15615" max="15615" width="37.140625" style="10" customWidth="1"/>
    <col min="15616" max="15617" width="10.5703125" style="10" customWidth="1"/>
    <col min="15618" max="15618" width="13" style="10" customWidth="1"/>
    <col min="15619" max="15620" width="10.28515625" style="10" customWidth="1"/>
    <col min="15621" max="15621" width="12.42578125" style="10" customWidth="1"/>
    <col min="15622" max="15623" width="8.85546875" style="10"/>
    <col min="15624" max="15624" width="7.85546875" style="10" customWidth="1"/>
    <col min="15625" max="15870" width="8.85546875" style="10"/>
    <col min="15871" max="15871" width="37.140625" style="10" customWidth="1"/>
    <col min="15872" max="15873" width="10.5703125" style="10" customWidth="1"/>
    <col min="15874" max="15874" width="13" style="10" customWidth="1"/>
    <col min="15875" max="15876" width="10.28515625" style="10" customWidth="1"/>
    <col min="15877" max="15877" width="12.42578125" style="10" customWidth="1"/>
    <col min="15878" max="15879" width="8.85546875" style="10"/>
    <col min="15880" max="15880" width="7.85546875" style="10" customWidth="1"/>
    <col min="15881" max="16126" width="8.85546875" style="10"/>
    <col min="16127" max="16127" width="37.140625" style="10" customWidth="1"/>
    <col min="16128" max="16129" width="10.5703125" style="10" customWidth="1"/>
    <col min="16130" max="16130" width="13" style="10" customWidth="1"/>
    <col min="16131" max="16132" width="10.28515625" style="10" customWidth="1"/>
    <col min="16133" max="16133" width="12.42578125" style="10" customWidth="1"/>
    <col min="16134" max="16135" width="8.85546875" style="10"/>
    <col min="16136" max="16136" width="7.85546875" style="10" customWidth="1"/>
    <col min="16137" max="16384" width="8.85546875" style="10"/>
  </cols>
  <sheetData>
    <row r="1" spans="1:10" s="2" customFormat="1" ht="20.25">
      <c r="A1" s="414" t="s">
        <v>531</v>
      </c>
      <c r="B1" s="414"/>
      <c r="C1" s="414"/>
      <c r="D1" s="414"/>
      <c r="E1" s="414"/>
      <c r="F1" s="414"/>
      <c r="G1" s="414"/>
    </row>
    <row r="2" spans="1:10" s="2" customFormat="1" ht="19.5" customHeight="1">
      <c r="A2" s="415" t="s">
        <v>36</v>
      </c>
      <c r="B2" s="415"/>
      <c r="C2" s="415"/>
      <c r="D2" s="415"/>
      <c r="E2" s="415"/>
      <c r="F2" s="415"/>
      <c r="G2" s="415"/>
    </row>
    <row r="3" spans="1:10" s="4" customFormat="1" ht="20.25" customHeight="1">
      <c r="A3" s="3"/>
      <c r="B3" s="3"/>
      <c r="C3" s="3"/>
      <c r="D3" s="3"/>
      <c r="E3" s="75"/>
      <c r="F3" s="75"/>
      <c r="G3" s="317" t="s">
        <v>577</v>
      </c>
    </row>
    <row r="4" spans="1:10" s="4" customFormat="1" ht="64.5" customHeight="1">
      <c r="A4" s="74"/>
      <c r="B4" s="76" t="s">
        <v>534</v>
      </c>
      <c r="C4" s="76" t="s">
        <v>533</v>
      </c>
      <c r="D4" s="35" t="s">
        <v>37</v>
      </c>
      <c r="E4" s="76" t="s">
        <v>375</v>
      </c>
      <c r="F4" s="76" t="s">
        <v>376</v>
      </c>
      <c r="G4" s="35" t="s">
        <v>37</v>
      </c>
    </row>
    <row r="5" spans="1:10" s="5" customFormat="1" ht="34.5" customHeight="1">
      <c r="A5" s="320" t="s">
        <v>38</v>
      </c>
      <c r="B5" s="318">
        <v>24427</v>
      </c>
      <c r="C5" s="318">
        <v>23363</v>
      </c>
      <c r="D5" s="321">
        <v>95.6</v>
      </c>
      <c r="E5" s="318">
        <v>8561</v>
      </c>
      <c r="F5" s="318">
        <v>9947</v>
      </c>
      <c r="G5" s="321">
        <v>116.2</v>
      </c>
    </row>
    <row r="6" spans="1:10" s="5" customFormat="1" ht="15.75">
      <c r="A6" s="322" t="s">
        <v>450</v>
      </c>
      <c r="B6" s="323"/>
      <c r="C6" s="323"/>
      <c r="D6" s="310"/>
      <c r="E6" s="324"/>
      <c r="F6" s="324"/>
      <c r="G6" s="310"/>
    </row>
    <row r="7" spans="1:10" ht="34.15" customHeight="1">
      <c r="A7" s="6" t="s">
        <v>6</v>
      </c>
      <c r="B7" s="7">
        <v>30</v>
      </c>
      <c r="C7" s="8">
        <v>59</v>
      </c>
      <c r="D7" s="321">
        <v>196.7</v>
      </c>
      <c r="E7" s="7">
        <v>3</v>
      </c>
      <c r="F7" s="8">
        <v>21</v>
      </c>
      <c r="G7" s="316" t="s">
        <v>568</v>
      </c>
      <c r="H7" s="11"/>
      <c r="I7" s="12"/>
      <c r="J7" s="12"/>
    </row>
    <row r="8" spans="1:10" ht="34.15" customHeight="1">
      <c r="A8" s="6" t="s">
        <v>7</v>
      </c>
      <c r="B8" s="7">
        <v>8</v>
      </c>
      <c r="C8" s="8">
        <v>8</v>
      </c>
      <c r="D8" s="321">
        <v>100</v>
      </c>
      <c r="E8" s="7">
        <v>2</v>
      </c>
      <c r="F8" s="8">
        <v>0</v>
      </c>
      <c r="G8" s="319">
        <v>0</v>
      </c>
      <c r="H8" s="11"/>
      <c r="I8" s="12"/>
      <c r="J8" s="12"/>
    </row>
    <row r="9" spans="1:10" s="13" customFormat="1" ht="34.15" customHeight="1">
      <c r="A9" s="6" t="s">
        <v>8</v>
      </c>
      <c r="B9" s="7">
        <v>2171</v>
      </c>
      <c r="C9" s="8">
        <v>2022</v>
      </c>
      <c r="D9" s="321">
        <v>93.1</v>
      </c>
      <c r="E9" s="7">
        <v>633</v>
      </c>
      <c r="F9" s="8">
        <v>847</v>
      </c>
      <c r="G9" s="319">
        <v>133.80000000000001</v>
      </c>
      <c r="H9" s="11"/>
      <c r="I9" s="12"/>
      <c r="J9" s="12"/>
    </row>
    <row r="10" spans="1:10" ht="44.25" customHeight="1">
      <c r="A10" s="6" t="s">
        <v>9</v>
      </c>
      <c r="B10" s="7">
        <v>307</v>
      </c>
      <c r="C10" s="8">
        <v>288</v>
      </c>
      <c r="D10" s="321">
        <v>93.8</v>
      </c>
      <c r="E10" s="7">
        <v>143</v>
      </c>
      <c r="F10" s="8">
        <v>89</v>
      </c>
      <c r="G10" s="319">
        <v>62.2</v>
      </c>
      <c r="H10" s="11"/>
      <c r="I10" s="12"/>
      <c r="J10" s="12"/>
    </row>
    <row r="11" spans="1:10" ht="51" customHeight="1">
      <c r="A11" s="6" t="s">
        <v>10</v>
      </c>
      <c r="B11" s="7">
        <v>835</v>
      </c>
      <c r="C11" s="8">
        <v>792</v>
      </c>
      <c r="D11" s="321">
        <v>94.9</v>
      </c>
      <c r="E11" s="7">
        <v>564</v>
      </c>
      <c r="F11" s="8">
        <v>412</v>
      </c>
      <c r="G11" s="319">
        <v>73</v>
      </c>
      <c r="H11" s="11"/>
      <c r="I11" s="12"/>
      <c r="J11" s="12"/>
    </row>
    <row r="12" spans="1:10" ht="25.9" customHeight="1">
      <c r="A12" s="6" t="s">
        <v>11</v>
      </c>
      <c r="B12" s="7">
        <v>687</v>
      </c>
      <c r="C12" s="8">
        <v>631</v>
      </c>
      <c r="D12" s="321">
        <v>91.8</v>
      </c>
      <c r="E12" s="7">
        <v>186</v>
      </c>
      <c r="F12" s="8">
        <v>241</v>
      </c>
      <c r="G12" s="319">
        <v>129.6</v>
      </c>
      <c r="H12" s="11"/>
      <c r="I12" s="12"/>
      <c r="J12" s="12"/>
    </row>
    <row r="13" spans="1:10" ht="63">
      <c r="A13" s="6" t="s">
        <v>12</v>
      </c>
      <c r="B13" s="7">
        <v>3716</v>
      </c>
      <c r="C13" s="8">
        <v>3510</v>
      </c>
      <c r="D13" s="321">
        <v>94.5</v>
      </c>
      <c r="E13" s="7">
        <v>1010</v>
      </c>
      <c r="F13" s="8">
        <v>1058</v>
      </c>
      <c r="G13" s="319">
        <v>104.8</v>
      </c>
      <c r="H13" s="11"/>
      <c r="I13" s="12"/>
      <c r="J13" s="12"/>
    </row>
    <row r="14" spans="1:10" ht="34.15" customHeight="1">
      <c r="A14" s="6" t="s">
        <v>13</v>
      </c>
      <c r="B14" s="7">
        <v>2697</v>
      </c>
      <c r="C14" s="8">
        <v>2488</v>
      </c>
      <c r="D14" s="321">
        <v>92.3</v>
      </c>
      <c r="E14" s="7">
        <v>870</v>
      </c>
      <c r="F14" s="8">
        <v>1145</v>
      </c>
      <c r="G14" s="319">
        <v>131.6</v>
      </c>
      <c r="H14" s="11"/>
      <c r="I14" s="12"/>
      <c r="J14" s="12"/>
    </row>
    <row r="15" spans="1:10" ht="34.15" customHeight="1">
      <c r="A15" s="6" t="s">
        <v>14</v>
      </c>
      <c r="B15" s="7">
        <v>417</v>
      </c>
      <c r="C15" s="8">
        <v>370</v>
      </c>
      <c r="D15" s="321">
        <v>88.7</v>
      </c>
      <c r="E15" s="7">
        <v>87</v>
      </c>
      <c r="F15" s="8">
        <v>134</v>
      </c>
      <c r="G15" s="319">
        <v>154</v>
      </c>
      <c r="H15" s="11"/>
      <c r="I15" s="12"/>
      <c r="J15" s="12"/>
    </row>
    <row r="16" spans="1:10" ht="34.15" customHeight="1">
      <c r="A16" s="6" t="s">
        <v>15</v>
      </c>
      <c r="B16" s="7">
        <v>319</v>
      </c>
      <c r="C16" s="8">
        <v>274</v>
      </c>
      <c r="D16" s="321">
        <v>85.9</v>
      </c>
      <c r="E16" s="7">
        <v>49</v>
      </c>
      <c r="F16" s="8">
        <v>92</v>
      </c>
      <c r="G16" s="319">
        <v>187.8</v>
      </c>
      <c r="H16" s="11"/>
      <c r="I16" s="12"/>
      <c r="J16" s="12"/>
    </row>
    <row r="17" spans="1:10" ht="34.15" customHeight="1">
      <c r="A17" s="6" t="s">
        <v>16</v>
      </c>
      <c r="B17" s="7">
        <v>532</v>
      </c>
      <c r="C17" s="8">
        <v>517</v>
      </c>
      <c r="D17" s="321">
        <v>97.2</v>
      </c>
      <c r="E17" s="7">
        <v>88</v>
      </c>
      <c r="F17" s="8">
        <v>168</v>
      </c>
      <c r="G17" s="319">
        <v>190.9</v>
      </c>
      <c r="H17" s="11"/>
      <c r="I17" s="12"/>
      <c r="J17" s="12"/>
    </row>
    <row r="18" spans="1:10" ht="34.15" customHeight="1">
      <c r="A18" s="6" t="s">
        <v>17</v>
      </c>
      <c r="B18" s="7">
        <v>530</v>
      </c>
      <c r="C18" s="8">
        <v>658</v>
      </c>
      <c r="D18" s="321">
        <v>124.2</v>
      </c>
      <c r="E18" s="7">
        <v>265</v>
      </c>
      <c r="F18" s="8">
        <v>322</v>
      </c>
      <c r="G18" s="319">
        <v>121.5</v>
      </c>
      <c r="H18" s="11"/>
      <c r="I18" s="12"/>
      <c r="J18" s="12"/>
    </row>
    <row r="19" spans="1:10" ht="34.15" customHeight="1">
      <c r="A19" s="6" t="s">
        <v>18</v>
      </c>
      <c r="B19" s="7">
        <v>1289</v>
      </c>
      <c r="C19" s="8">
        <v>841</v>
      </c>
      <c r="D19" s="321">
        <v>65.2</v>
      </c>
      <c r="E19" s="7">
        <v>347</v>
      </c>
      <c r="F19" s="8">
        <v>278</v>
      </c>
      <c r="G19" s="319">
        <v>80.099999999999994</v>
      </c>
      <c r="H19" s="11"/>
      <c r="I19" s="12"/>
      <c r="J19" s="12"/>
    </row>
    <row r="20" spans="1:10" ht="43.5" customHeight="1">
      <c r="A20" s="6" t="s">
        <v>19</v>
      </c>
      <c r="B20" s="7">
        <v>2734</v>
      </c>
      <c r="C20" s="8">
        <v>3181</v>
      </c>
      <c r="D20" s="321">
        <v>116.3</v>
      </c>
      <c r="E20" s="7">
        <v>1080</v>
      </c>
      <c r="F20" s="8">
        <v>1673</v>
      </c>
      <c r="G20" s="319">
        <v>154.9</v>
      </c>
      <c r="H20" s="11"/>
      <c r="I20" s="12"/>
      <c r="J20" s="12"/>
    </row>
    <row r="21" spans="1:10" ht="44.25" customHeight="1">
      <c r="A21" s="6" t="s">
        <v>20</v>
      </c>
      <c r="B21" s="7">
        <v>3886</v>
      </c>
      <c r="C21" s="8">
        <v>3405</v>
      </c>
      <c r="D21" s="321">
        <v>87.6</v>
      </c>
      <c r="E21" s="7">
        <v>1516</v>
      </c>
      <c r="F21" s="8">
        <v>1447</v>
      </c>
      <c r="G21" s="319">
        <v>95.4</v>
      </c>
      <c r="H21" s="11"/>
      <c r="I21" s="12"/>
      <c r="J21" s="12"/>
    </row>
    <row r="22" spans="1:10" ht="34.15" customHeight="1">
      <c r="A22" s="6" t="s">
        <v>21</v>
      </c>
      <c r="B22" s="7">
        <v>2196</v>
      </c>
      <c r="C22" s="8">
        <v>2429</v>
      </c>
      <c r="D22" s="321">
        <v>110.6</v>
      </c>
      <c r="E22" s="7">
        <v>975</v>
      </c>
      <c r="F22" s="8">
        <v>1295</v>
      </c>
      <c r="G22" s="319">
        <v>132.80000000000001</v>
      </c>
      <c r="H22" s="11"/>
      <c r="I22" s="12"/>
      <c r="J22" s="12"/>
    </row>
    <row r="23" spans="1:10" ht="48" customHeight="1">
      <c r="A23" s="6" t="s">
        <v>22</v>
      </c>
      <c r="B23" s="7">
        <v>1564</v>
      </c>
      <c r="C23" s="8">
        <v>1448</v>
      </c>
      <c r="D23" s="321">
        <v>92.6</v>
      </c>
      <c r="E23" s="7">
        <v>566</v>
      </c>
      <c r="F23" s="8">
        <v>581</v>
      </c>
      <c r="G23" s="319">
        <v>102.7</v>
      </c>
      <c r="H23" s="11"/>
      <c r="I23" s="12"/>
      <c r="J23" s="12"/>
    </row>
    <row r="24" spans="1:10" ht="34.15" customHeight="1">
      <c r="A24" s="6" t="s">
        <v>23</v>
      </c>
      <c r="B24" s="7">
        <v>399</v>
      </c>
      <c r="C24" s="8">
        <v>349</v>
      </c>
      <c r="D24" s="321">
        <v>87.5</v>
      </c>
      <c r="E24" s="7">
        <v>151</v>
      </c>
      <c r="F24" s="8">
        <v>122</v>
      </c>
      <c r="G24" s="319">
        <v>80.8</v>
      </c>
      <c r="H24" s="11"/>
      <c r="I24" s="12"/>
      <c r="J24" s="12"/>
    </row>
    <row r="25" spans="1:10" ht="34.15" customHeight="1">
      <c r="A25" s="6" t="s">
        <v>24</v>
      </c>
      <c r="B25" s="7">
        <v>110</v>
      </c>
      <c r="C25" s="8">
        <v>93</v>
      </c>
      <c r="D25" s="321">
        <v>84.5</v>
      </c>
      <c r="E25" s="7">
        <v>26</v>
      </c>
      <c r="F25" s="8">
        <v>22</v>
      </c>
      <c r="G25" s="319">
        <v>84.6</v>
      </c>
      <c r="H25" s="11"/>
      <c r="I25" s="12"/>
      <c r="J25" s="12"/>
    </row>
    <row r="26" spans="1:10" ht="15.75">
      <c r="A26" s="14"/>
      <c r="B26" s="14"/>
      <c r="C26" s="14"/>
      <c r="D26" s="14"/>
      <c r="E26" s="77"/>
      <c r="F26" s="77"/>
      <c r="G26" s="14"/>
      <c r="H26" s="11"/>
    </row>
    <row r="27" spans="1:10" ht="15.75">
      <c r="A27" s="14"/>
      <c r="B27" s="14"/>
      <c r="C27" s="325"/>
      <c r="D27" s="14"/>
      <c r="E27" s="77"/>
      <c r="F27" s="77"/>
      <c r="G27" s="14"/>
      <c r="H27" s="11"/>
    </row>
    <row r="28" spans="1:10">
      <c r="A28" s="14"/>
      <c r="B28" s="14"/>
      <c r="C28" s="14"/>
      <c r="D28" s="14"/>
      <c r="E28" s="77"/>
      <c r="F28" s="77"/>
      <c r="G28" s="14"/>
    </row>
  </sheetData>
  <mergeCells count="2">
    <mergeCell ref="A1:G1"/>
    <mergeCell ref="A2:G2"/>
  </mergeCells>
  <printOptions horizontalCentered="1"/>
  <pageMargins left="0.19685039370078741" right="0" top="0.2" bottom="0.17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M29"/>
  <sheetViews>
    <sheetView view="pageBreakPreview" zoomScale="80" zoomScaleNormal="75" zoomScaleSheetLayoutView="80" workbookViewId="0">
      <selection activeCell="G10" sqref="G10"/>
    </sheetView>
  </sheetViews>
  <sheetFormatPr defaultColWidth="8.85546875" defaultRowHeight="12.75"/>
  <cols>
    <col min="1" max="1" width="37.140625" style="10" customWidth="1"/>
    <col min="2" max="2" width="12.140625" style="10" customWidth="1"/>
    <col min="3" max="3" width="12.5703125" style="10" customWidth="1"/>
    <col min="4" max="4" width="13" style="10" customWidth="1"/>
    <col min="5" max="6" width="14.140625" style="10" customWidth="1"/>
    <col min="7" max="7" width="12.42578125" style="10" customWidth="1"/>
    <col min="8" max="8" width="8.85546875" style="10"/>
    <col min="9" max="9" width="11.5703125" style="10" customWidth="1"/>
    <col min="10" max="255" width="8.85546875" style="10"/>
    <col min="256" max="256" width="37.140625" style="10" customWidth="1"/>
    <col min="257" max="257" width="12.140625" style="10" customWidth="1"/>
    <col min="258" max="258" width="12.5703125" style="10" customWidth="1"/>
    <col min="259" max="259" width="13" style="10" customWidth="1"/>
    <col min="260" max="261" width="13.5703125" style="10" customWidth="1"/>
    <col min="262" max="262" width="12.42578125" style="10" customWidth="1"/>
    <col min="263" max="264" width="8.85546875" style="10"/>
    <col min="265" max="265" width="11.5703125" style="10" customWidth="1"/>
    <col min="266" max="511" width="8.85546875" style="10"/>
    <col min="512" max="512" width="37.140625" style="10" customWidth="1"/>
    <col min="513" max="513" width="12.140625" style="10" customWidth="1"/>
    <col min="514" max="514" width="12.5703125" style="10" customWidth="1"/>
    <col min="515" max="515" width="13" style="10" customWidth="1"/>
    <col min="516" max="517" width="13.5703125" style="10" customWidth="1"/>
    <col min="518" max="518" width="12.42578125" style="10" customWidth="1"/>
    <col min="519" max="520" width="8.85546875" style="10"/>
    <col min="521" max="521" width="11.5703125" style="10" customWidth="1"/>
    <col min="522" max="767" width="8.85546875" style="10"/>
    <col min="768" max="768" width="37.140625" style="10" customWidth="1"/>
    <col min="769" max="769" width="12.140625" style="10" customWidth="1"/>
    <col min="770" max="770" width="12.5703125" style="10" customWidth="1"/>
    <col min="771" max="771" width="13" style="10" customWidth="1"/>
    <col min="772" max="773" width="13.5703125" style="10" customWidth="1"/>
    <col min="774" max="774" width="12.42578125" style="10" customWidth="1"/>
    <col min="775" max="776" width="8.85546875" style="10"/>
    <col min="777" max="777" width="11.5703125" style="10" customWidth="1"/>
    <col min="778" max="1023" width="8.85546875" style="10"/>
    <col min="1024" max="1024" width="37.140625" style="10" customWidth="1"/>
    <col min="1025" max="1025" width="12.140625" style="10" customWidth="1"/>
    <col min="1026" max="1026" width="12.5703125" style="10" customWidth="1"/>
    <col min="1027" max="1027" width="13" style="10" customWidth="1"/>
    <col min="1028" max="1029" width="13.5703125" style="10" customWidth="1"/>
    <col min="1030" max="1030" width="12.42578125" style="10" customWidth="1"/>
    <col min="1031" max="1032" width="8.85546875" style="10"/>
    <col min="1033" max="1033" width="11.5703125" style="10" customWidth="1"/>
    <col min="1034" max="1279" width="8.85546875" style="10"/>
    <col min="1280" max="1280" width="37.140625" style="10" customWidth="1"/>
    <col min="1281" max="1281" width="12.140625" style="10" customWidth="1"/>
    <col min="1282" max="1282" width="12.5703125" style="10" customWidth="1"/>
    <col min="1283" max="1283" width="13" style="10" customWidth="1"/>
    <col min="1284" max="1285" width="13.5703125" style="10" customWidth="1"/>
    <col min="1286" max="1286" width="12.42578125" style="10" customWidth="1"/>
    <col min="1287" max="1288" width="8.85546875" style="10"/>
    <col min="1289" max="1289" width="11.5703125" style="10" customWidth="1"/>
    <col min="1290" max="1535" width="8.85546875" style="10"/>
    <col min="1536" max="1536" width="37.140625" style="10" customWidth="1"/>
    <col min="1537" max="1537" width="12.140625" style="10" customWidth="1"/>
    <col min="1538" max="1538" width="12.5703125" style="10" customWidth="1"/>
    <col min="1539" max="1539" width="13" style="10" customWidth="1"/>
    <col min="1540" max="1541" width="13.5703125" style="10" customWidth="1"/>
    <col min="1542" max="1542" width="12.42578125" style="10" customWidth="1"/>
    <col min="1543" max="1544" width="8.85546875" style="10"/>
    <col min="1545" max="1545" width="11.5703125" style="10" customWidth="1"/>
    <col min="1546" max="1791" width="8.85546875" style="10"/>
    <col min="1792" max="1792" width="37.140625" style="10" customWidth="1"/>
    <col min="1793" max="1793" width="12.140625" style="10" customWidth="1"/>
    <col min="1794" max="1794" width="12.5703125" style="10" customWidth="1"/>
    <col min="1795" max="1795" width="13" style="10" customWidth="1"/>
    <col min="1796" max="1797" width="13.5703125" style="10" customWidth="1"/>
    <col min="1798" max="1798" width="12.42578125" style="10" customWidth="1"/>
    <col min="1799" max="1800" width="8.85546875" style="10"/>
    <col min="1801" max="1801" width="11.5703125" style="10" customWidth="1"/>
    <col min="1802" max="2047" width="8.85546875" style="10"/>
    <col min="2048" max="2048" width="37.140625" style="10" customWidth="1"/>
    <col min="2049" max="2049" width="12.140625" style="10" customWidth="1"/>
    <col min="2050" max="2050" width="12.5703125" style="10" customWidth="1"/>
    <col min="2051" max="2051" width="13" style="10" customWidth="1"/>
    <col min="2052" max="2053" width="13.5703125" style="10" customWidth="1"/>
    <col min="2054" max="2054" width="12.42578125" style="10" customWidth="1"/>
    <col min="2055" max="2056" width="8.85546875" style="10"/>
    <col min="2057" max="2057" width="11.5703125" style="10" customWidth="1"/>
    <col min="2058" max="2303" width="8.85546875" style="10"/>
    <col min="2304" max="2304" width="37.140625" style="10" customWidth="1"/>
    <col min="2305" max="2305" width="12.140625" style="10" customWidth="1"/>
    <col min="2306" max="2306" width="12.5703125" style="10" customWidth="1"/>
    <col min="2307" max="2307" width="13" style="10" customWidth="1"/>
    <col min="2308" max="2309" width="13.5703125" style="10" customWidth="1"/>
    <col min="2310" max="2310" width="12.42578125" style="10" customWidth="1"/>
    <col min="2311" max="2312" width="8.85546875" style="10"/>
    <col min="2313" max="2313" width="11.5703125" style="10" customWidth="1"/>
    <col min="2314" max="2559" width="8.85546875" style="10"/>
    <col min="2560" max="2560" width="37.140625" style="10" customWidth="1"/>
    <col min="2561" max="2561" width="12.140625" style="10" customWidth="1"/>
    <col min="2562" max="2562" width="12.5703125" style="10" customWidth="1"/>
    <col min="2563" max="2563" width="13" style="10" customWidth="1"/>
    <col min="2564" max="2565" width="13.5703125" style="10" customWidth="1"/>
    <col min="2566" max="2566" width="12.42578125" style="10" customWidth="1"/>
    <col min="2567" max="2568" width="8.85546875" style="10"/>
    <col min="2569" max="2569" width="11.5703125" style="10" customWidth="1"/>
    <col min="2570" max="2815" width="8.85546875" style="10"/>
    <col min="2816" max="2816" width="37.140625" style="10" customWidth="1"/>
    <col min="2817" max="2817" width="12.140625" style="10" customWidth="1"/>
    <col min="2818" max="2818" width="12.5703125" style="10" customWidth="1"/>
    <col min="2819" max="2819" width="13" style="10" customWidth="1"/>
    <col min="2820" max="2821" width="13.5703125" style="10" customWidth="1"/>
    <col min="2822" max="2822" width="12.42578125" style="10" customWidth="1"/>
    <col min="2823" max="2824" width="8.85546875" style="10"/>
    <col min="2825" max="2825" width="11.5703125" style="10" customWidth="1"/>
    <col min="2826" max="3071" width="8.85546875" style="10"/>
    <col min="3072" max="3072" width="37.140625" style="10" customWidth="1"/>
    <col min="3073" max="3073" width="12.140625" style="10" customWidth="1"/>
    <col min="3074" max="3074" width="12.5703125" style="10" customWidth="1"/>
    <col min="3075" max="3075" width="13" style="10" customWidth="1"/>
    <col min="3076" max="3077" width="13.5703125" style="10" customWidth="1"/>
    <col min="3078" max="3078" width="12.42578125" style="10" customWidth="1"/>
    <col min="3079" max="3080" width="8.85546875" style="10"/>
    <col min="3081" max="3081" width="11.5703125" style="10" customWidth="1"/>
    <col min="3082" max="3327" width="8.85546875" style="10"/>
    <col min="3328" max="3328" width="37.140625" style="10" customWidth="1"/>
    <col min="3329" max="3329" width="12.140625" style="10" customWidth="1"/>
    <col min="3330" max="3330" width="12.5703125" style="10" customWidth="1"/>
    <col min="3331" max="3331" width="13" style="10" customWidth="1"/>
    <col min="3332" max="3333" width="13.5703125" style="10" customWidth="1"/>
    <col min="3334" max="3334" width="12.42578125" style="10" customWidth="1"/>
    <col min="3335" max="3336" width="8.85546875" style="10"/>
    <col min="3337" max="3337" width="11.5703125" style="10" customWidth="1"/>
    <col min="3338" max="3583" width="8.85546875" style="10"/>
    <col min="3584" max="3584" width="37.140625" style="10" customWidth="1"/>
    <col min="3585" max="3585" width="12.140625" style="10" customWidth="1"/>
    <col min="3586" max="3586" width="12.5703125" style="10" customWidth="1"/>
    <col min="3587" max="3587" width="13" style="10" customWidth="1"/>
    <col min="3588" max="3589" width="13.5703125" style="10" customWidth="1"/>
    <col min="3590" max="3590" width="12.42578125" style="10" customWidth="1"/>
    <col min="3591" max="3592" width="8.85546875" style="10"/>
    <col min="3593" max="3593" width="11.5703125" style="10" customWidth="1"/>
    <col min="3594" max="3839" width="8.85546875" style="10"/>
    <col min="3840" max="3840" width="37.140625" style="10" customWidth="1"/>
    <col min="3841" max="3841" width="12.140625" style="10" customWidth="1"/>
    <col min="3842" max="3842" width="12.5703125" style="10" customWidth="1"/>
    <col min="3843" max="3843" width="13" style="10" customWidth="1"/>
    <col min="3844" max="3845" width="13.5703125" style="10" customWidth="1"/>
    <col min="3846" max="3846" width="12.42578125" style="10" customWidth="1"/>
    <col min="3847" max="3848" width="8.85546875" style="10"/>
    <col min="3849" max="3849" width="11.5703125" style="10" customWidth="1"/>
    <col min="3850" max="4095" width="8.85546875" style="10"/>
    <col min="4096" max="4096" width="37.140625" style="10" customWidth="1"/>
    <col min="4097" max="4097" width="12.140625" style="10" customWidth="1"/>
    <col min="4098" max="4098" width="12.5703125" style="10" customWidth="1"/>
    <col min="4099" max="4099" width="13" style="10" customWidth="1"/>
    <col min="4100" max="4101" width="13.5703125" style="10" customWidth="1"/>
    <col min="4102" max="4102" width="12.42578125" style="10" customWidth="1"/>
    <col min="4103" max="4104" width="8.85546875" style="10"/>
    <col min="4105" max="4105" width="11.5703125" style="10" customWidth="1"/>
    <col min="4106" max="4351" width="8.85546875" style="10"/>
    <col min="4352" max="4352" width="37.140625" style="10" customWidth="1"/>
    <col min="4353" max="4353" width="12.140625" style="10" customWidth="1"/>
    <col min="4354" max="4354" width="12.5703125" style="10" customWidth="1"/>
    <col min="4355" max="4355" width="13" style="10" customWidth="1"/>
    <col min="4356" max="4357" width="13.5703125" style="10" customWidth="1"/>
    <col min="4358" max="4358" width="12.42578125" style="10" customWidth="1"/>
    <col min="4359" max="4360" width="8.85546875" style="10"/>
    <col min="4361" max="4361" width="11.5703125" style="10" customWidth="1"/>
    <col min="4362" max="4607" width="8.85546875" style="10"/>
    <col min="4608" max="4608" width="37.140625" style="10" customWidth="1"/>
    <col min="4609" max="4609" width="12.140625" style="10" customWidth="1"/>
    <col min="4610" max="4610" width="12.5703125" style="10" customWidth="1"/>
    <col min="4611" max="4611" width="13" style="10" customWidth="1"/>
    <col min="4612" max="4613" width="13.5703125" style="10" customWidth="1"/>
    <col min="4614" max="4614" width="12.42578125" style="10" customWidth="1"/>
    <col min="4615" max="4616" width="8.85546875" style="10"/>
    <col min="4617" max="4617" width="11.5703125" style="10" customWidth="1"/>
    <col min="4618" max="4863" width="8.85546875" style="10"/>
    <col min="4864" max="4864" width="37.140625" style="10" customWidth="1"/>
    <col min="4865" max="4865" width="12.140625" style="10" customWidth="1"/>
    <col min="4866" max="4866" width="12.5703125" style="10" customWidth="1"/>
    <col min="4867" max="4867" width="13" style="10" customWidth="1"/>
    <col min="4868" max="4869" width="13.5703125" style="10" customWidth="1"/>
    <col min="4870" max="4870" width="12.42578125" style="10" customWidth="1"/>
    <col min="4871" max="4872" width="8.85546875" style="10"/>
    <col min="4873" max="4873" width="11.5703125" style="10" customWidth="1"/>
    <col min="4874" max="5119" width="8.85546875" style="10"/>
    <col min="5120" max="5120" width="37.140625" style="10" customWidth="1"/>
    <col min="5121" max="5121" width="12.140625" style="10" customWidth="1"/>
    <col min="5122" max="5122" width="12.5703125" style="10" customWidth="1"/>
    <col min="5123" max="5123" width="13" style="10" customWidth="1"/>
    <col min="5124" max="5125" width="13.5703125" style="10" customWidth="1"/>
    <col min="5126" max="5126" width="12.42578125" style="10" customWidth="1"/>
    <col min="5127" max="5128" width="8.85546875" style="10"/>
    <col min="5129" max="5129" width="11.5703125" style="10" customWidth="1"/>
    <col min="5130" max="5375" width="8.85546875" style="10"/>
    <col min="5376" max="5376" width="37.140625" style="10" customWidth="1"/>
    <col min="5377" max="5377" width="12.140625" style="10" customWidth="1"/>
    <col min="5378" max="5378" width="12.5703125" style="10" customWidth="1"/>
    <col min="5379" max="5379" width="13" style="10" customWidth="1"/>
    <col min="5380" max="5381" width="13.5703125" style="10" customWidth="1"/>
    <col min="5382" max="5382" width="12.42578125" style="10" customWidth="1"/>
    <col min="5383" max="5384" width="8.85546875" style="10"/>
    <col min="5385" max="5385" width="11.5703125" style="10" customWidth="1"/>
    <col min="5386" max="5631" width="8.85546875" style="10"/>
    <col min="5632" max="5632" width="37.140625" style="10" customWidth="1"/>
    <col min="5633" max="5633" width="12.140625" style="10" customWidth="1"/>
    <col min="5634" max="5634" width="12.5703125" style="10" customWidth="1"/>
    <col min="5635" max="5635" width="13" style="10" customWidth="1"/>
    <col min="5636" max="5637" width="13.5703125" style="10" customWidth="1"/>
    <col min="5638" max="5638" width="12.42578125" style="10" customWidth="1"/>
    <col min="5639" max="5640" width="8.85546875" style="10"/>
    <col min="5641" max="5641" width="11.5703125" style="10" customWidth="1"/>
    <col min="5642" max="5887" width="8.85546875" style="10"/>
    <col min="5888" max="5888" width="37.140625" style="10" customWidth="1"/>
    <col min="5889" max="5889" width="12.140625" style="10" customWidth="1"/>
    <col min="5890" max="5890" width="12.5703125" style="10" customWidth="1"/>
    <col min="5891" max="5891" width="13" style="10" customWidth="1"/>
    <col min="5892" max="5893" width="13.5703125" style="10" customWidth="1"/>
    <col min="5894" max="5894" width="12.42578125" style="10" customWidth="1"/>
    <col min="5895" max="5896" width="8.85546875" style="10"/>
    <col min="5897" max="5897" width="11.5703125" style="10" customWidth="1"/>
    <col min="5898" max="6143" width="8.85546875" style="10"/>
    <col min="6144" max="6144" width="37.140625" style="10" customWidth="1"/>
    <col min="6145" max="6145" width="12.140625" style="10" customWidth="1"/>
    <col min="6146" max="6146" width="12.5703125" style="10" customWidth="1"/>
    <col min="6147" max="6147" width="13" style="10" customWidth="1"/>
    <col min="6148" max="6149" width="13.5703125" style="10" customWidth="1"/>
    <col min="6150" max="6150" width="12.42578125" style="10" customWidth="1"/>
    <col min="6151" max="6152" width="8.85546875" style="10"/>
    <col min="6153" max="6153" width="11.5703125" style="10" customWidth="1"/>
    <col min="6154" max="6399" width="8.85546875" style="10"/>
    <col min="6400" max="6400" width="37.140625" style="10" customWidth="1"/>
    <col min="6401" max="6401" width="12.140625" style="10" customWidth="1"/>
    <col min="6402" max="6402" width="12.5703125" style="10" customWidth="1"/>
    <col min="6403" max="6403" width="13" style="10" customWidth="1"/>
    <col min="6404" max="6405" width="13.5703125" style="10" customWidth="1"/>
    <col min="6406" max="6406" width="12.42578125" style="10" customWidth="1"/>
    <col min="6407" max="6408" width="8.85546875" style="10"/>
    <col min="6409" max="6409" width="11.5703125" style="10" customWidth="1"/>
    <col min="6410" max="6655" width="8.85546875" style="10"/>
    <col min="6656" max="6656" width="37.140625" style="10" customWidth="1"/>
    <col min="6657" max="6657" width="12.140625" style="10" customWidth="1"/>
    <col min="6658" max="6658" width="12.5703125" style="10" customWidth="1"/>
    <col min="6659" max="6659" width="13" style="10" customWidth="1"/>
    <col min="6660" max="6661" width="13.5703125" style="10" customWidth="1"/>
    <col min="6662" max="6662" width="12.42578125" style="10" customWidth="1"/>
    <col min="6663" max="6664" width="8.85546875" style="10"/>
    <col min="6665" max="6665" width="11.5703125" style="10" customWidth="1"/>
    <col min="6666" max="6911" width="8.85546875" style="10"/>
    <col min="6912" max="6912" width="37.140625" style="10" customWidth="1"/>
    <col min="6913" max="6913" width="12.140625" style="10" customWidth="1"/>
    <col min="6914" max="6914" width="12.5703125" style="10" customWidth="1"/>
    <col min="6915" max="6915" width="13" style="10" customWidth="1"/>
    <col min="6916" max="6917" width="13.5703125" style="10" customWidth="1"/>
    <col min="6918" max="6918" width="12.42578125" style="10" customWidth="1"/>
    <col min="6919" max="6920" width="8.85546875" style="10"/>
    <col min="6921" max="6921" width="11.5703125" style="10" customWidth="1"/>
    <col min="6922" max="7167" width="8.85546875" style="10"/>
    <col min="7168" max="7168" width="37.140625" style="10" customWidth="1"/>
    <col min="7169" max="7169" width="12.140625" style="10" customWidth="1"/>
    <col min="7170" max="7170" width="12.5703125" style="10" customWidth="1"/>
    <col min="7171" max="7171" width="13" style="10" customWidth="1"/>
    <col min="7172" max="7173" width="13.5703125" style="10" customWidth="1"/>
    <col min="7174" max="7174" width="12.42578125" style="10" customWidth="1"/>
    <col min="7175" max="7176" width="8.85546875" style="10"/>
    <col min="7177" max="7177" width="11.5703125" style="10" customWidth="1"/>
    <col min="7178" max="7423" width="8.85546875" style="10"/>
    <col min="7424" max="7424" width="37.140625" style="10" customWidth="1"/>
    <col min="7425" max="7425" width="12.140625" style="10" customWidth="1"/>
    <col min="7426" max="7426" width="12.5703125" style="10" customWidth="1"/>
    <col min="7427" max="7427" width="13" style="10" customWidth="1"/>
    <col min="7428" max="7429" width="13.5703125" style="10" customWidth="1"/>
    <col min="7430" max="7430" width="12.42578125" style="10" customWidth="1"/>
    <col min="7431" max="7432" width="8.85546875" style="10"/>
    <col min="7433" max="7433" width="11.5703125" style="10" customWidth="1"/>
    <col min="7434" max="7679" width="8.85546875" style="10"/>
    <col min="7680" max="7680" width="37.140625" style="10" customWidth="1"/>
    <col min="7681" max="7681" width="12.140625" style="10" customWidth="1"/>
    <col min="7682" max="7682" width="12.5703125" style="10" customWidth="1"/>
    <col min="7683" max="7683" width="13" style="10" customWidth="1"/>
    <col min="7684" max="7685" width="13.5703125" style="10" customWidth="1"/>
    <col min="7686" max="7686" width="12.42578125" style="10" customWidth="1"/>
    <col min="7687" max="7688" width="8.85546875" style="10"/>
    <col min="7689" max="7689" width="11.5703125" style="10" customWidth="1"/>
    <col min="7690" max="7935" width="8.85546875" style="10"/>
    <col min="7936" max="7936" width="37.140625" style="10" customWidth="1"/>
    <col min="7937" max="7937" width="12.140625" style="10" customWidth="1"/>
    <col min="7938" max="7938" width="12.5703125" style="10" customWidth="1"/>
    <col min="7939" max="7939" width="13" style="10" customWidth="1"/>
    <col min="7940" max="7941" width="13.5703125" style="10" customWidth="1"/>
    <col min="7942" max="7942" width="12.42578125" style="10" customWidth="1"/>
    <col min="7943" max="7944" width="8.85546875" style="10"/>
    <col min="7945" max="7945" width="11.5703125" style="10" customWidth="1"/>
    <col min="7946" max="8191" width="8.85546875" style="10"/>
    <col min="8192" max="8192" width="37.140625" style="10" customWidth="1"/>
    <col min="8193" max="8193" width="12.140625" style="10" customWidth="1"/>
    <col min="8194" max="8194" width="12.5703125" style="10" customWidth="1"/>
    <col min="8195" max="8195" width="13" style="10" customWidth="1"/>
    <col min="8196" max="8197" width="13.5703125" style="10" customWidth="1"/>
    <col min="8198" max="8198" width="12.42578125" style="10" customWidth="1"/>
    <col min="8199" max="8200" width="8.85546875" style="10"/>
    <col min="8201" max="8201" width="11.5703125" style="10" customWidth="1"/>
    <col min="8202" max="8447" width="8.85546875" style="10"/>
    <col min="8448" max="8448" width="37.140625" style="10" customWidth="1"/>
    <col min="8449" max="8449" width="12.140625" style="10" customWidth="1"/>
    <col min="8450" max="8450" width="12.5703125" style="10" customWidth="1"/>
    <col min="8451" max="8451" width="13" style="10" customWidth="1"/>
    <col min="8452" max="8453" width="13.5703125" style="10" customWidth="1"/>
    <col min="8454" max="8454" width="12.42578125" style="10" customWidth="1"/>
    <col min="8455" max="8456" width="8.85546875" style="10"/>
    <col min="8457" max="8457" width="11.5703125" style="10" customWidth="1"/>
    <col min="8458" max="8703" width="8.85546875" style="10"/>
    <col min="8704" max="8704" width="37.140625" style="10" customWidth="1"/>
    <col min="8705" max="8705" width="12.140625" style="10" customWidth="1"/>
    <col min="8706" max="8706" width="12.5703125" style="10" customWidth="1"/>
    <col min="8707" max="8707" width="13" style="10" customWidth="1"/>
    <col min="8708" max="8709" width="13.5703125" style="10" customWidth="1"/>
    <col min="8710" max="8710" width="12.42578125" style="10" customWidth="1"/>
    <col min="8711" max="8712" width="8.85546875" style="10"/>
    <col min="8713" max="8713" width="11.5703125" style="10" customWidth="1"/>
    <col min="8714" max="8959" width="8.85546875" style="10"/>
    <col min="8960" max="8960" width="37.140625" style="10" customWidth="1"/>
    <col min="8961" max="8961" width="12.140625" style="10" customWidth="1"/>
    <col min="8962" max="8962" width="12.5703125" style="10" customWidth="1"/>
    <col min="8963" max="8963" width="13" style="10" customWidth="1"/>
    <col min="8964" max="8965" width="13.5703125" style="10" customWidth="1"/>
    <col min="8966" max="8966" width="12.42578125" style="10" customWidth="1"/>
    <col min="8967" max="8968" width="8.85546875" style="10"/>
    <col min="8969" max="8969" width="11.5703125" style="10" customWidth="1"/>
    <col min="8970" max="9215" width="8.85546875" style="10"/>
    <col min="9216" max="9216" width="37.140625" style="10" customWidth="1"/>
    <col min="9217" max="9217" width="12.140625" style="10" customWidth="1"/>
    <col min="9218" max="9218" width="12.5703125" style="10" customWidth="1"/>
    <col min="9219" max="9219" width="13" style="10" customWidth="1"/>
    <col min="9220" max="9221" width="13.5703125" style="10" customWidth="1"/>
    <col min="9222" max="9222" width="12.42578125" style="10" customWidth="1"/>
    <col min="9223" max="9224" width="8.85546875" style="10"/>
    <col min="9225" max="9225" width="11.5703125" style="10" customWidth="1"/>
    <col min="9226" max="9471" width="8.85546875" style="10"/>
    <col min="9472" max="9472" width="37.140625" style="10" customWidth="1"/>
    <col min="9473" max="9473" width="12.140625" style="10" customWidth="1"/>
    <col min="9474" max="9474" width="12.5703125" style="10" customWidth="1"/>
    <col min="9475" max="9475" width="13" style="10" customWidth="1"/>
    <col min="9476" max="9477" width="13.5703125" style="10" customWidth="1"/>
    <col min="9478" max="9478" width="12.42578125" style="10" customWidth="1"/>
    <col min="9479" max="9480" width="8.85546875" style="10"/>
    <col min="9481" max="9481" width="11.5703125" style="10" customWidth="1"/>
    <col min="9482" max="9727" width="8.85546875" style="10"/>
    <col min="9728" max="9728" width="37.140625" style="10" customWidth="1"/>
    <col min="9729" max="9729" width="12.140625" style="10" customWidth="1"/>
    <col min="9730" max="9730" width="12.5703125" style="10" customWidth="1"/>
    <col min="9731" max="9731" width="13" style="10" customWidth="1"/>
    <col min="9732" max="9733" width="13.5703125" style="10" customWidth="1"/>
    <col min="9734" max="9734" width="12.42578125" style="10" customWidth="1"/>
    <col min="9735" max="9736" width="8.85546875" style="10"/>
    <col min="9737" max="9737" width="11.5703125" style="10" customWidth="1"/>
    <col min="9738" max="9983" width="8.85546875" style="10"/>
    <col min="9984" max="9984" width="37.140625" style="10" customWidth="1"/>
    <col min="9985" max="9985" width="12.140625" style="10" customWidth="1"/>
    <col min="9986" max="9986" width="12.5703125" style="10" customWidth="1"/>
    <col min="9987" max="9987" width="13" style="10" customWidth="1"/>
    <col min="9988" max="9989" width="13.5703125" style="10" customWidth="1"/>
    <col min="9990" max="9990" width="12.42578125" style="10" customWidth="1"/>
    <col min="9991" max="9992" width="8.85546875" style="10"/>
    <col min="9993" max="9993" width="11.5703125" style="10" customWidth="1"/>
    <col min="9994" max="10239" width="8.85546875" style="10"/>
    <col min="10240" max="10240" width="37.140625" style="10" customWidth="1"/>
    <col min="10241" max="10241" width="12.140625" style="10" customWidth="1"/>
    <col min="10242" max="10242" width="12.5703125" style="10" customWidth="1"/>
    <col min="10243" max="10243" width="13" style="10" customWidth="1"/>
    <col min="10244" max="10245" width="13.5703125" style="10" customWidth="1"/>
    <col min="10246" max="10246" width="12.42578125" style="10" customWidth="1"/>
    <col min="10247" max="10248" width="8.85546875" style="10"/>
    <col min="10249" max="10249" width="11.5703125" style="10" customWidth="1"/>
    <col min="10250" max="10495" width="8.85546875" style="10"/>
    <col min="10496" max="10496" width="37.140625" style="10" customWidth="1"/>
    <col min="10497" max="10497" width="12.140625" style="10" customWidth="1"/>
    <col min="10498" max="10498" width="12.5703125" style="10" customWidth="1"/>
    <col min="10499" max="10499" width="13" style="10" customWidth="1"/>
    <col min="10500" max="10501" width="13.5703125" style="10" customWidth="1"/>
    <col min="10502" max="10502" width="12.42578125" style="10" customWidth="1"/>
    <col min="10503" max="10504" width="8.85546875" style="10"/>
    <col min="10505" max="10505" width="11.5703125" style="10" customWidth="1"/>
    <col min="10506" max="10751" width="8.85546875" style="10"/>
    <col min="10752" max="10752" width="37.140625" style="10" customWidth="1"/>
    <col min="10753" max="10753" width="12.140625" style="10" customWidth="1"/>
    <col min="10754" max="10754" width="12.5703125" style="10" customWidth="1"/>
    <col min="10755" max="10755" width="13" style="10" customWidth="1"/>
    <col min="10756" max="10757" width="13.5703125" style="10" customWidth="1"/>
    <col min="10758" max="10758" width="12.42578125" style="10" customWidth="1"/>
    <col min="10759" max="10760" width="8.85546875" style="10"/>
    <col min="10761" max="10761" width="11.5703125" style="10" customWidth="1"/>
    <col min="10762" max="11007" width="8.85546875" style="10"/>
    <col min="11008" max="11008" width="37.140625" style="10" customWidth="1"/>
    <col min="11009" max="11009" width="12.140625" style="10" customWidth="1"/>
    <col min="11010" max="11010" width="12.5703125" style="10" customWidth="1"/>
    <col min="11011" max="11011" width="13" style="10" customWidth="1"/>
    <col min="11012" max="11013" width="13.5703125" style="10" customWidth="1"/>
    <col min="11014" max="11014" width="12.42578125" style="10" customWidth="1"/>
    <col min="11015" max="11016" width="8.85546875" style="10"/>
    <col min="11017" max="11017" width="11.5703125" style="10" customWidth="1"/>
    <col min="11018" max="11263" width="8.85546875" style="10"/>
    <col min="11264" max="11264" width="37.140625" style="10" customWidth="1"/>
    <col min="11265" max="11265" width="12.140625" style="10" customWidth="1"/>
    <col min="11266" max="11266" width="12.5703125" style="10" customWidth="1"/>
    <col min="11267" max="11267" width="13" style="10" customWidth="1"/>
    <col min="11268" max="11269" width="13.5703125" style="10" customWidth="1"/>
    <col min="11270" max="11270" width="12.42578125" style="10" customWidth="1"/>
    <col min="11271" max="11272" width="8.85546875" style="10"/>
    <col min="11273" max="11273" width="11.5703125" style="10" customWidth="1"/>
    <col min="11274" max="11519" width="8.85546875" style="10"/>
    <col min="11520" max="11520" width="37.140625" style="10" customWidth="1"/>
    <col min="11521" max="11521" width="12.140625" style="10" customWidth="1"/>
    <col min="11522" max="11522" width="12.5703125" style="10" customWidth="1"/>
    <col min="11523" max="11523" width="13" style="10" customWidth="1"/>
    <col min="11524" max="11525" width="13.5703125" style="10" customWidth="1"/>
    <col min="11526" max="11526" width="12.42578125" style="10" customWidth="1"/>
    <col min="11527" max="11528" width="8.85546875" style="10"/>
    <col min="11529" max="11529" width="11.5703125" style="10" customWidth="1"/>
    <col min="11530" max="11775" width="8.85546875" style="10"/>
    <col min="11776" max="11776" width="37.140625" style="10" customWidth="1"/>
    <col min="11777" max="11777" width="12.140625" style="10" customWidth="1"/>
    <col min="11778" max="11778" width="12.5703125" style="10" customWidth="1"/>
    <col min="11779" max="11779" width="13" style="10" customWidth="1"/>
    <col min="11780" max="11781" width="13.5703125" style="10" customWidth="1"/>
    <col min="11782" max="11782" width="12.42578125" style="10" customWidth="1"/>
    <col min="11783" max="11784" width="8.85546875" style="10"/>
    <col min="11785" max="11785" width="11.5703125" style="10" customWidth="1"/>
    <col min="11786" max="12031" width="8.85546875" style="10"/>
    <col min="12032" max="12032" width="37.140625" style="10" customWidth="1"/>
    <col min="12033" max="12033" width="12.140625" style="10" customWidth="1"/>
    <col min="12034" max="12034" width="12.5703125" style="10" customWidth="1"/>
    <col min="12035" max="12035" width="13" style="10" customWidth="1"/>
    <col min="12036" max="12037" width="13.5703125" style="10" customWidth="1"/>
    <col min="12038" max="12038" width="12.42578125" style="10" customWidth="1"/>
    <col min="12039" max="12040" width="8.85546875" style="10"/>
    <col min="12041" max="12041" width="11.5703125" style="10" customWidth="1"/>
    <col min="12042" max="12287" width="8.85546875" style="10"/>
    <col min="12288" max="12288" width="37.140625" style="10" customWidth="1"/>
    <col min="12289" max="12289" width="12.140625" style="10" customWidth="1"/>
    <col min="12290" max="12290" width="12.5703125" style="10" customWidth="1"/>
    <col min="12291" max="12291" width="13" style="10" customWidth="1"/>
    <col min="12292" max="12293" width="13.5703125" style="10" customWidth="1"/>
    <col min="12294" max="12294" width="12.42578125" style="10" customWidth="1"/>
    <col min="12295" max="12296" width="8.85546875" style="10"/>
    <col min="12297" max="12297" width="11.5703125" style="10" customWidth="1"/>
    <col min="12298" max="12543" width="8.85546875" style="10"/>
    <col min="12544" max="12544" width="37.140625" style="10" customWidth="1"/>
    <col min="12545" max="12545" width="12.140625" style="10" customWidth="1"/>
    <col min="12546" max="12546" width="12.5703125" style="10" customWidth="1"/>
    <col min="12547" max="12547" width="13" style="10" customWidth="1"/>
    <col min="12548" max="12549" width="13.5703125" style="10" customWidth="1"/>
    <col min="12550" max="12550" width="12.42578125" style="10" customWidth="1"/>
    <col min="12551" max="12552" width="8.85546875" style="10"/>
    <col min="12553" max="12553" width="11.5703125" style="10" customWidth="1"/>
    <col min="12554" max="12799" width="8.85546875" style="10"/>
    <col min="12800" max="12800" width="37.140625" style="10" customWidth="1"/>
    <col min="12801" max="12801" width="12.140625" style="10" customWidth="1"/>
    <col min="12802" max="12802" width="12.5703125" style="10" customWidth="1"/>
    <col min="12803" max="12803" width="13" style="10" customWidth="1"/>
    <col min="12804" max="12805" width="13.5703125" style="10" customWidth="1"/>
    <col min="12806" max="12806" width="12.42578125" style="10" customWidth="1"/>
    <col min="12807" max="12808" width="8.85546875" style="10"/>
    <col min="12809" max="12809" width="11.5703125" style="10" customWidth="1"/>
    <col min="12810" max="13055" width="8.85546875" style="10"/>
    <col min="13056" max="13056" width="37.140625" style="10" customWidth="1"/>
    <col min="13057" max="13057" width="12.140625" style="10" customWidth="1"/>
    <col min="13058" max="13058" width="12.5703125" style="10" customWidth="1"/>
    <col min="13059" max="13059" width="13" style="10" customWidth="1"/>
    <col min="13060" max="13061" width="13.5703125" style="10" customWidth="1"/>
    <col min="13062" max="13062" width="12.42578125" style="10" customWidth="1"/>
    <col min="13063" max="13064" width="8.85546875" style="10"/>
    <col min="13065" max="13065" width="11.5703125" style="10" customWidth="1"/>
    <col min="13066" max="13311" width="8.85546875" style="10"/>
    <col min="13312" max="13312" width="37.140625" style="10" customWidth="1"/>
    <col min="13313" max="13313" width="12.140625" style="10" customWidth="1"/>
    <col min="13314" max="13314" width="12.5703125" style="10" customWidth="1"/>
    <col min="13315" max="13315" width="13" style="10" customWidth="1"/>
    <col min="13316" max="13317" width="13.5703125" style="10" customWidth="1"/>
    <col min="13318" max="13318" width="12.42578125" style="10" customWidth="1"/>
    <col min="13319" max="13320" width="8.85546875" style="10"/>
    <col min="13321" max="13321" width="11.5703125" style="10" customWidth="1"/>
    <col min="13322" max="13567" width="8.85546875" style="10"/>
    <col min="13568" max="13568" width="37.140625" style="10" customWidth="1"/>
    <col min="13569" max="13569" width="12.140625" style="10" customWidth="1"/>
    <col min="13570" max="13570" width="12.5703125" style="10" customWidth="1"/>
    <col min="13571" max="13571" width="13" style="10" customWidth="1"/>
    <col min="13572" max="13573" width="13.5703125" style="10" customWidth="1"/>
    <col min="13574" max="13574" width="12.42578125" style="10" customWidth="1"/>
    <col min="13575" max="13576" width="8.85546875" style="10"/>
    <col min="13577" max="13577" width="11.5703125" style="10" customWidth="1"/>
    <col min="13578" max="13823" width="8.85546875" style="10"/>
    <col min="13824" max="13824" width="37.140625" style="10" customWidth="1"/>
    <col min="13825" max="13825" width="12.140625" style="10" customWidth="1"/>
    <col min="13826" max="13826" width="12.5703125" style="10" customWidth="1"/>
    <col min="13827" max="13827" width="13" style="10" customWidth="1"/>
    <col min="13828" max="13829" width="13.5703125" style="10" customWidth="1"/>
    <col min="13830" max="13830" width="12.42578125" style="10" customWidth="1"/>
    <col min="13831" max="13832" width="8.85546875" style="10"/>
    <col min="13833" max="13833" width="11.5703125" style="10" customWidth="1"/>
    <col min="13834" max="14079" width="8.85546875" style="10"/>
    <col min="14080" max="14080" width="37.140625" style="10" customWidth="1"/>
    <col min="14081" max="14081" width="12.140625" style="10" customWidth="1"/>
    <col min="14082" max="14082" width="12.5703125" style="10" customWidth="1"/>
    <col min="14083" max="14083" width="13" style="10" customWidth="1"/>
    <col min="14084" max="14085" width="13.5703125" style="10" customWidth="1"/>
    <col min="14086" max="14086" width="12.42578125" style="10" customWidth="1"/>
    <col min="14087" max="14088" width="8.85546875" style="10"/>
    <col min="14089" max="14089" width="11.5703125" style="10" customWidth="1"/>
    <col min="14090" max="14335" width="8.85546875" style="10"/>
    <col min="14336" max="14336" width="37.140625" style="10" customWidth="1"/>
    <col min="14337" max="14337" width="12.140625" style="10" customWidth="1"/>
    <col min="14338" max="14338" width="12.5703125" style="10" customWidth="1"/>
    <col min="14339" max="14339" width="13" style="10" customWidth="1"/>
    <col min="14340" max="14341" width="13.5703125" style="10" customWidth="1"/>
    <col min="14342" max="14342" width="12.42578125" style="10" customWidth="1"/>
    <col min="14343" max="14344" width="8.85546875" style="10"/>
    <col min="14345" max="14345" width="11.5703125" style="10" customWidth="1"/>
    <col min="14346" max="14591" width="8.85546875" style="10"/>
    <col min="14592" max="14592" width="37.140625" style="10" customWidth="1"/>
    <col min="14593" max="14593" width="12.140625" style="10" customWidth="1"/>
    <col min="14594" max="14594" width="12.5703125" style="10" customWidth="1"/>
    <col min="14595" max="14595" width="13" style="10" customWidth="1"/>
    <col min="14596" max="14597" width="13.5703125" style="10" customWidth="1"/>
    <col min="14598" max="14598" width="12.42578125" style="10" customWidth="1"/>
    <col min="14599" max="14600" width="8.85546875" style="10"/>
    <col min="14601" max="14601" width="11.5703125" style="10" customWidth="1"/>
    <col min="14602" max="14847" width="8.85546875" style="10"/>
    <col min="14848" max="14848" width="37.140625" style="10" customWidth="1"/>
    <col min="14849" max="14849" width="12.140625" style="10" customWidth="1"/>
    <col min="14850" max="14850" width="12.5703125" style="10" customWidth="1"/>
    <col min="14851" max="14851" width="13" style="10" customWidth="1"/>
    <col min="14852" max="14853" width="13.5703125" style="10" customWidth="1"/>
    <col min="14854" max="14854" width="12.42578125" style="10" customWidth="1"/>
    <col min="14855" max="14856" width="8.85546875" style="10"/>
    <col min="14857" max="14857" width="11.5703125" style="10" customWidth="1"/>
    <col min="14858" max="15103" width="8.85546875" style="10"/>
    <col min="15104" max="15104" width="37.140625" style="10" customWidth="1"/>
    <col min="15105" max="15105" width="12.140625" style="10" customWidth="1"/>
    <col min="15106" max="15106" width="12.5703125" style="10" customWidth="1"/>
    <col min="15107" max="15107" width="13" style="10" customWidth="1"/>
    <col min="15108" max="15109" width="13.5703125" style="10" customWidth="1"/>
    <col min="15110" max="15110" width="12.42578125" style="10" customWidth="1"/>
    <col min="15111" max="15112" width="8.85546875" style="10"/>
    <col min="15113" max="15113" width="11.5703125" style="10" customWidth="1"/>
    <col min="15114" max="15359" width="8.85546875" style="10"/>
    <col min="15360" max="15360" width="37.140625" style="10" customWidth="1"/>
    <col min="15361" max="15361" width="12.140625" style="10" customWidth="1"/>
    <col min="15362" max="15362" width="12.5703125" style="10" customWidth="1"/>
    <col min="15363" max="15363" width="13" style="10" customWidth="1"/>
    <col min="15364" max="15365" width="13.5703125" style="10" customWidth="1"/>
    <col min="15366" max="15366" width="12.42578125" style="10" customWidth="1"/>
    <col min="15367" max="15368" width="8.85546875" style="10"/>
    <col min="15369" max="15369" width="11.5703125" style="10" customWidth="1"/>
    <col min="15370" max="15615" width="8.85546875" style="10"/>
    <col min="15616" max="15616" width="37.140625" style="10" customWidth="1"/>
    <col min="15617" max="15617" width="12.140625" style="10" customWidth="1"/>
    <col min="15618" max="15618" width="12.5703125" style="10" customWidth="1"/>
    <col min="15619" max="15619" width="13" style="10" customWidth="1"/>
    <col min="15620" max="15621" width="13.5703125" style="10" customWidth="1"/>
    <col min="15622" max="15622" width="12.42578125" style="10" customWidth="1"/>
    <col min="15623" max="15624" width="8.85546875" style="10"/>
    <col min="15625" max="15625" width="11.5703125" style="10" customWidth="1"/>
    <col min="15626" max="15871" width="8.85546875" style="10"/>
    <col min="15872" max="15872" width="37.140625" style="10" customWidth="1"/>
    <col min="15873" max="15873" width="12.140625" style="10" customWidth="1"/>
    <col min="15874" max="15874" width="12.5703125" style="10" customWidth="1"/>
    <col min="15875" max="15875" width="13" style="10" customWidth="1"/>
    <col min="15876" max="15877" width="13.5703125" style="10" customWidth="1"/>
    <col min="15878" max="15878" width="12.42578125" style="10" customWidth="1"/>
    <col min="15879" max="15880" width="8.85546875" style="10"/>
    <col min="15881" max="15881" width="11.5703125" style="10" customWidth="1"/>
    <col min="15882" max="16127" width="8.85546875" style="10"/>
    <col min="16128" max="16128" width="37.140625" style="10" customWidth="1"/>
    <col min="16129" max="16129" width="12.140625" style="10" customWidth="1"/>
    <col min="16130" max="16130" width="12.5703125" style="10" customWidth="1"/>
    <col min="16131" max="16131" width="13" style="10" customWidth="1"/>
    <col min="16132" max="16133" width="13.5703125" style="10" customWidth="1"/>
    <col min="16134" max="16134" width="12.42578125" style="10" customWidth="1"/>
    <col min="16135" max="16136" width="8.85546875" style="10"/>
    <col min="16137" max="16137" width="11.5703125" style="10" customWidth="1"/>
    <col min="16138" max="16384" width="8.85546875" style="10"/>
  </cols>
  <sheetData>
    <row r="1" spans="1:13" s="2" customFormat="1" ht="20.25">
      <c r="A1" s="414" t="s">
        <v>531</v>
      </c>
      <c r="B1" s="414"/>
      <c r="C1" s="414"/>
      <c r="D1" s="414"/>
      <c r="E1" s="414"/>
      <c r="F1" s="414"/>
      <c r="G1" s="414"/>
    </row>
    <row r="2" spans="1:13" s="2" customFormat="1" ht="20.25">
      <c r="A2" s="415" t="s">
        <v>39</v>
      </c>
      <c r="B2" s="415"/>
      <c r="C2" s="415"/>
      <c r="D2" s="415"/>
      <c r="E2" s="415"/>
      <c r="F2" s="415"/>
      <c r="G2" s="415"/>
    </row>
    <row r="3" spans="1:13" s="4" customFormat="1" ht="15.75">
      <c r="A3" s="3"/>
      <c r="B3" s="3"/>
      <c r="C3" s="3"/>
      <c r="D3" s="3"/>
      <c r="E3" s="3"/>
      <c r="F3" s="3"/>
      <c r="G3" s="317" t="s">
        <v>577</v>
      </c>
    </row>
    <row r="4" spans="1:13" s="4" customFormat="1" ht="51.75" customHeight="1">
      <c r="A4" s="74"/>
      <c r="B4" s="76" t="s">
        <v>532</v>
      </c>
      <c r="C4" s="76" t="s">
        <v>533</v>
      </c>
      <c r="D4" s="35" t="s">
        <v>37</v>
      </c>
      <c r="E4" s="79" t="str">
        <f>'[10]4'!E4</f>
        <v>Станом на 01.04.2020 р.</v>
      </c>
      <c r="F4" s="79" t="str">
        <f>'[10]4'!F4</f>
        <v>Станом на 01.04.2021 р.</v>
      </c>
      <c r="G4" s="35" t="s">
        <v>37</v>
      </c>
    </row>
    <row r="5" spans="1:13" s="5" customFormat="1" ht="28.15" customHeight="1">
      <c r="A5" s="15" t="s">
        <v>8</v>
      </c>
      <c r="B5" s="318">
        <v>2171</v>
      </c>
      <c r="C5" s="318">
        <v>2022</v>
      </c>
      <c r="D5" s="319">
        <v>93.1</v>
      </c>
      <c r="E5" s="318">
        <v>633</v>
      </c>
      <c r="F5" s="318">
        <v>847</v>
      </c>
      <c r="G5" s="319">
        <v>133.80000000000001</v>
      </c>
    </row>
    <row r="6" spans="1:13" ht="18.600000000000001" customHeight="1">
      <c r="A6" s="6" t="s">
        <v>40</v>
      </c>
      <c r="B6" s="7">
        <v>598</v>
      </c>
      <c r="C6" s="8">
        <v>379</v>
      </c>
      <c r="D6" s="319">
        <v>63.4</v>
      </c>
      <c r="E6" s="7">
        <v>198</v>
      </c>
      <c r="F6" s="8">
        <v>116</v>
      </c>
      <c r="G6" s="319">
        <v>58.6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38</v>
      </c>
      <c r="C7" s="8">
        <v>19</v>
      </c>
      <c r="D7" s="319">
        <v>50</v>
      </c>
      <c r="E7" s="7">
        <v>7</v>
      </c>
      <c r="F7" s="8">
        <v>2</v>
      </c>
      <c r="G7" s="319">
        <v>28.6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1</v>
      </c>
      <c r="D8" s="319">
        <v>100</v>
      </c>
      <c r="E8" s="7">
        <v>0</v>
      </c>
      <c r="F8" s="8">
        <v>0</v>
      </c>
      <c r="G8" s="319" t="e">
        <v>#DIV/0!</v>
      </c>
      <c r="H8" s="10"/>
      <c r="I8" s="11"/>
    </row>
    <row r="9" spans="1:13" ht="18.600000000000001" customHeight="1">
      <c r="A9" s="6" t="s">
        <v>43</v>
      </c>
      <c r="B9" s="7">
        <v>40</v>
      </c>
      <c r="C9" s="8">
        <v>49</v>
      </c>
      <c r="D9" s="319">
        <v>122.5</v>
      </c>
      <c r="E9" s="7">
        <v>6</v>
      </c>
      <c r="F9" s="8">
        <v>2</v>
      </c>
      <c r="G9" s="319">
        <v>33.299999999999997</v>
      </c>
      <c r="I9" s="11"/>
      <c r="K9" s="271"/>
    </row>
    <row r="10" spans="1:13" ht="18.600000000000001" customHeight="1">
      <c r="A10" s="6" t="s">
        <v>44</v>
      </c>
      <c r="B10" s="7">
        <v>51</v>
      </c>
      <c r="C10" s="8">
        <v>52</v>
      </c>
      <c r="D10" s="319">
        <v>102</v>
      </c>
      <c r="E10" s="7">
        <v>14</v>
      </c>
      <c r="F10" s="8">
        <v>26</v>
      </c>
      <c r="G10" s="319">
        <v>185.7</v>
      </c>
      <c r="I10" s="11"/>
    </row>
    <row r="11" spans="1:13" ht="31.5">
      <c r="A11" s="6" t="s">
        <v>45</v>
      </c>
      <c r="B11" s="7">
        <v>16</v>
      </c>
      <c r="C11" s="8">
        <v>10</v>
      </c>
      <c r="D11" s="319">
        <v>62.5</v>
      </c>
      <c r="E11" s="7">
        <v>3</v>
      </c>
      <c r="F11" s="8">
        <v>2</v>
      </c>
      <c r="G11" s="319">
        <v>66.7</v>
      </c>
      <c r="I11" s="11"/>
    </row>
    <row r="12" spans="1:13" ht="78.75">
      <c r="A12" s="6" t="s">
        <v>46</v>
      </c>
      <c r="B12" s="7">
        <v>43</v>
      </c>
      <c r="C12" s="8">
        <v>20</v>
      </c>
      <c r="D12" s="319">
        <v>46.5</v>
      </c>
      <c r="E12" s="7">
        <v>9</v>
      </c>
      <c r="F12" s="8">
        <v>4</v>
      </c>
      <c r="G12" s="319">
        <v>44.4</v>
      </c>
      <c r="I12" s="11"/>
    </row>
    <row r="13" spans="1:13" ht="31.5">
      <c r="A13" s="6" t="s">
        <v>47</v>
      </c>
      <c r="B13" s="7">
        <v>19</v>
      </c>
      <c r="C13" s="8">
        <v>5</v>
      </c>
      <c r="D13" s="319">
        <v>26.3</v>
      </c>
      <c r="E13" s="7">
        <v>2</v>
      </c>
      <c r="F13" s="8">
        <v>1</v>
      </c>
      <c r="G13" s="319">
        <v>50</v>
      </c>
      <c r="I13" s="11"/>
    </row>
    <row r="14" spans="1:13" ht="31.5">
      <c r="A14" s="6" t="s">
        <v>48</v>
      </c>
      <c r="B14" s="7">
        <v>225</v>
      </c>
      <c r="C14" s="8">
        <v>485</v>
      </c>
      <c r="D14" s="319" t="s">
        <v>569</v>
      </c>
      <c r="E14" s="7">
        <v>18</v>
      </c>
      <c r="F14" s="8">
        <v>158</v>
      </c>
      <c r="G14" s="319">
        <v>877.8</v>
      </c>
      <c r="I14" s="11"/>
    </row>
    <row r="15" spans="1:13" ht="31.5">
      <c r="A15" s="6" t="s">
        <v>49</v>
      </c>
      <c r="B15" s="7">
        <v>0</v>
      </c>
      <c r="C15" s="8">
        <v>1</v>
      </c>
      <c r="D15" s="319" t="e">
        <v>#DIV/0!</v>
      </c>
      <c r="E15" s="7">
        <v>0</v>
      </c>
      <c r="F15" s="8">
        <v>0</v>
      </c>
      <c r="G15" s="319" t="e">
        <v>#DIV/0!</v>
      </c>
      <c r="I15" s="11"/>
    </row>
    <row r="16" spans="1:13" ht="31.5">
      <c r="A16" s="6" t="s">
        <v>50</v>
      </c>
      <c r="B16" s="7">
        <v>32</v>
      </c>
      <c r="C16" s="8">
        <v>20</v>
      </c>
      <c r="D16" s="319">
        <v>62.5</v>
      </c>
      <c r="E16" s="7">
        <v>5</v>
      </c>
      <c r="F16" s="8">
        <v>5</v>
      </c>
      <c r="G16" s="319">
        <v>100</v>
      </c>
      <c r="I16" s="11"/>
    </row>
    <row r="17" spans="1:9" ht="47.25">
      <c r="A17" s="6" t="s">
        <v>51</v>
      </c>
      <c r="B17" s="7">
        <v>22</v>
      </c>
      <c r="C17" s="8">
        <v>26</v>
      </c>
      <c r="D17" s="319">
        <v>118.2</v>
      </c>
      <c r="E17" s="7">
        <v>0</v>
      </c>
      <c r="F17" s="8">
        <v>0</v>
      </c>
      <c r="G17" s="319" t="e">
        <v>#DIV/0!</v>
      </c>
      <c r="I17" s="11"/>
    </row>
    <row r="18" spans="1:9" ht="31.5">
      <c r="A18" s="6" t="s">
        <v>52</v>
      </c>
      <c r="B18" s="7">
        <v>46</v>
      </c>
      <c r="C18" s="8">
        <v>33</v>
      </c>
      <c r="D18" s="319">
        <v>71.7</v>
      </c>
      <c r="E18" s="7">
        <v>11</v>
      </c>
      <c r="F18" s="8">
        <v>11</v>
      </c>
      <c r="G18" s="319">
        <v>100</v>
      </c>
      <c r="I18" s="11"/>
    </row>
    <row r="19" spans="1:9" ht="31.5">
      <c r="A19" s="6" t="s">
        <v>53</v>
      </c>
      <c r="B19" s="7">
        <v>110</v>
      </c>
      <c r="C19" s="8">
        <v>106</v>
      </c>
      <c r="D19" s="319">
        <v>96.4</v>
      </c>
      <c r="E19" s="7">
        <v>43</v>
      </c>
      <c r="F19" s="8">
        <v>59</v>
      </c>
      <c r="G19" s="319">
        <v>137.19999999999999</v>
      </c>
      <c r="I19" s="11"/>
    </row>
    <row r="20" spans="1:9" ht="18.600000000000001" customHeight="1">
      <c r="A20" s="6" t="s">
        <v>54</v>
      </c>
      <c r="B20" s="7">
        <v>16</v>
      </c>
      <c r="C20" s="8">
        <v>3</v>
      </c>
      <c r="D20" s="319">
        <v>18.8</v>
      </c>
      <c r="E20" s="7">
        <v>1</v>
      </c>
      <c r="F20" s="8">
        <v>0</v>
      </c>
      <c r="G20" s="319">
        <v>0</v>
      </c>
      <c r="I20" s="11"/>
    </row>
    <row r="21" spans="1:9" ht="31.5">
      <c r="A21" s="6" t="s">
        <v>55</v>
      </c>
      <c r="B21" s="7">
        <v>65</v>
      </c>
      <c r="C21" s="8">
        <v>77</v>
      </c>
      <c r="D21" s="319">
        <v>118.5</v>
      </c>
      <c r="E21" s="7">
        <v>18</v>
      </c>
      <c r="F21" s="8">
        <v>41</v>
      </c>
      <c r="G21" s="319" t="s">
        <v>570</v>
      </c>
      <c r="I21" s="11"/>
    </row>
    <row r="22" spans="1:9" ht="31.5">
      <c r="A22" s="6" t="s">
        <v>56</v>
      </c>
      <c r="B22" s="7">
        <v>105</v>
      </c>
      <c r="C22" s="8">
        <v>128</v>
      </c>
      <c r="D22" s="319">
        <v>121.9</v>
      </c>
      <c r="E22" s="7">
        <v>44</v>
      </c>
      <c r="F22" s="8">
        <v>54</v>
      </c>
      <c r="G22" s="319">
        <v>122.7</v>
      </c>
      <c r="I22" s="14"/>
    </row>
    <row r="23" spans="1:9" ht="31.5">
      <c r="A23" s="6" t="s">
        <v>57</v>
      </c>
      <c r="B23" s="7">
        <v>40</v>
      </c>
      <c r="C23" s="8">
        <v>46</v>
      </c>
      <c r="D23" s="319">
        <v>115</v>
      </c>
      <c r="E23" s="7">
        <v>16</v>
      </c>
      <c r="F23" s="8">
        <v>14</v>
      </c>
      <c r="G23" s="319">
        <v>87.5</v>
      </c>
      <c r="I23" s="14"/>
    </row>
    <row r="24" spans="1:9" ht="31.5">
      <c r="A24" s="6" t="s">
        <v>58</v>
      </c>
      <c r="B24" s="7">
        <v>54</v>
      </c>
      <c r="C24" s="8">
        <v>59</v>
      </c>
      <c r="D24" s="319">
        <v>109.3</v>
      </c>
      <c r="E24" s="7">
        <v>10</v>
      </c>
      <c r="F24" s="8">
        <v>33</v>
      </c>
      <c r="G24" s="319" t="s">
        <v>571</v>
      </c>
      <c r="I24" s="14"/>
    </row>
    <row r="25" spans="1:9" ht="31.5">
      <c r="A25" s="6" t="s">
        <v>59</v>
      </c>
      <c r="B25" s="7">
        <v>6</v>
      </c>
      <c r="C25" s="8">
        <v>7</v>
      </c>
      <c r="D25" s="319">
        <v>116.7</v>
      </c>
      <c r="E25" s="7">
        <v>0</v>
      </c>
      <c r="F25" s="8">
        <v>1</v>
      </c>
      <c r="G25" s="319" t="e">
        <v>#DIV/0!</v>
      </c>
    </row>
    <row r="26" spans="1:9" ht="31.5">
      <c r="A26" s="6" t="s">
        <v>60</v>
      </c>
      <c r="B26" s="7">
        <v>162</v>
      </c>
      <c r="C26" s="8">
        <v>124</v>
      </c>
      <c r="D26" s="319">
        <v>76.5</v>
      </c>
      <c r="E26" s="7">
        <v>52</v>
      </c>
      <c r="F26" s="8">
        <v>52</v>
      </c>
      <c r="G26" s="319">
        <v>100</v>
      </c>
    </row>
    <row r="27" spans="1:9" ht="18.600000000000001" customHeight="1">
      <c r="A27" s="6" t="s">
        <v>61</v>
      </c>
      <c r="B27" s="7">
        <v>53</v>
      </c>
      <c r="C27" s="8">
        <v>43</v>
      </c>
      <c r="D27" s="319">
        <v>81.099999999999994</v>
      </c>
      <c r="E27" s="7">
        <v>21</v>
      </c>
      <c r="F27" s="8">
        <v>8</v>
      </c>
      <c r="G27" s="319">
        <v>38.1</v>
      </c>
    </row>
    <row r="28" spans="1:9" ht="18.600000000000001" customHeight="1">
      <c r="A28" s="6" t="s">
        <v>62</v>
      </c>
      <c r="B28" s="7">
        <v>207</v>
      </c>
      <c r="C28" s="8">
        <v>13</v>
      </c>
      <c r="D28" s="319">
        <v>6.3</v>
      </c>
      <c r="E28" s="7">
        <v>36</v>
      </c>
      <c r="F28" s="8">
        <v>6</v>
      </c>
      <c r="G28" s="319">
        <v>16.7</v>
      </c>
    </row>
    <row r="29" spans="1:9" ht="31.5">
      <c r="A29" s="6" t="s">
        <v>63</v>
      </c>
      <c r="B29" s="7">
        <v>222</v>
      </c>
      <c r="C29" s="8">
        <v>316</v>
      </c>
      <c r="D29" s="319">
        <v>142.30000000000001</v>
      </c>
      <c r="E29" s="7">
        <v>119</v>
      </c>
      <c r="F29" s="8">
        <v>252</v>
      </c>
      <c r="G29" s="319" t="s">
        <v>572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N21"/>
  <sheetViews>
    <sheetView view="pageBreakPreview" zoomScale="70" zoomScaleNormal="75" zoomScaleSheetLayoutView="70" workbookViewId="0">
      <selection activeCell="G8" sqref="G8"/>
    </sheetView>
  </sheetViews>
  <sheetFormatPr defaultColWidth="8.85546875" defaultRowHeight="12.75"/>
  <cols>
    <col min="1" max="1" width="55" style="10" customWidth="1"/>
    <col min="2" max="3" width="15.7109375" style="10" customWidth="1"/>
    <col min="4" max="4" width="14" style="10" customWidth="1"/>
    <col min="5" max="6" width="15.7109375" style="10" customWidth="1"/>
    <col min="7" max="7" width="14.5703125" style="10" customWidth="1"/>
    <col min="8" max="249" width="8.85546875" style="10"/>
    <col min="250" max="250" width="55" style="10" customWidth="1"/>
    <col min="251" max="252" width="15.7109375" style="10" customWidth="1"/>
    <col min="253" max="253" width="14" style="10" customWidth="1"/>
    <col min="254" max="255" width="15.7109375" style="10" customWidth="1"/>
    <col min="256" max="256" width="14.5703125" style="10" customWidth="1"/>
    <col min="257" max="257" width="8.85546875" style="10"/>
    <col min="258" max="258" width="13.7109375" style="10" bestFit="1" customWidth="1"/>
    <col min="259" max="259" width="6" style="10" bestFit="1" customWidth="1"/>
    <col min="260" max="260" width="3.7109375" style="10" bestFit="1" customWidth="1"/>
    <col min="261" max="262" width="8.28515625" style="10" bestFit="1" customWidth="1"/>
    <col min="263" max="263" width="3.7109375" style="10" bestFit="1" customWidth="1"/>
    <col min="264" max="505" width="8.85546875" style="10"/>
    <col min="506" max="506" width="55" style="10" customWidth="1"/>
    <col min="507" max="508" width="15.7109375" style="10" customWidth="1"/>
    <col min="509" max="509" width="14" style="10" customWidth="1"/>
    <col min="510" max="511" width="15.7109375" style="10" customWidth="1"/>
    <col min="512" max="512" width="14.5703125" style="10" customWidth="1"/>
    <col min="513" max="513" width="8.85546875" style="10"/>
    <col min="514" max="514" width="13.7109375" style="10" bestFit="1" customWidth="1"/>
    <col min="515" max="515" width="6" style="10" bestFit="1" customWidth="1"/>
    <col min="516" max="516" width="3.7109375" style="10" bestFit="1" customWidth="1"/>
    <col min="517" max="518" width="8.28515625" style="10" bestFit="1" customWidth="1"/>
    <col min="519" max="519" width="3.7109375" style="10" bestFit="1" customWidth="1"/>
    <col min="520" max="761" width="8.85546875" style="10"/>
    <col min="762" max="762" width="55" style="10" customWidth="1"/>
    <col min="763" max="764" width="15.7109375" style="10" customWidth="1"/>
    <col min="765" max="765" width="14" style="10" customWidth="1"/>
    <col min="766" max="767" width="15.7109375" style="10" customWidth="1"/>
    <col min="768" max="768" width="14.5703125" style="10" customWidth="1"/>
    <col min="769" max="769" width="8.85546875" style="10"/>
    <col min="770" max="770" width="13.7109375" style="10" bestFit="1" customWidth="1"/>
    <col min="771" max="771" width="6" style="10" bestFit="1" customWidth="1"/>
    <col min="772" max="772" width="3.7109375" style="10" bestFit="1" customWidth="1"/>
    <col min="773" max="774" width="8.28515625" style="10" bestFit="1" customWidth="1"/>
    <col min="775" max="775" width="3.7109375" style="10" bestFit="1" customWidth="1"/>
    <col min="776" max="1017" width="8.85546875" style="10"/>
    <col min="1018" max="1018" width="55" style="10" customWidth="1"/>
    <col min="1019" max="1020" width="15.7109375" style="10" customWidth="1"/>
    <col min="1021" max="1021" width="14" style="10" customWidth="1"/>
    <col min="1022" max="1023" width="15.7109375" style="10" customWidth="1"/>
    <col min="1024" max="1024" width="14.5703125" style="10" customWidth="1"/>
    <col min="1025" max="1025" width="8.85546875" style="10"/>
    <col min="1026" max="1026" width="13.7109375" style="10" bestFit="1" customWidth="1"/>
    <col min="1027" max="1027" width="6" style="10" bestFit="1" customWidth="1"/>
    <col min="1028" max="1028" width="3.7109375" style="10" bestFit="1" customWidth="1"/>
    <col min="1029" max="1030" width="8.28515625" style="10" bestFit="1" customWidth="1"/>
    <col min="1031" max="1031" width="3.7109375" style="10" bestFit="1" customWidth="1"/>
    <col min="1032" max="1273" width="8.85546875" style="10"/>
    <col min="1274" max="1274" width="55" style="10" customWidth="1"/>
    <col min="1275" max="1276" width="15.7109375" style="10" customWidth="1"/>
    <col min="1277" max="1277" width="14" style="10" customWidth="1"/>
    <col min="1278" max="1279" width="15.7109375" style="10" customWidth="1"/>
    <col min="1280" max="1280" width="14.5703125" style="10" customWidth="1"/>
    <col min="1281" max="1281" width="8.85546875" style="10"/>
    <col min="1282" max="1282" width="13.7109375" style="10" bestFit="1" customWidth="1"/>
    <col min="1283" max="1283" width="6" style="10" bestFit="1" customWidth="1"/>
    <col min="1284" max="1284" width="3.7109375" style="10" bestFit="1" customWidth="1"/>
    <col min="1285" max="1286" width="8.28515625" style="10" bestFit="1" customWidth="1"/>
    <col min="1287" max="1287" width="3.7109375" style="10" bestFit="1" customWidth="1"/>
    <col min="1288" max="1529" width="8.85546875" style="10"/>
    <col min="1530" max="1530" width="55" style="10" customWidth="1"/>
    <col min="1531" max="1532" width="15.7109375" style="10" customWidth="1"/>
    <col min="1533" max="1533" width="14" style="10" customWidth="1"/>
    <col min="1534" max="1535" width="15.7109375" style="10" customWidth="1"/>
    <col min="1536" max="1536" width="14.5703125" style="10" customWidth="1"/>
    <col min="1537" max="1537" width="8.85546875" style="10"/>
    <col min="1538" max="1538" width="13.7109375" style="10" bestFit="1" customWidth="1"/>
    <col min="1539" max="1539" width="6" style="10" bestFit="1" customWidth="1"/>
    <col min="1540" max="1540" width="3.7109375" style="10" bestFit="1" customWidth="1"/>
    <col min="1541" max="1542" width="8.28515625" style="10" bestFit="1" customWidth="1"/>
    <col min="1543" max="1543" width="3.7109375" style="10" bestFit="1" customWidth="1"/>
    <col min="1544" max="1785" width="8.85546875" style="10"/>
    <col min="1786" max="1786" width="55" style="10" customWidth="1"/>
    <col min="1787" max="1788" width="15.7109375" style="10" customWidth="1"/>
    <col min="1789" max="1789" width="14" style="10" customWidth="1"/>
    <col min="1790" max="1791" width="15.7109375" style="10" customWidth="1"/>
    <col min="1792" max="1792" width="14.5703125" style="10" customWidth="1"/>
    <col min="1793" max="1793" width="8.85546875" style="10"/>
    <col min="1794" max="1794" width="13.7109375" style="10" bestFit="1" customWidth="1"/>
    <col min="1795" max="1795" width="6" style="10" bestFit="1" customWidth="1"/>
    <col min="1796" max="1796" width="3.7109375" style="10" bestFit="1" customWidth="1"/>
    <col min="1797" max="1798" width="8.28515625" style="10" bestFit="1" customWidth="1"/>
    <col min="1799" max="1799" width="3.7109375" style="10" bestFit="1" customWidth="1"/>
    <col min="1800" max="2041" width="8.85546875" style="10"/>
    <col min="2042" max="2042" width="55" style="10" customWidth="1"/>
    <col min="2043" max="2044" width="15.7109375" style="10" customWidth="1"/>
    <col min="2045" max="2045" width="14" style="10" customWidth="1"/>
    <col min="2046" max="2047" width="15.7109375" style="10" customWidth="1"/>
    <col min="2048" max="2048" width="14.5703125" style="10" customWidth="1"/>
    <col min="2049" max="2049" width="8.85546875" style="10"/>
    <col min="2050" max="2050" width="13.7109375" style="10" bestFit="1" customWidth="1"/>
    <col min="2051" max="2051" width="6" style="10" bestFit="1" customWidth="1"/>
    <col min="2052" max="2052" width="3.7109375" style="10" bestFit="1" customWidth="1"/>
    <col min="2053" max="2054" width="8.28515625" style="10" bestFit="1" customWidth="1"/>
    <col min="2055" max="2055" width="3.7109375" style="10" bestFit="1" customWidth="1"/>
    <col min="2056" max="2297" width="8.85546875" style="10"/>
    <col min="2298" max="2298" width="55" style="10" customWidth="1"/>
    <col min="2299" max="2300" width="15.7109375" style="10" customWidth="1"/>
    <col min="2301" max="2301" width="14" style="10" customWidth="1"/>
    <col min="2302" max="2303" width="15.7109375" style="10" customWidth="1"/>
    <col min="2304" max="2304" width="14.5703125" style="10" customWidth="1"/>
    <col min="2305" max="2305" width="8.85546875" style="10"/>
    <col min="2306" max="2306" width="13.7109375" style="10" bestFit="1" customWidth="1"/>
    <col min="2307" max="2307" width="6" style="10" bestFit="1" customWidth="1"/>
    <col min="2308" max="2308" width="3.7109375" style="10" bestFit="1" customWidth="1"/>
    <col min="2309" max="2310" width="8.28515625" style="10" bestFit="1" customWidth="1"/>
    <col min="2311" max="2311" width="3.7109375" style="10" bestFit="1" customWidth="1"/>
    <col min="2312" max="2553" width="8.85546875" style="10"/>
    <col min="2554" max="2554" width="55" style="10" customWidth="1"/>
    <col min="2555" max="2556" width="15.7109375" style="10" customWidth="1"/>
    <col min="2557" max="2557" width="14" style="10" customWidth="1"/>
    <col min="2558" max="2559" width="15.7109375" style="10" customWidth="1"/>
    <col min="2560" max="2560" width="14.5703125" style="10" customWidth="1"/>
    <col min="2561" max="2561" width="8.85546875" style="10"/>
    <col min="2562" max="2562" width="13.7109375" style="10" bestFit="1" customWidth="1"/>
    <col min="2563" max="2563" width="6" style="10" bestFit="1" customWidth="1"/>
    <col min="2564" max="2564" width="3.7109375" style="10" bestFit="1" customWidth="1"/>
    <col min="2565" max="2566" width="8.28515625" style="10" bestFit="1" customWidth="1"/>
    <col min="2567" max="2567" width="3.7109375" style="10" bestFit="1" customWidth="1"/>
    <col min="2568" max="2809" width="8.85546875" style="10"/>
    <col min="2810" max="2810" width="55" style="10" customWidth="1"/>
    <col min="2811" max="2812" width="15.7109375" style="10" customWidth="1"/>
    <col min="2813" max="2813" width="14" style="10" customWidth="1"/>
    <col min="2814" max="2815" width="15.7109375" style="10" customWidth="1"/>
    <col min="2816" max="2816" width="14.5703125" style="10" customWidth="1"/>
    <col min="2817" max="2817" width="8.85546875" style="10"/>
    <col min="2818" max="2818" width="13.7109375" style="10" bestFit="1" customWidth="1"/>
    <col min="2819" max="2819" width="6" style="10" bestFit="1" customWidth="1"/>
    <col min="2820" max="2820" width="3.7109375" style="10" bestFit="1" customWidth="1"/>
    <col min="2821" max="2822" width="8.28515625" style="10" bestFit="1" customWidth="1"/>
    <col min="2823" max="2823" width="3.7109375" style="10" bestFit="1" customWidth="1"/>
    <col min="2824" max="3065" width="8.85546875" style="10"/>
    <col min="3066" max="3066" width="55" style="10" customWidth="1"/>
    <col min="3067" max="3068" width="15.7109375" style="10" customWidth="1"/>
    <col min="3069" max="3069" width="14" style="10" customWidth="1"/>
    <col min="3070" max="3071" width="15.7109375" style="10" customWidth="1"/>
    <col min="3072" max="3072" width="14.5703125" style="10" customWidth="1"/>
    <col min="3073" max="3073" width="8.85546875" style="10"/>
    <col min="3074" max="3074" width="13.7109375" style="10" bestFit="1" customWidth="1"/>
    <col min="3075" max="3075" width="6" style="10" bestFit="1" customWidth="1"/>
    <col min="3076" max="3076" width="3.7109375" style="10" bestFit="1" customWidth="1"/>
    <col min="3077" max="3078" width="8.28515625" style="10" bestFit="1" customWidth="1"/>
    <col min="3079" max="3079" width="3.7109375" style="10" bestFit="1" customWidth="1"/>
    <col min="3080" max="3321" width="8.85546875" style="10"/>
    <col min="3322" max="3322" width="55" style="10" customWidth="1"/>
    <col min="3323" max="3324" width="15.7109375" style="10" customWidth="1"/>
    <col min="3325" max="3325" width="14" style="10" customWidth="1"/>
    <col min="3326" max="3327" width="15.7109375" style="10" customWidth="1"/>
    <col min="3328" max="3328" width="14.5703125" style="10" customWidth="1"/>
    <col min="3329" max="3329" width="8.85546875" style="10"/>
    <col min="3330" max="3330" width="13.7109375" style="10" bestFit="1" customWidth="1"/>
    <col min="3331" max="3331" width="6" style="10" bestFit="1" customWidth="1"/>
    <col min="3332" max="3332" width="3.7109375" style="10" bestFit="1" customWidth="1"/>
    <col min="3333" max="3334" width="8.28515625" style="10" bestFit="1" customWidth="1"/>
    <col min="3335" max="3335" width="3.7109375" style="10" bestFit="1" customWidth="1"/>
    <col min="3336" max="3577" width="8.85546875" style="10"/>
    <col min="3578" max="3578" width="55" style="10" customWidth="1"/>
    <col min="3579" max="3580" width="15.7109375" style="10" customWidth="1"/>
    <col min="3581" max="3581" width="14" style="10" customWidth="1"/>
    <col min="3582" max="3583" width="15.7109375" style="10" customWidth="1"/>
    <col min="3584" max="3584" width="14.5703125" style="10" customWidth="1"/>
    <col min="3585" max="3585" width="8.85546875" style="10"/>
    <col min="3586" max="3586" width="13.7109375" style="10" bestFit="1" customWidth="1"/>
    <col min="3587" max="3587" width="6" style="10" bestFit="1" customWidth="1"/>
    <col min="3588" max="3588" width="3.7109375" style="10" bestFit="1" customWidth="1"/>
    <col min="3589" max="3590" width="8.28515625" style="10" bestFit="1" customWidth="1"/>
    <col min="3591" max="3591" width="3.7109375" style="10" bestFit="1" customWidth="1"/>
    <col min="3592" max="3833" width="8.85546875" style="10"/>
    <col min="3834" max="3834" width="55" style="10" customWidth="1"/>
    <col min="3835" max="3836" width="15.7109375" style="10" customWidth="1"/>
    <col min="3837" max="3837" width="14" style="10" customWidth="1"/>
    <col min="3838" max="3839" width="15.7109375" style="10" customWidth="1"/>
    <col min="3840" max="3840" width="14.5703125" style="10" customWidth="1"/>
    <col min="3841" max="3841" width="8.85546875" style="10"/>
    <col min="3842" max="3842" width="13.7109375" style="10" bestFit="1" customWidth="1"/>
    <col min="3843" max="3843" width="6" style="10" bestFit="1" customWidth="1"/>
    <col min="3844" max="3844" width="3.7109375" style="10" bestFit="1" customWidth="1"/>
    <col min="3845" max="3846" width="8.28515625" style="10" bestFit="1" customWidth="1"/>
    <col min="3847" max="3847" width="3.7109375" style="10" bestFit="1" customWidth="1"/>
    <col min="3848" max="4089" width="8.85546875" style="10"/>
    <col min="4090" max="4090" width="55" style="10" customWidth="1"/>
    <col min="4091" max="4092" width="15.7109375" style="10" customWidth="1"/>
    <col min="4093" max="4093" width="14" style="10" customWidth="1"/>
    <col min="4094" max="4095" width="15.7109375" style="10" customWidth="1"/>
    <col min="4096" max="4096" width="14.5703125" style="10" customWidth="1"/>
    <col min="4097" max="4097" width="8.85546875" style="10"/>
    <col min="4098" max="4098" width="13.7109375" style="10" bestFit="1" customWidth="1"/>
    <col min="4099" max="4099" width="6" style="10" bestFit="1" customWidth="1"/>
    <col min="4100" max="4100" width="3.7109375" style="10" bestFit="1" customWidth="1"/>
    <col min="4101" max="4102" width="8.28515625" style="10" bestFit="1" customWidth="1"/>
    <col min="4103" max="4103" width="3.7109375" style="10" bestFit="1" customWidth="1"/>
    <col min="4104" max="4345" width="8.85546875" style="10"/>
    <col min="4346" max="4346" width="55" style="10" customWidth="1"/>
    <col min="4347" max="4348" width="15.7109375" style="10" customWidth="1"/>
    <col min="4349" max="4349" width="14" style="10" customWidth="1"/>
    <col min="4350" max="4351" width="15.7109375" style="10" customWidth="1"/>
    <col min="4352" max="4352" width="14.5703125" style="10" customWidth="1"/>
    <col min="4353" max="4353" width="8.85546875" style="10"/>
    <col min="4354" max="4354" width="13.7109375" style="10" bestFit="1" customWidth="1"/>
    <col min="4355" max="4355" width="6" style="10" bestFit="1" customWidth="1"/>
    <col min="4356" max="4356" width="3.7109375" style="10" bestFit="1" customWidth="1"/>
    <col min="4357" max="4358" width="8.28515625" style="10" bestFit="1" customWidth="1"/>
    <col min="4359" max="4359" width="3.7109375" style="10" bestFit="1" customWidth="1"/>
    <col min="4360" max="4601" width="8.85546875" style="10"/>
    <col min="4602" max="4602" width="55" style="10" customWidth="1"/>
    <col min="4603" max="4604" width="15.7109375" style="10" customWidth="1"/>
    <col min="4605" max="4605" width="14" style="10" customWidth="1"/>
    <col min="4606" max="4607" width="15.7109375" style="10" customWidth="1"/>
    <col min="4608" max="4608" width="14.5703125" style="10" customWidth="1"/>
    <col min="4609" max="4609" width="8.85546875" style="10"/>
    <col min="4610" max="4610" width="13.7109375" style="10" bestFit="1" customWidth="1"/>
    <col min="4611" max="4611" width="6" style="10" bestFit="1" customWidth="1"/>
    <col min="4612" max="4612" width="3.7109375" style="10" bestFit="1" customWidth="1"/>
    <col min="4613" max="4614" width="8.28515625" style="10" bestFit="1" customWidth="1"/>
    <col min="4615" max="4615" width="3.7109375" style="10" bestFit="1" customWidth="1"/>
    <col min="4616" max="4857" width="8.85546875" style="10"/>
    <col min="4858" max="4858" width="55" style="10" customWidth="1"/>
    <col min="4859" max="4860" width="15.7109375" style="10" customWidth="1"/>
    <col min="4861" max="4861" width="14" style="10" customWidth="1"/>
    <col min="4862" max="4863" width="15.7109375" style="10" customWidth="1"/>
    <col min="4864" max="4864" width="14.5703125" style="10" customWidth="1"/>
    <col min="4865" max="4865" width="8.85546875" style="10"/>
    <col min="4866" max="4866" width="13.7109375" style="10" bestFit="1" customWidth="1"/>
    <col min="4867" max="4867" width="6" style="10" bestFit="1" customWidth="1"/>
    <col min="4868" max="4868" width="3.7109375" style="10" bestFit="1" customWidth="1"/>
    <col min="4869" max="4870" width="8.28515625" style="10" bestFit="1" customWidth="1"/>
    <col min="4871" max="4871" width="3.7109375" style="10" bestFit="1" customWidth="1"/>
    <col min="4872" max="5113" width="8.85546875" style="10"/>
    <col min="5114" max="5114" width="55" style="10" customWidth="1"/>
    <col min="5115" max="5116" width="15.7109375" style="10" customWidth="1"/>
    <col min="5117" max="5117" width="14" style="10" customWidth="1"/>
    <col min="5118" max="5119" width="15.7109375" style="10" customWidth="1"/>
    <col min="5120" max="5120" width="14.5703125" style="10" customWidth="1"/>
    <col min="5121" max="5121" width="8.85546875" style="10"/>
    <col min="5122" max="5122" width="13.7109375" style="10" bestFit="1" customWidth="1"/>
    <col min="5123" max="5123" width="6" style="10" bestFit="1" customWidth="1"/>
    <col min="5124" max="5124" width="3.7109375" style="10" bestFit="1" customWidth="1"/>
    <col min="5125" max="5126" width="8.28515625" style="10" bestFit="1" customWidth="1"/>
    <col min="5127" max="5127" width="3.7109375" style="10" bestFit="1" customWidth="1"/>
    <col min="5128" max="5369" width="8.85546875" style="10"/>
    <col min="5370" max="5370" width="55" style="10" customWidth="1"/>
    <col min="5371" max="5372" width="15.7109375" style="10" customWidth="1"/>
    <col min="5373" max="5373" width="14" style="10" customWidth="1"/>
    <col min="5374" max="5375" width="15.7109375" style="10" customWidth="1"/>
    <col min="5376" max="5376" width="14.5703125" style="10" customWidth="1"/>
    <col min="5377" max="5377" width="8.85546875" style="10"/>
    <col min="5378" max="5378" width="13.7109375" style="10" bestFit="1" customWidth="1"/>
    <col min="5379" max="5379" width="6" style="10" bestFit="1" customWidth="1"/>
    <col min="5380" max="5380" width="3.7109375" style="10" bestFit="1" customWidth="1"/>
    <col min="5381" max="5382" width="8.28515625" style="10" bestFit="1" customWidth="1"/>
    <col min="5383" max="5383" width="3.7109375" style="10" bestFit="1" customWidth="1"/>
    <col min="5384" max="5625" width="8.85546875" style="10"/>
    <col min="5626" max="5626" width="55" style="10" customWidth="1"/>
    <col min="5627" max="5628" width="15.7109375" style="10" customWidth="1"/>
    <col min="5629" max="5629" width="14" style="10" customWidth="1"/>
    <col min="5630" max="5631" width="15.7109375" style="10" customWidth="1"/>
    <col min="5632" max="5632" width="14.5703125" style="10" customWidth="1"/>
    <col min="5633" max="5633" width="8.85546875" style="10"/>
    <col min="5634" max="5634" width="13.7109375" style="10" bestFit="1" customWidth="1"/>
    <col min="5635" max="5635" width="6" style="10" bestFit="1" customWidth="1"/>
    <col min="5636" max="5636" width="3.7109375" style="10" bestFit="1" customWidth="1"/>
    <col min="5637" max="5638" width="8.28515625" style="10" bestFit="1" customWidth="1"/>
    <col min="5639" max="5639" width="3.7109375" style="10" bestFit="1" customWidth="1"/>
    <col min="5640" max="5881" width="8.85546875" style="10"/>
    <col min="5882" max="5882" width="55" style="10" customWidth="1"/>
    <col min="5883" max="5884" width="15.7109375" style="10" customWidth="1"/>
    <col min="5885" max="5885" width="14" style="10" customWidth="1"/>
    <col min="5886" max="5887" width="15.7109375" style="10" customWidth="1"/>
    <col min="5888" max="5888" width="14.5703125" style="10" customWidth="1"/>
    <col min="5889" max="5889" width="8.85546875" style="10"/>
    <col min="5890" max="5890" width="13.7109375" style="10" bestFit="1" customWidth="1"/>
    <col min="5891" max="5891" width="6" style="10" bestFit="1" customWidth="1"/>
    <col min="5892" max="5892" width="3.7109375" style="10" bestFit="1" customWidth="1"/>
    <col min="5893" max="5894" width="8.28515625" style="10" bestFit="1" customWidth="1"/>
    <col min="5895" max="5895" width="3.7109375" style="10" bestFit="1" customWidth="1"/>
    <col min="5896" max="6137" width="8.85546875" style="10"/>
    <col min="6138" max="6138" width="55" style="10" customWidth="1"/>
    <col min="6139" max="6140" width="15.7109375" style="10" customWidth="1"/>
    <col min="6141" max="6141" width="14" style="10" customWidth="1"/>
    <col min="6142" max="6143" width="15.7109375" style="10" customWidth="1"/>
    <col min="6144" max="6144" width="14.5703125" style="10" customWidth="1"/>
    <col min="6145" max="6145" width="8.85546875" style="10"/>
    <col min="6146" max="6146" width="13.7109375" style="10" bestFit="1" customWidth="1"/>
    <col min="6147" max="6147" width="6" style="10" bestFit="1" customWidth="1"/>
    <col min="6148" max="6148" width="3.7109375" style="10" bestFit="1" customWidth="1"/>
    <col min="6149" max="6150" width="8.28515625" style="10" bestFit="1" customWidth="1"/>
    <col min="6151" max="6151" width="3.7109375" style="10" bestFit="1" customWidth="1"/>
    <col min="6152" max="6393" width="8.85546875" style="10"/>
    <col min="6394" max="6394" width="55" style="10" customWidth="1"/>
    <col min="6395" max="6396" width="15.7109375" style="10" customWidth="1"/>
    <col min="6397" max="6397" width="14" style="10" customWidth="1"/>
    <col min="6398" max="6399" width="15.7109375" style="10" customWidth="1"/>
    <col min="6400" max="6400" width="14.5703125" style="10" customWidth="1"/>
    <col min="6401" max="6401" width="8.85546875" style="10"/>
    <col min="6402" max="6402" width="13.7109375" style="10" bestFit="1" customWidth="1"/>
    <col min="6403" max="6403" width="6" style="10" bestFit="1" customWidth="1"/>
    <col min="6404" max="6404" width="3.7109375" style="10" bestFit="1" customWidth="1"/>
    <col min="6405" max="6406" width="8.28515625" style="10" bestFit="1" customWidth="1"/>
    <col min="6407" max="6407" width="3.7109375" style="10" bestFit="1" customWidth="1"/>
    <col min="6408" max="6649" width="8.85546875" style="10"/>
    <col min="6650" max="6650" width="55" style="10" customWidth="1"/>
    <col min="6651" max="6652" width="15.7109375" style="10" customWidth="1"/>
    <col min="6653" max="6653" width="14" style="10" customWidth="1"/>
    <col min="6654" max="6655" width="15.7109375" style="10" customWidth="1"/>
    <col min="6656" max="6656" width="14.5703125" style="10" customWidth="1"/>
    <col min="6657" max="6657" width="8.85546875" style="10"/>
    <col min="6658" max="6658" width="13.7109375" style="10" bestFit="1" customWidth="1"/>
    <col min="6659" max="6659" width="6" style="10" bestFit="1" customWidth="1"/>
    <col min="6660" max="6660" width="3.7109375" style="10" bestFit="1" customWidth="1"/>
    <col min="6661" max="6662" width="8.28515625" style="10" bestFit="1" customWidth="1"/>
    <col min="6663" max="6663" width="3.7109375" style="10" bestFit="1" customWidth="1"/>
    <col min="6664" max="6905" width="8.85546875" style="10"/>
    <col min="6906" max="6906" width="55" style="10" customWidth="1"/>
    <col min="6907" max="6908" width="15.7109375" style="10" customWidth="1"/>
    <col min="6909" max="6909" width="14" style="10" customWidth="1"/>
    <col min="6910" max="6911" width="15.7109375" style="10" customWidth="1"/>
    <col min="6912" max="6912" width="14.5703125" style="10" customWidth="1"/>
    <col min="6913" max="6913" width="8.85546875" style="10"/>
    <col min="6914" max="6914" width="13.7109375" style="10" bestFit="1" customWidth="1"/>
    <col min="6915" max="6915" width="6" style="10" bestFit="1" customWidth="1"/>
    <col min="6916" max="6916" width="3.7109375" style="10" bestFit="1" customWidth="1"/>
    <col min="6917" max="6918" width="8.28515625" style="10" bestFit="1" customWidth="1"/>
    <col min="6919" max="6919" width="3.7109375" style="10" bestFit="1" customWidth="1"/>
    <col min="6920" max="7161" width="8.85546875" style="10"/>
    <col min="7162" max="7162" width="55" style="10" customWidth="1"/>
    <col min="7163" max="7164" width="15.7109375" style="10" customWidth="1"/>
    <col min="7165" max="7165" width="14" style="10" customWidth="1"/>
    <col min="7166" max="7167" width="15.7109375" style="10" customWidth="1"/>
    <col min="7168" max="7168" width="14.5703125" style="10" customWidth="1"/>
    <col min="7169" max="7169" width="8.85546875" style="10"/>
    <col min="7170" max="7170" width="13.7109375" style="10" bestFit="1" customWidth="1"/>
    <col min="7171" max="7171" width="6" style="10" bestFit="1" customWidth="1"/>
    <col min="7172" max="7172" width="3.7109375" style="10" bestFit="1" customWidth="1"/>
    <col min="7173" max="7174" width="8.28515625" style="10" bestFit="1" customWidth="1"/>
    <col min="7175" max="7175" width="3.7109375" style="10" bestFit="1" customWidth="1"/>
    <col min="7176" max="7417" width="8.85546875" style="10"/>
    <col min="7418" max="7418" width="55" style="10" customWidth="1"/>
    <col min="7419" max="7420" width="15.7109375" style="10" customWidth="1"/>
    <col min="7421" max="7421" width="14" style="10" customWidth="1"/>
    <col min="7422" max="7423" width="15.7109375" style="10" customWidth="1"/>
    <col min="7424" max="7424" width="14.5703125" style="10" customWidth="1"/>
    <col min="7425" max="7425" width="8.85546875" style="10"/>
    <col min="7426" max="7426" width="13.7109375" style="10" bestFit="1" customWidth="1"/>
    <col min="7427" max="7427" width="6" style="10" bestFit="1" customWidth="1"/>
    <col min="7428" max="7428" width="3.7109375" style="10" bestFit="1" customWidth="1"/>
    <col min="7429" max="7430" width="8.28515625" style="10" bestFit="1" customWidth="1"/>
    <col min="7431" max="7431" width="3.7109375" style="10" bestFit="1" customWidth="1"/>
    <col min="7432" max="7673" width="8.85546875" style="10"/>
    <col min="7674" max="7674" width="55" style="10" customWidth="1"/>
    <col min="7675" max="7676" width="15.7109375" style="10" customWidth="1"/>
    <col min="7677" max="7677" width="14" style="10" customWidth="1"/>
    <col min="7678" max="7679" width="15.7109375" style="10" customWidth="1"/>
    <col min="7680" max="7680" width="14.5703125" style="10" customWidth="1"/>
    <col min="7681" max="7681" width="8.85546875" style="10"/>
    <col min="7682" max="7682" width="13.7109375" style="10" bestFit="1" customWidth="1"/>
    <col min="7683" max="7683" width="6" style="10" bestFit="1" customWidth="1"/>
    <col min="7684" max="7684" width="3.7109375" style="10" bestFit="1" customWidth="1"/>
    <col min="7685" max="7686" width="8.28515625" style="10" bestFit="1" customWidth="1"/>
    <col min="7687" max="7687" width="3.7109375" style="10" bestFit="1" customWidth="1"/>
    <col min="7688" max="7929" width="8.85546875" style="10"/>
    <col min="7930" max="7930" width="55" style="10" customWidth="1"/>
    <col min="7931" max="7932" width="15.7109375" style="10" customWidth="1"/>
    <col min="7933" max="7933" width="14" style="10" customWidth="1"/>
    <col min="7934" max="7935" width="15.7109375" style="10" customWidth="1"/>
    <col min="7936" max="7936" width="14.5703125" style="10" customWidth="1"/>
    <col min="7937" max="7937" width="8.85546875" style="10"/>
    <col min="7938" max="7938" width="13.7109375" style="10" bestFit="1" customWidth="1"/>
    <col min="7939" max="7939" width="6" style="10" bestFit="1" customWidth="1"/>
    <col min="7940" max="7940" width="3.7109375" style="10" bestFit="1" customWidth="1"/>
    <col min="7941" max="7942" width="8.28515625" style="10" bestFit="1" customWidth="1"/>
    <col min="7943" max="7943" width="3.7109375" style="10" bestFit="1" customWidth="1"/>
    <col min="7944" max="8185" width="8.85546875" style="10"/>
    <col min="8186" max="8186" width="55" style="10" customWidth="1"/>
    <col min="8187" max="8188" width="15.7109375" style="10" customWidth="1"/>
    <col min="8189" max="8189" width="14" style="10" customWidth="1"/>
    <col min="8190" max="8191" width="15.7109375" style="10" customWidth="1"/>
    <col min="8192" max="8192" width="14.5703125" style="10" customWidth="1"/>
    <col min="8193" max="8193" width="8.85546875" style="10"/>
    <col min="8194" max="8194" width="13.7109375" style="10" bestFit="1" customWidth="1"/>
    <col min="8195" max="8195" width="6" style="10" bestFit="1" customWidth="1"/>
    <col min="8196" max="8196" width="3.7109375" style="10" bestFit="1" customWidth="1"/>
    <col min="8197" max="8198" width="8.28515625" style="10" bestFit="1" customWidth="1"/>
    <col min="8199" max="8199" width="3.7109375" style="10" bestFit="1" customWidth="1"/>
    <col min="8200" max="8441" width="8.85546875" style="10"/>
    <col min="8442" max="8442" width="55" style="10" customWidth="1"/>
    <col min="8443" max="8444" width="15.7109375" style="10" customWidth="1"/>
    <col min="8445" max="8445" width="14" style="10" customWidth="1"/>
    <col min="8446" max="8447" width="15.7109375" style="10" customWidth="1"/>
    <col min="8448" max="8448" width="14.5703125" style="10" customWidth="1"/>
    <col min="8449" max="8449" width="8.85546875" style="10"/>
    <col min="8450" max="8450" width="13.7109375" style="10" bestFit="1" customWidth="1"/>
    <col min="8451" max="8451" width="6" style="10" bestFit="1" customWidth="1"/>
    <col min="8452" max="8452" width="3.7109375" style="10" bestFit="1" customWidth="1"/>
    <col min="8453" max="8454" width="8.28515625" style="10" bestFit="1" customWidth="1"/>
    <col min="8455" max="8455" width="3.7109375" style="10" bestFit="1" customWidth="1"/>
    <col min="8456" max="8697" width="8.85546875" style="10"/>
    <col min="8698" max="8698" width="55" style="10" customWidth="1"/>
    <col min="8699" max="8700" width="15.7109375" style="10" customWidth="1"/>
    <col min="8701" max="8701" width="14" style="10" customWidth="1"/>
    <col min="8702" max="8703" width="15.7109375" style="10" customWidth="1"/>
    <col min="8704" max="8704" width="14.5703125" style="10" customWidth="1"/>
    <col min="8705" max="8705" width="8.85546875" style="10"/>
    <col min="8706" max="8706" width="13.7109375" style="10" bestFit="1" customWidth="1"/>
    <col min="8707" max="8707" width="6" style="10" bestFit="1" customWidth="1"/>
    <col min="8708" max="8708" width="3.7109375" style="10" bestFit="1" customWidth="1"/>
    <col min="8709" max="8710" width="8.28515625" style="10" bestFit="1" customWidth="1"/>
    <col min="8711" max="8711" width="3.7109375" style="10" bestFit="1" customWidth="1"/>
    <col min="8712" max="8953" width="8.85546875" style="10"/>
    <col min="8954" max="8954" width="55" style="10" customWidth="1"/>
    <col min="8955" max="8956" width="15.7109375" style="10" customWidth="1"/>
    <col min="8957" max="8957" width="14" style="10" customWidth="1"/>
    <col min="8958" max="8959" width="15.7109375" style="10" customWidth="1"/>
    <col min="8960" max="8960" width="14.5703125" style="10" customWidth="1"/>
    <col min="8961" max="8961" width="8.85546875" style="10"/>
    <col min="8962" max="8962" width="13.7109375" style="10" bestFit="1" customWidth="1"/>
    <col min="8963" max="8963" width="6" style="10" bestFit="1" customWidth="1"/>
    <col min="8964" max="8964" width="3.7109375" style="10" bestFit="1" customWidth="1"/>
    <col min="8965" max="8966" width="8.28515625" style="10" bestFit="1" customWidth="1"/>
    <col min="8967" max="8967" width="3.7109375" style="10" bestFit="1" customWidth="1"/>
    <col min="8968" max="9209" width="8.85546875" style="10"/>
    <col min="9210" max="9210" width="55" style="10" customWidth="1"/>
    <col min="9211" max="9212" width="15.7109375" style="10" customWidth="1"/>
    <col min="9213" max="9213" width="14" style="10" customWidth="1"/>
    <col min="9214" max="9215" width="15.7109375" style="10" customWidth="1"/>
    <col min="9216" max="9216" width="14.5703125" style="10" customWidth="1"/>
    <col min="9217" max="9217" width="8.85546875" style="10"/>
    <col min="9218" max="9218" width="13.7109375" style="10" bestFit="1" customWidth="1"/>
    <col min="9219" max="9219" width="6" style="10" bestFit="1" customWidth="1"/>
    <col min="9220" max="9220" width="3.7109375" style="10" bestFit="1" customWidth="1"/>
    <col min="9221" max="9222" width="8.28515625" style="10" bestFit="1" customWidth="1"/>
    <col min="9223" max="9223" width="3.7109375" style="10" bestFit="1" customWidth="1"/>
    <col min="9224" max="9465" width="8.85546875" style="10"/>
    <col min="9466" max="9466" width="55" style="10" customWidth="1"/>
    <col min="9467" max="9468" width="15.7109375" style="10" customWidth="1"/>
    <col min="9469" max="9469" width="14" style="10" customWidth="1"/>
    <col min="9470" max="9471" width="15.7109375" style="10" customWidth="1"/>
    <col min="9472" max="9472" width="14.5703125" style="10" customWidth="1"/>
    <col min="9473" max="9473" width="8.85546875" style="10"/>
    <col min="9474" max="9474" width="13.7109375" style="10" bestFit="1" customWidth="1"/>
    <col min="9475" max="9475" width="6" style="10" bestFit="1" customWidth="1"/>
    <col min="9476" max="9476" width="3.7109375" style="10" bestFit="1" customWidth="1"/>
    <col min="9477" max="9478" width="8.28515625" style="10" bestFit="1" customWidth="1"/>
    <col min="9479" max="9479" width="3.7109375" style="10" bestFit="1" customWidth="1"/>
    <col min="9480" max="9721" width="8.85546875" style="10"/>
    <col min="9722" max="9722" width="55" style="10" customWidth="1"/>
    <col min="9723" max="9724" width="15.7109375" style="10" customWidth="1"/>
    <col min="9725" max="9725" width="14" style="10" customWidth="1"/>
    <col min="9726" max="9727" width="15.7109375" style="10" customWidth="1"/>
    <col min="9728" max="9728" width="14.5703125" style="10" customWidth="1"/>
    <col min="9729" max="9729" width="8.85546875" style="10"/>
    <col min="9730" max="9730" width="13.7109375" style="10" bestFit="1" customWidth="1"/>
    <col min="9731" max="9731" width="6" style="10" bestFit="1" customWidth="1"/>
    <col min="9732" max="9732" width="3.7109375" style="10" bestFit="1" customWidth="1"/>
    <col min="9733" max="9734" width="8.28515625" style="10" bestFit="1" customWidth="1"/>
    <col min="9735" max="9735" width="3.7109375" style="10" bestFit="1" customWidth="1"/>
    <col min="9736" max="9977" width="8.85546875" style="10"/>
    <col min="9978" max="9978" width="55" style="10" customWidth="1"/>
    <col min="9979" max="9980" width="15.7109375" style="10" customWidth="1"/>
    <col min="9981" max="9981" width="14" style="10" customWidth="1"/>
    <col min="9982" max="9983" width="15.7109375" style="10" customWidth="1"/>
    <col min="9984" max="9984" width="14.5703125" style="10" customWidth="1"/>
    <col min="9985" max="9985" width="8.85546875" style="10"/>
    <col min="9986" max="9986" width="13.7109375" style="10" bestFit="1" customWidth="1"/>
    <col min="9987" max="9987" width="6" style="10" bestFit="1" customWidth="1"/>
    <col min="9988" max="9988" width="3.7109375" style="10" bestFit="1" customWidth="1"/>
    <col min="9989" max="9990" width="8.28515625" style="10" bestFit="1" customWidth="1"/>
    <col min="9991" max="9991" width="3.7109375" style="10" bestFit="1" customWidth="1"/>
    <col min="9992" max="10233" width="8.85546875" style="10"/>
    <col min="10234" max="10234" width="55" style="10" customWidth="1"/>
    <col min="10235" max="10236" width="15.7109375" style="10" customWidth="1"/>
    <col min="10237" max="10237" width="14" style="10" customWidth="1"/>
    <col min="10238" max="10239" width="15.7109375" style="10" customWidth="1"/>
    <col min="10240" max="10240" width="14.5703125" style="10" customWidth="1"/>
    <col min="10241" max="10241" width="8.85546875" style="10"/>
    <col min="10242" max="10242" width="13.7109375" style="10" bestFit="1" customWidth="1"/>
    <col min="10243" max="10243" width="6" style="10" bestFit="1" customWidth="1"/>
    <col min="10244" max="10244" width="3.7109375" style="10" bestFit="1" customWidth="1"/>
    <col min="10245" max="10246" width="8.28515625" style="10" bestFit="1" customWidth="1"/>
    <col min="10247" max="10247" width="3.7109375" style="10" bestFit="1" customWidth="1"/>
    <col min="10248" max="10489" width="8.85546875" style="10"/>
    <col min="10490" max="10490" width="55" style="10" customWidth="1"/>
    <col min="10491" max="10492" width="15.7109375" style="10" customWidth="1"/>
    <col min="10493" max="10493" width="14" style="10" customWidth="1"/>
    <col min="10494" max="10495" width="15.7109375" style="10" customWidth="1"/>
    <col min="10496" max="10496" width="14.5703125" style="10" customWidth="1"/>
    <col min="10497" max="10497" width="8.85546875" style="10"/>
    <col min="10498" max="10498" width="13.7109375" style="10" bestFit="1" customWidth="1"/>
    <col min="10499" max="10499" width="6" style="10" bestFit="1" customWidth="1"/>
    <col min="10500" max="10500" width="3.7109375" style="10" bestFit="1" customWidth="1"/>
    <col min="10501" max="10502" width="8.28515625" style="10" bestFit="1" customWidth="1"/>
    <col min="10503" max="10503" width="3.7109375" style="10" bestFit="1" customWidth="1"/>
    <col min="10504" max="10745" width="8.85546875" style="10"/>
    <col min="10746" max="10746" width="55" style="10" customWidth="1"/>
    <col min="10747" max="10748" width="15.7109375" style="10" customWidth="1"/>
    <col min="10749" max="10749" width="14" style="10" customWidth="1"/>
    <col min="10750" max="10751" width="15.7109375" style="10" customWidth="1"/>
    <col min="10752" max="10752" width="14.5703125" style="10" customWidth="1"/>
    <col min="10753" max="10753" width="8.85546875" style="10"/>
    <col min="10754" max="10754" width="13.7109375" style="10" bestFit="1" customWidth="1"/>
    <col min="10755" max="10755" width="6" style="10" bestFit="1" customWidth="1"/>
    <col min="10756" max="10756" width="3.7109375" style="10" bestFit="1" customWidth="1"/>
    <col min="10757" max="10758" width="8.28515625" style="10" bestFit="1" customWidth="1"/>
    <col min="10759" max="10759" width="3.7109375" style="10" bestFit="1" customWidth="1"/>
    <col min="10760" max="11001" width="8.85546875" style="10"/>
    <col min="11002" max="11002" width="55" style="10" customWidth="1"/>
    <col min="11003" max="11004" width="15.7109375" style="10" customWidth="1"/>
    <col min="11005" max="11005" width="14" style="10" customWidth="1"/>
    <col min="11006" max="11007" width="15.7109375" style="10" customWidth="1"/>
    <col min="11008" max="11008" width="14.5703125" style="10" customWidth="1"/>
    <col min="11009" max="11009" width="8.85546875" style="10"/>
    <col min="11010" max="11010" width="13.7109375" style="10" bestFit="1" customWidth="1"/>
    <col min="11011" max="11011" width="6" style="10" bestFit="1" customWidth="1"/>
    <col min="11012" max="11012" width="3.7109375" style="10" bestFit="1" customWidth="1"/>
    <col min="11013" max="11014" width="8.28515625" style="10" bestFit="1" customWidth="1"/>
    <col min="11015" max="11015" width="3.7109375" style="10" bestFit="1" customWidth="1"/>
    <col min="11016" max="11257" width="8.85546875" style="10"/>
    <col min="11258" max="11258" width="55" style="10" customWidth="1"/>
    <col min="11259" max="11260" width="15.7109375" style="10" customWidth="1"/>
    <col min="11261" max="11261" width="14" style="10" customWidth="1"/>
    <col min="11262" max="11263" width="15.7109375" style="10" customWidth="1"/>
    <col min="11264" max="11264" width="14.5703125" style="10" customWidth="1"/>
    <col min="11265" max="11265" width="8.85546875" style="10"/>
    <col min="11266" max="11266" width="13.7109375" style="10" bestFit="1" customWidth="1"/>
    <col min="11267" max="11267" width="6" style="10" bestFit="1" customWidth="1"/>
    <col min="11268" max="11268" width="3.7109375" style="10" bestFit="1" customWidth="1"/>
    <col min="11269" max="11270" width="8.28515625" style="10" bestFit="1" customWidth="1"/>
    <col min="11271" max="11271" width="3.7109375" style="10" bestFit="1" customWidth="1"/>
    <col min="11272" max="11513" width="8.85546875" style="10"/>
    <col min="11514" max="11514" width="55" style="10" customWidth="1"/>
    <col min="11515" max="11516" width="15.7109375" style="10" customWidth="1"/>
    <col min="11517" max="11517" width="14" style="10" customWidth="1"/>
    <col min="11518" max="11519" width="15.7109375" style="10" customWidth="1"/>
    <col min="11520" max="11520" width="14.5703125" style="10" customWidth="1"/>
    <col min="11521" max="11521" width="8.85546875" style="10"/>
    <col min="11522" max="11522" width="13.7109375" style="10" bestFit="1" customWidth="1"/>
    <col min="11523" max="11523" width="6" style="10" bestFit="1" customWidth="1"/>
    <col min="11524" max="11524" width="3.7109375" style="10" bestFit="1" customWidth="1"/>
    <col min="11525" max="11526" width="8.28515625" style="10" bestFit="1" customWidth="1"/>
    <col min="11527" max="11527" width="3.7109375" style="10" bestFit="1" customWidth="1"/>
    <col min="11528" max="11769" width="8.85546875" style="10"/>
    <col min="11770" max="11770" width="55" style="10" customWidth="1"/>
    <col min="11771" max="11772" width="15.7109375" style="10" customWidth="1"/>
    <col min="11773" max="11773" width="14" style="10" customWidth="1"/>
    <col min="11774" max="11775" width="15.7109375" style="10" customWidth="1"/>
    <col min="11776" max="11776" width="14.5703125" style="10" customWidth="1"/>
    <col min="11777" max="11777" width="8.85546875" style="10"/>
    <col min="11778" max="11778" width="13.7109375" style="10" bestFit="1" customWidth="1"/>
    <col min="11779" max="11779" width="6" style="10" bestFit="1" customWidth="1"/>
    <col min="11780" max="11780" width="3.7109375" style="10" bestFit="1" customWidth="1"/>
    <col min="11781" max="11782" width="8.28515625" style="10" bestFit="1" customWidth="1"/>
    <col min="11783" max="11783" width="3.7109375" style="10" bestFit="1" customWidth="1"/>
    <col min="11784" max="12025" width="8.85546875" style="10"/>
    <col min="12026" max="12026" width="55" style="10" customWidth="1"/>
    <col min="12027" max="12028" width="15.7109375" style="10" customWidth="1"/>
    <col min="12029" max="12029" width="14" style="10" customWidth="1"/>
    <col min="12030" max="12031" width="15.7109375" style="10" customWidth="1"/>
    <col min="12032" max="12032" width="14.5703125" style="10" customWidth="1"/>
    <col min="12033" max="12033" width="8.85546875" style="10"/>
    <col min="12034" max="12034" width="13.7109375" style="10" bestFit="1" customWidth="1"/>
    <col min="12035" max="12035" width="6" style="10" bestFit="1" customWidth="1"/>
    <col min="12036" max="12036" width="3.7109375" style="10" bestFit="1" customWidth="1"/>
    <col min="12037" max="12038" width="8.28515625" style="10" bestFit="1" customWidth="1"/>
    <col min="12039" max="12039" width="3.7109375" style="10" bestFit="1" customWidth="1"/>
    <col min="12040" max="12281" width="8.85546875" style="10"/>
    <col min="12282" max="12282" width="55" style="10" customWidth="1"/>
    <col min="12283" max="12284" width="15.7109375" style="10" customWidth="1"/>
    <col min="12285" max="12285" width="14" style="10" customWidth="1"/>
    <col min="12286" max="12287" width="15.7109375" style="10" customWidth="1"/>
    <col min="12288" max="12288" width="14.5703125" style="10" customWidth="1"/>
    <col min="12289" max="12289" width="8.85546875" style="10"/>
    <col min="12290" max="12290" width="13.7109375" style="10" bestFit="1" customWidth="1"/>
    <col min="12291" max="12291" width="6" style="10" bestFit="1" customWidth="1"/>
    <col min="12292" max="12292" width="3.7109375" style="10" bestFit="1" customWidth="1"/>
    <col min="12293" max="12294" width="8.28515625" style="10" bestFit="1" customWidth="1"/>
    <col min="12295" max="12295" width="3.7109375" style="10" bestFit="1" customWidth="1"/>
    <col min="12296" max="12537" width="8.85546875" style="10"/>
    <col min="12538" max="12538" width="55" style="10" customWidth="1"/>
    <col min="12539" max="12540" width="15.7109375" style="10" customWidth="1"/>
    <col min="12541" max="12541" width="14" style="10" customWidth="1"/>
    <col min="12542" max="12543" width="15.7109375" style="10" customWidth="1"/>
    <col min="12544" max="12544" width="14.5703125" style="10" customWidth="1"/>
    <col min="12545" max="12545" width="8.85546875" style="10"/>
    <col min="12546" max="12546" width="13.7109375" style="10" bestFit="1" customWidth="1"/>
    <col min="12547" max="12547" width="6" style="10" bestFit="1" customWidth="1"/>
    <col min="12548" max="12548" width="3.7109375" style="10" bestFit="1" customWidth="1"/>
    <col min="12549" max="12550" width="8.28515625" style="10" bestFit="1" customWidth="1"/>
    <col min="12551" max="12551" width="3.7109375" style="10" bestFit="1" customWidth="1"/>
    <col min="12552" max="12793" width="8.85546875" style="10"/>
    <col min="12794" max="12794" width="55" style="10" customWidth="1"/>
    <col min="12795" max="12796" width="15.7109375" style="10" customWidth="1"/>
    <col min="12797" max="12797" width="14" style="10" customWidth="1"/>
    <col min="12798" max="12799" width="15.7109375" style="10" customWidth="1"/>
    <col min="12800" max="12800" width="14.5703125" style="10" customWidth="1"/>
    <col min="12801" max="12801" width="8.85546875" style="10"/>
    <col min="12802" max="12802" width="13.7109375" style="10" bestFit="1" customWidth="1"/>
    <col min="12803" max="12803" width="6" style="10" bestFit="1" customWidth="1"/>
    <col min="12804" max="12804" width="3.7109375" style="10" bestFit="1" customWidth="1"/>
    <col min="12805" max="12806" width="8.28515625" style="10" bestFit="1" customWidth="1"/>
    <col min="12807" max="12807" width="3.7109375" style="10" bestFit="1" customWidth="1"/>
    <col min="12808" max="13049" width="8.85546875" style="10"/>
    <col min="13050" max="13050" width="55" style="10" customWidth="1"/>
    <col min="13051" max="13052" width="15.7109375" style="10" customWidth="1"/>
    <col min="13053" max="13053" width="14" style="10" customWidth="1"/>
    <col min="13054" max="13055" width="15.7109375" style="10" customWidth="1"/>
    <col min="13056" max="13056" width="14.5703125" style="10" customWidth="1"/>
    <col min="13057" max="13057" width="8.85546875" style="10"/>
    <col min="13058" max="13058" width="13.7109375" style="10" bestFit="1" customWidth="1"/>
    <col min="13059" max="13059" width="6" style="10" bestFit="1" customWidth="1"/>
    <col min="13060" max="13060" width="3.7109375" style="10" bestFit="1" customWidth="1"/>
    <col min="13061" max="13062" width="8.28515625" style="10" bestFit="1" customWidth="1"/>
    <col min="13063" max="13063" width="3.7109375" style="10" bestFit="1" customWidth="1"/>
    <col min="13064" max="13305" width="8.85546875" style="10"/>
    <col min="13306" max="13306" width="55" style="10" customWidth="1"/>
    <col min="13307" max="13308" width="15.7109375" style="10" customWidth="1"/>
    <col min="13309" max="13309" width="14" style="10" customWidth="1"/>
    <col min="13310" max="13311" width="15.7109375" style="10" customWidth="1"/>
    <col min="13312" max="13312" width="14.5703125" style="10" customWidth="1"/>
    <col min="13313" max="13313" width="8.85546875" style="10"/>
    <col min="13314" max="13314" width="13.7109375" style="10" bestFit="1" customWidth="1"/>
    <col min="13315" max="13315" width="6" style="10" bestFit="1" customWidth="1"/>
    <col min="13316" max="13316" width="3.7109375" style="10" bestFit="1" customWidth="1"/>
    <col min="13317" max="13318" width="8.28515625" style="10" bestFit="1" customWidth="1"/>
    <col min="13319" max="13319" width="3.7109375" style="10" bestFit="1" customWidth="1"/>
    <col min="13320" max="13561" width="8.85546875" style="10"/>
    <col min="13562" max="13562" width="55" style="10" customWidth="1"/>
    <col min="13563" max="13564" width="15.7109375" style="10" customWidth="1"/>
    <col min="13565" max="13565" width="14" style="10" customWidth="1"/>
    <col min="13566" max="13567" width="15.7109375" style="10" customWidth="1"/>
    <col min="13568" max="13568" width="14.5703125" style="10" customWidth="1"/>
    <col min="13569" max="13569" width="8.85546875" style="10"/>
    <col min="13570" max="13570" width="13.7109375" style="10" bestFit="1" customWidth="1"/>
    <col min="13571" max="13571" width="6" style="10" bestFit="1" customWidth="1"/>
    <col min="13572" max="13572" width="3.7109375" style="10" bestFit="1" customWidth="1"/>
    <col min="13573" max="13574" width="8.28515625" style="10" bestFit="1" customWidth="1"/>
    <col min="13575" max="13575" width="3.7109375" style="10" bestFit="1" customWidth="1"/>
    <col min="13576" max="13817" width="8.85546875" style="10"/>
    <col min="13818" max="13818" width="55" style="10" customWidth="1"/>
    <col min="13819" max="13820" width="15.7109375" style="10" customWidth="1"/>
    <col min="13821" max="13821" width="14" style="10" customWidth="1"/>
    <col min="13822" max="13823" width="15.7109375" style="10" customWidth="1"/>
    <col min="13824" max="13824" width="14.5703125" style="10" customWidth="1"/>
    <col min="13825" max="13825" width="8.85546875" style="10"/>
    <col min="13826" max="13826" width="13.7109375" style="10" bestFit="1" customWidth="1"/>
    <col min="13827" max="13827" width="6" style="10" bestFit="1" customWidth="1"/>
    <col min="13828" max="13828" width="3.7109375" style="10" bestFit="1" customWidth="1"/>
    <col min="13829" max="13830" width="8.28515625" style="10" bestFit="1" customWidth="1"/>
    <col min="13831" max="13831" width="3.7109375" style="10" bestFit="1" customWidth="1"/>
    <col min="13832" max="14073" width="8.85546875" style="10"/>
    <col min="14074" max="14074" width="55" style="10" customWidth="1"/>
    <col min="14075" max="14076" width="15.7109375" style="10" customWidth="1"/>
    <col min="14077" max="14077" width="14" style="10" customWidth="1"/>
    <col min="14078" max="14079" width="15.7109375" style="10" customWidth="1"/>
    <col min="14080" max="14080" width="14.5703125" style="10" customWidth="1"/>
    <col min="14081" max="14081" width="8.85546875" style="10"/>
    <col min="14082" max="14082" width="13.7109375" style="10" bestFit="1" customWidth="1"/>
    <col min="14083" max="14083" width="6" style="10" bestFit="1" customWidth="1"/>
    <col min="14084" max="14084" width="3.7109375" style="10" bestFit="1" customWidth="1"/>
    <col min="14085" max="14086" width="8.28515625" style="10" bestFit="1" customWidth="1"/>
    <col min="14087" max="14087" width="3.7109375" style="10" bestFit="1" customWidth="1"/>
    <col min="14088" max="14329" width="8.85546875" style="10"/>
    <col min="14330" max="14330" width="55" style="10" customWidth="1"/>
    <col min="14331" max="14332" width="15.7109375" style="10" customWidth="1"/>
    <col min="14333" max="14333" width="14" style="10" customWidth="1"/>
    <col min="14334" max="14335" width="15.7109375" style="10" customWidth="1"/>
    <col min="14336" max="14336" width="14.5703125" style="10" customWidth="1"/>
    <col min="14337" max="14337" width="8.85546875" style="10"/>
    <col min="14338" max="14338" width="13.7109375" style="10" bestFit="1" customWidth="1"/>
    <col min="14339" max="14339" width="6" style="10" bestFit="1" customWidth="1"/>
    <col min="14340" max="14340" width="3.7109375" style="10" bestFit="1" customWidth="1"/>
    <col min="14341" max="14342" width="8.28515625" style="10" bestFit="1" customWidth="1"/>
    <col min="14343" max="14343" width="3.7109375" style="10" bestFit="1" customWidth="1"/>
    <col min="14344" max="14585" width="8.85546875" style="10"/>
    <col min="14586" max="14586" width="55" style="10" customWidth="1"/>
    <col min="14587" max="14588" width="15.7109375" style="10" customWidth="1"/>
    <col min="14589" max="14589" width="14" style="10" customWidth="1"/>
    <col min="14590" max="14591" width="15.7109375" style="10" customWidth="1"/>
    <col min="14592" max="14592" width="14.5703125" style="10" customWidth="1"/>
    <col min="14593" max="14593" width="8.85546875" style="10"/>
    <col min="14594" max="14594" width="13.7109375" style="10" bestFit="1" customWidth="1"/>
    <col min="14595" max="14595" width="6" style="10" bestFit="1" customWidth="1"/>
    <col min="14596" max="14596" width="3.7109375" style="10" bestFit="1" customWidth="1"/>
    <col min="14597" max="14598" width="8.28515625" style="10" bestFit="1" customWidth="1"/>
    <col min="14599" max="14599" width="3.7109375" style="10" bestFit="1" customWidth="1"/>
    <col min="14600" max="14841" width="8.85546875" style="10"/>
    <col min="14842" max="14842" width="55" style="10" customWidth="1"/>
    <col min="14843" max="14844" width="15.7109375" style="10" customWidth="1"/>
    <col min="14845" max="14845" width="14" style="10" customWidth="1"/>
    <col min="14846" max="14847" width="15.7109375" style="10" customWidth="1"/>
    <col min="14848" max="14848" width="14.5703125" style="10" customWidth="1"/>
    <col min="14849" max="14849" width="8.85546875" style="10"/>
    <col min="14850" max="14850" width="13.7109375" style="10" bestFit="1" customWidth="1"/>
    <col min="14851" max="14851" width="6" style="10" bestFit="1" customWidth="1"/>
    <col min="14852" max="14852" width="3.7109375" style="10" bestFit="1" customWidth="1"/>
    <col min="14853" max="14854" width="8.28515625" style="10" bestFit="1" customWidth="1"/>
    <col min="14855" max="14855" width="3.7109375" style="10" bestFit="1" customWidth="1"/>
    <col min="14856" max="15097" width="8.85546875" style="10"/>
    <col min="15098" max="15098" width="55" style="10" customWidth="1"/>
    <col min="15099" max="15100" width="15.7109375" style="10" customWidth="1"/>
    <col min="15101" max="15101" width="14" style="10" customWidth="1"/>
    <col min="15102" max="15103" width="15.7109375" style="10" customWidth="1"/>
    <col min="15104" max="15104" width="14.5703125" style="10" customWidth="1"/>
    <col min="15105" max="15105" width="8.85546875" style="10"/>
    <col min="15106" max="15106" width="13.7109375" style="10" bestFit="1" customWidth="1"/>
    <col min="15107" max="15107" width="6" style="10" bestFit="1" customWidth="1"/>
    <col min="15108" max="15108" width="3.7109375" style="10" bestFit="1" customWidth="1"/>
    <col min="15109" max="15110" width="8.28515625" style="10" bestFit="1" customWidth="1"/>
    <col min="15111" max="15111" width="3.7109375" style="10" bestFit="1" customWidth="1"/>
    <col min="15112" max="15353" width="8.85546875" style="10"/>
    <col min="15354" max="15354" width="55" style="10" customWidth="1"/>
    <col min="15355" max="15356" width="15.7109375" style="10" customWidth="1"/>
    <col min="15357" max="15357" width="14" style="10" customWidth="1"/>
    <col min="15358" max="15359" width="15.7109375" style="10" customWidth="1"/>
    <col min="15360" max="15360" width="14.5703125" style="10" customWidth="1"/>
    <col min="15361" max="15361" width="8.85546875" style="10"/>
    <col min="15362" max="15362" width="13.7109375" style="10" bestFit="1" customWidth="1"/>
    <col min="15363" max="15363" width="6" style="10" bestFit="1" customWidth="1"/>
    <col min="15364" max="15364" width="3.7109375" style="10" bestFit="1" customWidth="1"/>
    <col min="15365" max="15366" width="8.28515625" style="10" bestFit="1" customWidth="1"/>
    <col min="15367" max="15367" width="3.7109375" style="10" bestFit="1" customWidth="1"/>
    <col min="15368" max="15609" width="8.85546875" style="10"/>
    <col min="15610" max="15610" width="55" style="10" customWidth="1"/>
    <col min="15611" max="15612" width="15.7109375" style="10" customWidth="1"/>
    <col min="15613" max="15613" width="14" style="10" customWidth="1"/>
    <col min="15614" max="15615" width="15.7109375" style="10" customWidth="1"/>
    <col min="15616" max="15616" width="14.5703125" style="10" customWidth="1"/>
    <col min="15617" max="15617" width="8.85546875" style="10"/>
    <col min="15618" max="15618" width="13.7109375" style="10" bestFit="1" customWidth="1"/>
    <col min="15619" max="15619" width="6" style="10" bestFit="1" customWidth="1"/>
    <col min="15620" max="15620" width="3.7109375" style="10" bestFit="1" customWidth="1"/>
    <col min="15621" max="15622" width="8.28515625" style="10" bestFit="1" customWidth="1"/>
    <col min="15623" max="15623" width="3.7109375" style="10" bestFit="1" customWidth="1"/>
    <col min="15624" max="15865" width="8.85546875" style="10"/>
    <col min="15866" max="15866" width="55" style="10" customWidth="1"/>
    <col min="15867" max="15868" width="15.7109375" style="10" customWidth="1"/>
    <col min="15869" max="15869" width="14" style="10" customWidth="1"/>
    <col min="15870" max="15871" width="15.7109375" style="10" customWidth="1"/>
    <col min="15872" max="15872" width="14.5703125" style="10" customWidth="1"/>
    <col min="15873" max="15873" width="8.85546875" style="10"/>
    <col min="15874" max="15874" width="13.7109375" style="10" bestFit="1" customWidth="1"/>
    <col min="15875" max="15875" width="6" style="10" bestFit="1" customWidth="1"/>
    <col min="15876" max="15876" width="3.7109375" style="10" bestFit="1" customWidth="1"/>
    <col min="15877" max="15878" width="8.28515625" style="10" bestFit="1" customWidth="1"/>
    <col min="15879" max="15879" width="3.7109375" style="10" bestFit="1" customWidth="1"/>
    <col min="15880" max="16121" width="8.85546875" style="10"/>
    <col min="16122" max="16122" width="55" style="10" customWidth="1"/>
    <col min="16123" max="16124" width="15.7109375" style="10" customWidth="1"/>
    <col min="16125" max="16125" width="14" style="10" customWidth="1"/>
    <col min="16126" max="16127" width="15.7109375" style="10" customWidth="1"/>
    <col min="16128" max="16128" width="14.5703125" style="10" customWidth="1"/>
    <col min="16129" max="16129" width="8.85546875" style="10"/>
    <col min="16130" max="16130" width="13.7109375" style="10" bestFit="1" customWidth="1"/>
    <col min="16131" max="16131" width="6" style="10" bestFit="1" customWidth="1"/>
    <col min="16132" max="16132" width="3.7109375" style="10" bestFit="1" customWidth="1"/>
    <col min="16133" max="16134" width="8.28515625" style="10" bestFit="1" customWidth="1"/>
    <col min="16135" max="16135" width="3.7109375" style="10" bestFit="1" customWidth="1"/>
    <col min="16136" max="16384" width="8.85546875" style="10"/>
  </cols>
  <sheetData>
    <row r="1" spans="1:14" s="2" customFormat="1" ht="25.5" customHeight="1">
      <c r="A1" s="416" t="s">
        <v>531</v>
      </c>
      <c r="B1" s="416"/>
      <c r="C1" s="416"/>
      <c r="D1" s="416"/>
      <c r="E1" s="416"/>
      <c r="F1" s="416"/>
      <c r="G1" s="416"/>
    </row>
    <row r="2" spans="1:14" s="2" customFormat="1" ht="19.5" customHeight="1">
      <c r="A2" s="417" t="s">
        <v>25</v>
      </c>
      <c r="B2" s="417"/>
      <c r="C2" s="417"/>
      <c r="D2" s="417"/>
      <c r="E2" s="417"/>
      <c r="F2" s="417"/>
      <c r="G2" s="417"/>
    </row>
    <row r="3" spans="1:14" s="4" customFormat="1" ht="27.75" customHeight="1">
      <c r="A3" s="3"/>
      <c r="B3" s="3"/>
      <c r="C3" s="3"/>
      <c r="D3" s="3"/>
      <c r="E3" s="3"/>
      <c r="F3" s="3"/>
      <c r="G3" s="305" t="s">
        <v>577</v>
      </c>
    </row>
    <row r="4" spans="1:14" s="4" customFormat="1" ht="54.75" customHeight="1">
      <c r="A4" s="74"/>
      <c r="B4" s="76" t="s">
        <v>532</v>
      </c>
      <c r="C4" s="76" t="s">
        <v>533</v>
      </c>
      <c r="D4" s="306" t="s">
        <v>37</v>
      </c>
      <c r="E4" s="79" t="s">
        <v>375</v>
      </c>
      <c r="F4" s="79" t="s">
        <v>376</v>
      </c>
      <c r="G4" s="35" t="s">
        <v>37</v>
      </c>
    </row>
    <row r="5" spans="1:14" s="19" customFormat="1" ht="27.75" customHeight="1">
      <c r="A5" s="17" t="s">
        <v>38</v>
      </c>
      <c r="B5" s="89">
        <v>24427</v>
      </c>
      <c r="C5" s="210">
        <v>23363</v>
      </c>
      <c r="D5" s="307">
        <v>95.6</v>
      </c>
      <c r="E5" s="260">
        <v>8561</v>
      </c>
      <c r="F5" s="89">
        <v>9947</v>
      </c>
      <c r="G5" s="307">
        <v>116.2</v>
      </c>
      <c r="H5" s="308"/>
      <c r="I5" s="309"/>
      <c r="J5" s="309"/>
      <c r="K5" s="309"/>
      <c r="L5" s="309"/>
      <c r="M5" s="309"/>
      <c r="N5" s="309"/>
    </row>
    <row r="6" spans="1:14" s="19" customFormat="1" ht="22.5">
      <c r="A6" s="20" t="s">
        <v>26</v>
      </c>
      <c r="B6" s="21"/>
      <c r="C6" s="211"/>
      <c r="D6" s="310"/>
      <c r="E6" s="311"/>
      <c r="F6" s="21"/>
      <c r="G6" s="312"/>
      <c r="H6" s="308"/>
      <c r="I6" s="309"/>
      <c r="J6" s="309"/>
      <c r="K6" s="309"/>
      <c r="L6" s="309"/>
      <c r="M6" s="309"/>
      <c r="N6" s="309"/>
    </row>
    <row r="7" spans="1:14" ht="54" customHeight="1">
      <c r="A7" s="22" t="s">
        <v>27</v>
      </c>
      <c r="B7" s="23">
        <v>1448</v>
      </c>
      <c r="C7" s="313">
        <v>1337</v>
      </c>
      <c r="D7" s="314">
        <v>92.3</v>
      </c>
      <c r="E7" s="313">
        <v>309</v>
      </c>
      <c r="F7" s="313">
        <v>271</v>
      </c>
      <c r="G7" s="315">
        <v>87.7</v>
      </c>
    </row>
    <row r="8" spans="1:14" ht="35.25" customHeight="1">
      <c r="A8" s="22" t="s">
        <v>28</v>
      </c>
      <c r="B8" s="23">
        <v>3046</v>
      </c>
      <c r="C8" s="313">
        <v>2596</v>
      </c>
      <c r="D8" s="307">
        <v>85.2</v>
      </c>
      <c r="E8" s="313">
        <v>978</v>
      </c>
      <c r="F8" s="313">
        <v>893</v>
      </c>
      <c r="G8" s="315">
        <v>91.3</v>
      </c>
    </row>
    <row r="9" spans="1:14" s="13" customFormat="1" ht="25.5" customHeight="1">
      <c r="A9" s="22" t="s">
        <v>29</v>
      </c>
      <c r="B9" s="23">
        <v>3909</v>
      </c>
      <c r="C9" s="313">
        <v>3310</v>
      </c>
      <c r="D9" s="307">
        <v>84.7</v>
      </c>
      <c r="E9" s="313">
        <v>1161</v>
      </c>
      <c r="F9" s="313">
        <v>1257</v>
      </c>
      <c r="G9" s="315">
        <v>108.3</v>
      </c>
    </row>
    <row r="10" spans="1:14" ht="36.75" customHeight="1">
      <c r="A10" s="22" t="s">
        <v>30</v>
      </c>
      <c r="B10" s="23">
        <v>1402</v>
      </c>
      <c r="C10" s="313">
        <v>2119</v>
      </c>
      <c r="D10" s="307">
        <v>151.1</v>
      </c>
      <c r="E10" s="313">
        <v>474</v>
      </c>
      <c r="F10" s="313">
        <v>1147</v>
      </c>
      <c r="G10" s="316" t="s">
        <v>219</v>
      </c>
    </row>
    <row r="11" spans="1:14" ht="35.25" customHeight="1">
      <c r="A11" s="22" t="s">
        <v>31</v>
      </c>
      <c r="B11" s="23">
        <v>3305</v>
      </c>
      <c r="C11" s="313">
        <v>3289</v>
      </c>
      <c r="D11" s="307">
        <v>99.5</v>
      </c>
      <c r="E11" s="313">
        <v>1405</v>
      </c>
      <c r="F11" s="313">
        <v>1405</v>
      </c>
      <c r="G11" s="315">
        <v>100</v>
      </c>
    </row>
    <row r="12" spans="1:14" ht="40.15" customHeight="1">
      <c r="A12" s="22" t="s">
        <v>32</v>
      </c>
      <c r="B12" s="23">
        <v>211</v>
      </c>
      <c r="C12" s="313">
        <v>232</v>
      </c>
      <c r="D12" s="307">
        <v>110</v>
      </c>
      <c r="E12" s="313">
        <v>100</v>
      </c>
      <c r="F12" s="313">
        <v>88</v>
      </c>
      <c r="G12" s="315">
        <v>88</v>
      </c>
    </row>
    <row r="13" spans="1:14" ht="30" customHeight="1">
      <c r="A13" s="22" t="s">
        <v>33</v>
      </c>
      <c r="B13" s="23">
        <v>3718</v>
      </c>
      <c r="C13" s="313">
        <v>3498</v>
      </c>
      <c r="D13" s="307">
        <v>94.1</v>
      </c>
      <c r="E13" s="313">
        <v>1522</v>
      </c>
      <c r="F13" s="313">
        <v>1592</v>
      </c>
      <c r="G13" s="315">
        <v>104.6</v>
      </c>
      <c r="M13" s="12"/>
    </row>
    <row r="14" spans="1:14" ht="75">
      <c r="A14" s="22" t="s">
        <v>34</v>
      </c>
      <c r="B14" s="23">
        <v>2714</v>
      </c>
      <c r="C14" s="313">
        <v>2434</v>
      </c>
      <c r="D14" s="307">
        <v>89.7</v>
      </c>
      <c r="E14" s="313">
        <v>998</v>
      </c>
      <c r="F14" s="313">
        <v>1096</v>
      </c>
      <c r="G14" s="315">
        <v>109.8</v>
      </c>
      <c r="M14" s="12"/>
    </row>
    <row r="15" spans="1:14" ht="37.15" customHeight="1">
      <c r="A15" s="22" t="s">
        <v>64</v>
      </c>
      <c r="B15" s="23">
        <v>4674</v>
      </c>
      <c r="C15" s="313">
        <v>4548</v>
      </c>
      <c r="D15" s="307">
        <v>97.3</v>
      </c>
      <c r="E15" s="313">
        <v>1614</v>
      </c>
      <c r="F15" s="313">
        <v>2198</v>
      </c>
      <c r="G15" s="315">
        <v>136.19999999999999</v>
      </c>
      <c r="M15" s="12"/>
    </row>
    <row r="16" spans="1:14">
      <c r="A16" s="14"/>
      <c r="B16" s="14"/>
      <c r="C16" s="14"/>
      <c r="D16" s="14"/>
      <c r="E16" s="14"/>
      <c r="F16" s="14"/>
      <c r="M16" s="12"/>
    </row>
    <row r="17" spans="1:13">
      <c r="A17" s="14"/>
      <c r="B17" s="14"/>
      <c r="C17" s="14"/>
      <c r="D17" s="14"/>
      <c r="E17" s="14"/>
      <c r="F17" s="14"/>
      <c r="M17" s="12"/>
    </row>
    <row r="18" spans="1:13">
      <c r="M18" s="12"/>
    </row>
    <row r="19" spans="1:13">
      <c r="M19" s="12"/>
    </row>
    <row r="20" spans="1:13">
      <c r="B20" s="16"/>
      <c r="C20" s="16"/>
      <c r="D20" s="16"/>
      <c r="E20" s="16"/>
      <c r="F20" s="16"/>
      <c r="G20" s="16"/>
      <c r="M20" s="12"/>
    </row>
    <row r="21" spans="1:13">
      <c r="M21" s="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H57"/>
  <sheetViews>
    <sheetView view="pageBreakPreview" zoomScale="90" zoomScaleNormal="100" zoomScaleSheetLayoutView="90" workbookViewId="0">
      <selection activeCell="J21" sqref="J21"/>
    </sheetView>
  </sheetViews>
  <sheetFormatPr defaultRowHeight="15"/>
  <cols>
    <col min="1" max="1" width="3.42578125" customWidth="1"/>
    <col min="2" max="2" width="21.28515625" customWidth="1"/>
    <col min="3" max="3" width="13.42578125" customWidth="1"/>
    <col min="4" max="4" width="13.85546875" customWidth="1"/>
    <col min="5" max="5" width="17.5703125" customWidth="1"/>
    <col min="6" max="6" width="14.28515625" customWidth="1"/>
    <col min="7" max="7" width="13.7109375" customWidth="1"/>
    <col min="8" max="8" width="17.28515625" customWidth="1"/>
  </cols>
  <sheetData>
    <row r="1" spans="1:8" ht="20.25">
      <c r="A1" s="46"/>
      <c r="B1" s="419" t="s">
        <v>528</v>
      </c>
      <c r="C1" s="419"/>
      <c r="D1" s="419"/>
      <c r="E1" s="419"/>
      <c r="F1" s="419"/>
      <c r="G1" s="419"/>
      <c r="H1" s="419"/>
    </row>
    <row r="2" spans="1:8" ht="20.25">
      <c r="A2" s="46"/>
      <c r="B2" s="419" t="s">
        <v>77</v>
      </c>
      <c r="C2" s="419"/>
      <c r="D2" s="419"/>
      <c r="E2" s="419"/>
      <c r="F2" s="419"/>
      <c r="G2" s="419"/>
      <c r="H2" s="419"/>
    </row>
    <row r="3" spans="1:8" ht="15.75">
      <c r="A3" s="46"/>
      <c r="B3" s="57"/>
      <c r="C3" s="47"/>
      <c r="D3" s="47"/>
      <c r="E3" s="58"/>
      <c r="F3" s="47"/>
      <c r="G3" s="47"/>
      <c r="H3" s="501" t="s">
        <v>577</v>
      </c>
    </row>
    <row r="4" spans="1:8" ht="15.75">
      <c r="A4" s="420"/>
      <c r="B4" s="421" t="s">
        <v>78</v>
      </c>
      <c r="C4" s="422" t="s">
        <v>455</v>
      </c>
      <c r="D4" s="422"/>
      <c r="E4" s="422"/>
      <c r="F4" s="423" t="s">
        <v>456</v>
      </c>
      <c r="G4" s="423"/>
      <c r="H4" s="423"/>
    </row>
    <row r="5" spans="1:8">
      <c r="A5" s="420"/>
      <c r="B5" s="421"/>
      <c r="C5" s="418" t="s">
        <v>1</v>
      </c>
      <c r="D5" s="418" t="s">
        <v>79</v>
      </c>
      <c r="E5" s="418" t="s">
        <v>529</v>
      </c>
      <c r="F5" s="418" t="s">
        <v>81</v>
      </c>
      <c r="G5" s="418" t="s">
        <v>530</v>
      </c>
      <c r="H5" s="418" t="s">
        <v>529</v>
      </c>
    </row>
    <row r="6" spans="1:8" ht="33.75" customHeight="1">
      <c r="A6" s="420"/>
      <c r="B6" s="421"/>
      <c r="C6" s="418"/>
      <c r="D6" s="418"/>
      <c r="E6" s="418"/>
      <c r="F6" s="418"/>
      <c r="G6" s="418"/>
      <c r="H6" s="418"/>
    </row>
    <row r="7" spans="1:8">
      <c r="A7" s="92" t="s">
        <v>82</v>
      </c>
      <c r="B7" s="93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300">
        <v>1</v>
      </c>
      <c r="B8" s="295" t="s">
        <v>431</v>
      </c>
      <c r="C8" s="296">
        <v>1687</v>
      </c>
      <c r="D8" s="296">
        <v>16</v>
      </c>
      <c r="E8" s="83">
        <f t="shared" ref="E8:E57" si="0">C8-D8</f>
        <v>1671</v>
      </c>
      <c r="F8" s="296">
        <v>1067</v>
      </c>
      <c r="G8" s="296">
        <v>6</v>
      </c>
      <c r="H8" s="83">
        <f t="shared" ref="H8:H57" si="1">F8-G8</f>
        <v>1061</v>
      </c>
    </row>
    <row r="9" spans="1:8" ht="15.75">
      <c r="A9" s="300">
        <v>2</v>
      </c>
      <c r="B9" s="295" t="s">
        <v>83</v>
      </c>
      <c r="C9" s="296">
        <v>1168</v>
      </c>
      <c r="D9" s="296">
        <v>527</v>
      </c>
      <c r="E9" s="83">
        <f t="shared" si="0"/>
        <v>641</v>
      </c>
      <c r="F9" s="296">
        <v>488</v>
      </c>
      <c r="G9" s="296">
        <v>325</v>
      </c>
      <c r="H9" s="83">
        <f t="shared" si="1"/>
        <v>163</v>
      </c>
    </row>
    <row r="10" spans="1:8" ht="15.75">
      <c r="A10" s="300">
        <v>3</v>
      </c>
      <c r="B10" s="295" t="s">
        <v>101</v>
      </c>
      <c r="C10" s="296">
        <v>863</v>
      </c>
      <c r="D10" s="296">
        <v>33</v>
      </c>
      <c r="E10" s="83">
        <f t="shared" si="0"/>
        <v>830</v>
      </c>
      <c r="F10" s="296">
        <v>391</v>
      </c>
      <c r="G10" s="296">
        <v>16</v>
      </c>
      <c r="H10" s="83">
        <f t="shared" si="1"/>
        <v>375</v>
      </c>
    </row>
    <row r="11" spans="1:8" ht="15.75">
      <c r="A11" s="300">
        <v>4</v>
      </c>
      <c r="B11" s="295" t="s">
        <v>487</v>
      </c>
      <c r="C11" s="296">
        <v>781</v>
      </c>
      <c r="D11" s="296">
        <v>2</v>
      </c>
      <c r="E11" s="83">
        <f t="shared" si="0"/>
        <v>779</v>
      </c>
      <c r="F11" s="296">
        <v>609</v>
      </c>
      <c r="G11" s="296">
        <v>0</v>
      </c>
      <c r="H11" s="83">
        <f t="shared" si="1"/>
        <v>609</v>
      </c>
    </row>
    <row r="12" spans="1:8" ht="15.75">
      <c r="A12" s="300">
        <v>5</v>
      </c>
      <c r="B12" s="295" t="s">
        <v>88</v>
      </c>
      <c r="C12" s="296">
        <v>721</v>
      </c>
      <c r="D12" s="296">
        <v>158</v>
      </c>
      <c r="E12" s="83">
        <f t="shared" si="0"/>
        <v>563</v>
      </c>
      <c r="F12" s="296">
        <v>314</v>
      </c>
      <c r="G12" s="296">
        <v>83</v>
      </c>
      <c r="H12" s="83">
        <f t="shared" si="1"/>
        <v>231</v>
      </c>
    </row>
    <row r="13" spans="1:8" ht="15.75">
      <c r="A13" s="300">
        <v>6</v>
      </c>
      <c r="B13" s="295" t="s">
        <v>98</v>
      </c>
      <c r="C13" s="296">
        <v>708</v>
      </c>
      <c r="D13" s="296">
        <v>1477</v>
      </c>
      <c r="E13" s="83">
        <f t="shared" si="0"/>
        <v>-769</v>
      </c>
      <c r="F13" s="296">
        <v>211</v>
      </c>
      <c r="G13" s="296">
        <v>928</v>
      </c>
      <c r="H13" s="83">
        <f t="shared" si="1"/>
        <v>-717</v>
      </c>
    </row>
    <row r="14" spans="1:8" ht="15.75">
      <c r="A14" s="300">
        <v>7</v>
      </c>
      <c r="B14" s="295" t="s">
        <v>85</v>
      </c>
      <c r="C14" s="296">
        <v>689</v>
      </c>
      <c r="D14" s="296">
        <v>221</v>
      </c>
      <c r="E14" s="83">
        <f t="shared" si="0"/>
        <v>468</v>
      </c>
      <c r="F14" s="296">
        <v>272</v>
      </c>
      <c r="G14" s="296">
        <v>120</v>
      </c>
      <c r="H14" s="83">
        <f t="shared" si="1"/>
        <v>152</v>
      </c>
    </row>
    <row r="15" spans="1:8" s="304" customFormat="1" ht="15.75">
      <c r="A15" s="301">
        <v>8</v>
      </c>
      <c r="B15" s="302" t="s">
        <v>95</v>
      </c>
      <c r="C15" s="303">
        <v>625</v>
      </c>
      <c r="D15" s="303">
        <v>60</v>
      </c>
      <c r="E15" s="209">
        <f t="shared" si="0"/>
        <v>565</v>
      </c>
      <c r="F15" s="303">
        <v>297</v>
      </c>
      <c r="G15" s="303">
        <v>26</v>
      </c>
      <c r="H15" s="209">
        <f t="shared" si="1"/>
        <v>271</v>
      </c>
    </row>
    <row r="16" spans="1:8" s="304" customFormat="1" ht="15.75">
      <c r="A16" s="301">
        <v>9</v>
      </c>
      <c r="B16" s="302" t="s">
        <v>104</v>
      </c>
      <c r="C16" s="303">
        <v>584</v>
      </c>
      <c r="D16" s="303">
        <v>291</v>
      </c>
      <c r="E16" s="209">
        <f t="shared" si="0"/>
        <v>293</v>
      </c>
      <c r="F16" s="303">
        <v>226</v>
      </c>
      <c r="G16" s="303">
        <v>154</v>
      </c>
      <c r="H16" s="209">
        <f t="shared" si="1"/>
        <v>72</v>
      </c>
    </row>
    <row r="17" spans="1:8" s="304" customFormat="1" ht="15.75">
      <c r="A17" s="301">
        <v>10</v>
      </c>
      <c r="B17" s="302" t="s">
        <v>573</v>
      </c>
      <c r="C17" s="303">
        <v>498</v>
      </c>
      <c r="D17" s="303">
        <v>11</v>
      </c>
      <c r="E17" s="209">
        <f t="shared" si="0"/>
        <v>487</v>
      </c>
      <c r="F17" s="303">
        <v>335</v>
      </c>
      <c r="G17" s="303">
        <v>8</v>
      </c>
      <c r="H17" s="209">
        <f t="shared" si="1"/>
        <v>327</v>
      </c>
    </row>
    <row r="18" spans="1:8" s="304" customFormat="1" ht="15.75">
      <c r="A18" s="301">
        <v>11</v>
      </c>
      <c r="B18" s="302" t="s">
        <v>109</v>
      </c>
      <c r="C18" s="303">
        <v>398</v>
      </c>
      <c r="D18" s="303">
        <v>41</v>
      </c>
      <c r="E18" s="209">
        <f t="shared" si="0"/>
        <v>357</v>
      </c>
      <c r="F18" s="303">
        <v>138</v>
      </c>
      <c r="G18" s="303">
        <v>17</v>
      </c>
      <c r="H18" s="209">
        <f t="shared" si="1"/>
        <v>121</v>
      </c>
    </row>
    <row r="19" spans="1:8" s="304" customFormat="1" ht="15.75">
      <c r="A19" s="301">
        <v>12</v>
      </c>
      <c r="B19" s="302" t="s">
        <v>87</v>
      </c>
      <c r="C19" s="303">
        <v>394</v>
      </c>
      <c r="D19" s="303">
        <v>246</v>
      </c>
      <c r="E19" s="209">
        <f t="shared" si="0"/>
        <v>148</v>
      </c>
      <c r="F19" s="303">
        <v>195</v>
      </c>
      <c r="G19" s="303">
        <v>111</v>
      </c>
      <c r="H19" s="209">
        <f t="shared" si="1"/>
        <v>84</v>
      </c>
    </row>
    <row r="20" spans="1:8" s="304" customFormat="1" ht="15.75">
      <c r="A20" s="301">
        <v>13</v>
      </c>
      <c r="B20" s="302" t="s">
        <v>92</v>
      </c>
      <c r="C20" s="303">
        <v>345</v>
      </c>
      <c r="D20" s="303">
        <v>294</v>
      </c>
      <c r="E20" s="209">
        <f t="shared" si="0"/>
        <v>51</v>
      </c>
      <c r="F20" s="303">
        <v>115</v>
      </c>
      <c r="G20" s="303">
        <v>166</v>
      </c>
      <c r="H20" s="209">
        <f t="shared" si="1"/>
        <v>-51</v>
      </c>
    </row>
    <row r="21" spans="1:8" s="304" customFormat="1" ht="15.75">
      <c r="A21" s="301">
        <v>14</v>
      </c>
      <c r="B21" s="302" t="s">
        <v>113</v>
      </c>
      <c r="C21" s="303">
        <v>325</v>
      </c>
      <c r="D21" s="303">
        <v>35</v>
      </c>
      <c r="E21" s="209">
        <f t="shared" si="0"/>
        <v>290</v>
      </c>
      <c r="F21" s="303">
        <v>175</v>
      </c>
      <c r="G21" s="303">
        <v>18</v>
      </c>
      <c r="H21" s="209">
        <f t="shared" si="1"/>
        <v>157</v>
      </c>
    </row>
    <row r="22" spans="1:8" s="304" customFormat="1" ht="15.75">
      <c r="A22" s="301">
        <v>15</v>
      </c>
      <c r="B22" s="302" t="s">
        <v>90</v>
      </c>
      <c r="C22" s="303">
        <v>306</v>
      </c>
      <c r="D22" s="303">
        <v>635</v>
      </c>
      <c r="E22" s="209">
        <f t="shared" si="0"/>
        <v>-329</v>
      </c>
      <c r="F22" s="303">
        <v>50</v>
      </c>
      <c r="G22" s="303">
        <v>351</v>
      </c>
      <c r="H22" s="209">
        <f t="shared" si="1"/>
        <v>-301</v>
      </c>
    </row>
    <row r="23" spans="1:8" s="304" customFormat="1" ht="15.75">
      <c r="A23" s="301">
        <v>16</v>
      </c>
      <c r="B23" s="302" t="s">
        <v>103</v>
      </c>
      <c r="C23" s="303">
        <v>302</v>
      </c>
      <c r="D23" s="303">
        <v>17</v>
      </c>
      <c r="E23" s="209">
        <f t="shared" si="0"/>
        <v>285</v>
      </c>
      <c r="F23" s="303">
        <v>158</v>
      </c>
      <c r="G23" s="303">
        <v>8</v>
      </c>
      <c r="H23" s="209">
        <f t="shared" si="1"/>
        <v>150</v>
      </c>
    </row>
    <row r="24" spans="1:8" s="304" customFormat="1" ht="15.75">
      <c r="A24" s="301">
        <v>17</v>
      </c>
      <c r="B24" s="302" t="s">
        <v>89</v>
      </c>
      <c r="C24" s="303">
        <v>297</v>
      </c>
      <c r="D24" s="303">
        <v>1139</v>
      </c>
      <c r="E24" s="209">
        <f t="shared" si="0"/>
        <v>-842</v>
      </c>
      <c r="F24" s="303">
        <v>66</v>
      </c>
      <c r="G24" s="303">
        <v>684</v>
      </c>
      <c r="H24" s="209">
        <f t="shared" si="1"/>
        <v>-618</v>
      </c>
    </row>
    <row r="25" spans="1:8" s="304" customFormat="1" ht="15.75">
      <c r="A25" s="301">
        <v>18</v>
      </c>
      <c r="B25" s="302" t="s">
        <v>129</v>
      </c>
      <c r="C25" s="303">
        <v>289</v>
      </c>
      <c r="D25" s="303">
        <v>12</v>
      </c>
      <c r="E25" s="209">
        <f t="shared" si="0"/>
        <v>277</v>
      </c>
      <c r="F25" s="303">
        <v>153</v>
      </c>
      <c r="G25" s="303">
        <v>6</v>
      </c>
      <c r="H25" s="209">
        <f t="shared" si="1"/>
        <v>147</v>
      </c>
    </row>
    <row r="26" spans="1:8" s="304" customFormat="1" ht="15.75">
      <c r="A26" s="301">
        <v>19</v>
      </c>
      <c r="B26" s="302" t="s">
        <v>94</v>
      </c>
      <c r="C26" s="303">
        <v>285</v>
      </c>
      <c r="D26" s="303">
        <v>95</v>
      </c>
      <c r="E26" s="209">
        <f t="shared" si="0"/>
        <v>190</v>
      </c>
      <c r="F26" s="303">
        <v>115</v>
      </c>
      <c r="G26" s="303">
        <v>50</v>
      </c>
      <c r="H26" s="209">
        <f t="shared" si="1"/>
        <v>65</v>
      </c>
    </row>
    <row r="27" spans="1:8" s="304" customFormat="1" ht="15.75">
      <c r="A27" s="301">
        <v>20</v>
      </c>
      <c r="B27" s="302" t="s">
        <v>105</v>
      </c>
      <c r="C27" s="303">
        <v>259</v>
      </c>
      <c r="D27" s="303">
        <v>353</v>
      </c>
      <c r="E27" s="209">
        <f t="shared" si="0"/>
        <v>-94</v>
      </c>
      <c r="F27" s="303">
        <v>2</v>
      </c>
      <c r="G27" s="303">
        <v>261</v>
      </c>
      <c r="H27" s="209">
        <f t="shared" si="1"/>
        <v>-259</v>
      </c>
    </row>
    <row r="28" spans="1:8" s="304" customFormat="1" ht="15.75">
      <c r="A28" s="301">
        <v>21</v>
      </c>
      <c r="B28" s="302" t="s">
        <v>96</v>
      </c>
      <c r="C28" s="303">
        <v>253</v>
      </c>
      <c r="D28" s="303">
        <v>19</v>
      </c>
      <c r="E28" s="209">
        <f t="shared" si="0"/>
        <v>234</v>
      </c>
      <c r="F28" s="303">
        <v>103</v>
      </c>
      <c r="G28" s="303">
        <v>8</v>
      </c>
      <c r="H28" s="209">
        <f t="shared" si="1"/>
        <v>95</v>
      </c>
    </row>
    <row r="29" spans="1:8" s="304" customFormat="1" ht="15.75">
      <c r="A29" s="301">
        <v>22</v>
      </c>
      <c r="B29" s="302" t="s">
        <v>99</v>
      </c>
      <c r="C29" s="303">
        <v>251</v>
      </c>
      <c r="D29" s="303">
        <v>80</v>
      </c>
      <c r="E29" s="209">
        <f t="shared" si="0"/>
        <v>171</v>
      </c>
      <c r="F29" s="303">
        <v>119</v>
      </c>
      <c r="G29" s="303">
        <v>49</v>
      </c>
      <c r="H29" s="209">
        <f t="shared" si="1"/>
        <v>70</v>
      </c>
    </row>
    <row r="30" spans="1:8" s="304" customFormat="1" ht="15.75">
      <c r="A30" s="301">
        <v>23</v>
      </c>
      <c r="B30" s="302" t="s">
        <v>134</v>
      </c>
      <c r="C30" s="303">
        <v>242</v>
      </c>
      <c r="D30" s="303">
        <v>42</v>
      </c>
      <c r="E30" s="209">
        <f t="shared" si="0"/>
        <v>200</v>
      </c>
      <c r="F30" s="303">
        <v>165</v>
      </c>
      <c r="G30" s="303">
        <v>24</v>
      </c>
      <c r="H30" s="209">
        <f t="shared" si="1"/>
        <v>141</v>
      </c>
    </row>
    <row r="31" spans="1:8" s="304" customFormat="1" ht="15.75">
      <c r="A31" s="301">
        <v>24</v>
      </c>
      <c r="B31" s="302" t="s">
        <v>515</v>
      </c>
      <c r="C31" s="303">
        <v>231</v>
      </c>
      <c r="D31" s="303">
        <v>4</v>
      </c>
      <c r="E31" s="209">
        <f t="shared" si="0"/>
        <v>227</v>
      </c>
      <c r="F31" s="303">
        <v>122</v>
      </c>
      <c r="G31" s="303">
        <v>3</v>
      </c>
      <c r="H31" s="209">
        <f t="shared" si="1"/>
        <v>119</v>
      </c>
    </row>
    <row r="32" spans="1:8" s="304" customFormat="1" ht="15.75">
      <c r="A32" s="301">
        <v>25</v>
      </c>
      <c r="B32" s="302" t="s">
        <v>516</v>
      </c>
      <c r="C32" s="303">
        <v>212</v>
      </c>
      <c r="D32" s="303">
        <v>2</v>
      </c>
      <c r="E32" s="209">
        <f t="shared" si="0"/>
        <v>210</v>
      </c>
      <c r="F32" s="303">
        <v>145</v>
      </c>
      <c r="G32" s="303">
        <v>1</v>
      </c>
      <c r="H32" s="209">
        <f t="shared" si="1"/>
        <v>144</v>
      </c>
    </row>
    <row r="33" spans="1:8" s="304" customFormat="1" ht="15.75">
      <c r="A33" s="301">
        <v>26</v>
      </c>
      <c r="B33" s="302" t="s">
        <v>110</v>
      </c>
      <c r="C33" s="303">
        <v>210</v>
      </c>
      <c r="D33" s="303">
        <v>56</v>
      </c>
      <c r="E33" s="209">
        <f t="shared" si="0"/>
        <v>154</v>
      </c>
      <c r="F33" s="303">
        <v>99</v>
      </c>
      <c r="G33" s="303">
        <v>34</v>
      </c>
      <c r="H33" s="209">
        <f t="shared" si="1"/>
        <v>65</v>
      </c>
    </row>
    <row r="34" spans="1:8" s="304" customFormat="1" ht="15.75">
      <c r="A34" s="301">
        <v>27</v>
      </c>
      <c r="B34" s="302" t="s">
        <v>117</v>
      </c>
      <c r="C34" s="303">
        <v>208</v>
      </c>
      <c r="D34" s="303">
        <v>37</v>
      </c>
      <c r="E34" s="209">
        <f t="shared" si="0"/>
        <v>171</v>
      </c>
      <c r="F34" s="303">
        <v>57</v>
      </c>
      <c r="G34" s="303">
        <v>22</v>
      </c>
      <c r="H34" s="209">
        <f t="shared" si="1"/>
        <v>35</v>
      </c>
    </row>
    <row r="35" spans="1:8" s="304" customFormat="1" ht="15.75">
      <c r="A35" s="301">
        <v>28</v>
      </c>
      <c r="B35" s="302" t="s">
        <v>84</v>
      </c>
      <c r="C35" s="303">
        <v>197</v>
      </c>
      <c r="D35" s="303">
        <v>37</v>
      </c>
      <c r="E35" s="209">
        <f t="shared" si="0"/>
        <v>160</v>
      </c>
      <c r="F35" s="303">
        <v>71</v>
      </c>
      <c r="G35" s="303">
        <v>18</v>
      </c>
      <c r="H35" s="209">
        <f t="shared" si="1"/>
        <v>53</v>
      </c>
    </row>
    <row r="36" spans="1:8" s="304" customFormat="1" ht="15.75">
      <c r="A36" s="301">
        <v>29</v>
      </c>
      <c r="B36" s="302" t="s">
        <v>525</v>
      </c>
      <c r="C36" s="303">
        <v>193</v>
      </c>
      <c r="D36" s="303">
        <v>14</v>
      </c>
      <c r="E36" s="209">
        <f t="shared" si="0"/>
        <v>179</v>
      </c>
      <c r="F36" s="303">
        <v>84</v>
      </c>
      <c r="G36" s="303">
        <v>9</v>
      </c>
      <c r="H36" s="209">
        <f t="shared" si="1"/>
        <v>75</v>
      </c>
    </row>
    <row r="37" spans="1:8" s="304" customFormat="1" ht="15.75">
      <c r="A37" s="301">
        <v>30</v>
      </c>
      <c r="B37" s="302" t="s">
        <v>121</v>
      </c>
      <c r="C37" s="303">
        <v>184</v>
      </c>
      <c r="D37" s="303">
        <v>316</v>
      </c>
      <c r="E37" s="209">
        <f t="shared" si="0"/>
        <v>-132</v>
      </c>
      <c r="F37" s="303">
        <v>70</v>
      </c>
      <c r="G37" s="303">
        <v>202</v>
      </c>
      <c r="H37" s="209">
        <f t="shared" si="1"/>
        <v>-132</v>
      </c>
    </row>
    <row r="38" spans="1:8" s="304" customFormat="1" ht="15.75">
      <c r="A38" s="301">
        <v>31</v>
      </c>
      <c r="B38" s="302" t="s">
        <v>142</v>
      </c>
      <c r="C38" s="303">
        <v>165</v>
      </c>
      <c r="D38" s="303">
        <v>16</v>
      </c>
      <c r="E38" s="209">
        <f t="shared" si="0"/>
        <v>149</v>
      </c>
      <c r="F38" s="303">
        <v>52</v>
      </c>
      <c r="G38" s="303">
        <v>7</v>
      </c>
      <c r="H38" s="209">
        <f t="shared" si="1"/>
        <v>45</v>
      </c>
    </row>
    <row r="39" spans="1:8" s="304" customFormat="1" ht="15.75">
      <c r="A39" s="301">
        <v>32</v>
      </c>
      <c r="B39" s="302" t="s">
        <v>112</v>
      </c>
      <c r="C39" s="303">
        <v>139</v>
      </c>
      <c r="D39" s="303">
        <v>26</v>
      </c>
      <c r="E39" s="209">
        <f t="shared" si="0"/>
        <v>113</v>
      </c>
      <c r="F39" s="303">
        <v>27</v>
      </c>
      <c r="G39" s="303">
        <v>8</v>
      </c>
      <c r="H39" s="209">
        <f t="shared" si="1"/>
        <v>19</v>
      </c>
    </row>
    <row r="40" spans="1:8" s="304" customFormat="1" ht="15.75">
      <c r="A40" s="301">
        <v>33</v>
      </c>
      <c r="B40" s="302" t="s">
        <v>178</v>
      </c>
      <c r="C40" s="303">
        <v>136</v>
      </c>
      <c r="D40" s="303">
        <v>39</v>
      </c>
      <c r="E40" s="209">
        <f t="shared" si="0"/>
        <v>97</v>
      </c>
      <c r="F40" s="303">
        <v>53</v>
      </c>
      <c r="G40" s="303">
        <v>17</v>
      </c>
      <c r="H40" s="209">
        <f t="shared" si="1"/>
        <v>36</v>
      </c>
    </row>
    <row r="41" spans="1:8" s="304" customFormat="1" ht="15.75">
      <c r="A41" s="301">
        <v>34</v>
      </c>
      <c r="B41" s="302" t="s">
        <v>125</v>
      </c>
      <c r="C41" s="303">
        <v>131</v>
      </c>
      <c r="D41" s="303">
        <v>699</v>
      </c>
      <c r="E41" s="209">
        <f t="shared" si="0"/>
        <v>-568</v>
      </c>
      <c r="F41" s="303">
        <v>19</v>
      </c>
      <c r="G41" s="303">
        <v>388</v>
      </c>
      <c r="H41" s="209">
        <f t="shared" si="1"/>
        <v>-369</v>
      </c>
    </row>
    <row r="42" spans="1:8" s="304" customFormat="1" ht="15.75">
      <c r="A42" s="301">
        <v>35</v>
      </c>
      <c r="B42" s="302" t="s">
        <v>574</v>
      </c>
      <c r="C42" s="303">
        <v>125</v>
      </c>
      <c r="D42" s="303">
        <v>8</v>
      </c>
      <c r="E42" s="209">
        <f t="shared" si="0"/>
        <v>117</v>
      </c>
      <c r="F42" s="303">
        <v>61</v>
      </c>
      <c r="G42" s="303">
        <v>6</v>
      </c>
      <c r="H42" s="209">
        <f t="shared" si="1"/>
        <v>55</v>
      </c>
    </row>
    <row r="43" spans="1:8" s="304" customFormat="1" ht="15.75">
      <c r="A43" s="301">
        <v>36</v>
      </c>
      <c r="B43" s="302" t="s">
        <v>517</v>
      </c>
      <c r="C43" s="303">
        <v>118</v>
      </c>
      <c r="D43" s="303">
        <v>5</v>
      </c>
      <c r="E43" s="209">
        <f t="shared" si="0"/>
        <v>113</v>
      </c>
      <c r="F43" s="303">
        <v>59</v>
      </c>
      <c r="G43" s="303">
        <v>3</v>
      </c>
      <c r="H43" s="209">
        <f t="shared" si="1"/>
        <v>56</v>
      </c>
    </row>
    <row r="44" spans="1:8" s="304" customFormat="1" ht="15.75">
      <c r="A44" s="301">
        <v>37</v>
      </c>
      <c r="B44" s="302" t="s">
        <v>160</v>
      </c>
      <c r="C44" s="303">
        <v>113</v>
      </c>
      <c r="D44" s="303">
        <v>28</v>
      </c>
      <c r="E44" s="209">
        <f t="shared" si="0"/>
        <v>85</v>
      </c>
      <c r="F44" s="303">
        <v>39</v>
      </c>
      <c r="G44" s="303">
        <v>18</v>
      </c>
      <c r="H44" s="209">
        <f t="shared" si="1"/>
        <v>21</v>
      </c>
    </row>
    <row r="45" spans="1:8" s="304" customFormat="1" ht="15.75">
      <c r="A45" s="301">
        <v>38</v>
      </c>
      <c r="B45" s="302" t="s">
        <v>508</v>
      </c>
      <c r="C45" s="303">
        <v>100</v>
      </c>
      <c r="D45" s="303">
        <v>5</v>
      </c>
      <c r="E45" s="209">
        <f t="shared" si="0"/>
        <v>95</v>
      </c>
      <c r="F45" s="303">
        <v>64</v>
      </c>
      <c r="G45" s="303">
        <v>4</v>
      </c>
      <c r="H45" s="209">
        <f t="shared" si="1"/>
        <v>60</v>
      </c>
    </row>
    <row r="46" spans="1:8" s="304" customFormat="1" ht="15.75">
      <c r="A46" s="301">
        <v>39</v>
      </c>
      <c r="B46" s="302" t="s">
        <v>497</v>
      </c>
      <c r="C46" s="303">
        <v>98</v>
      </c>
      <c r="D46" s="303">
        <v>13</v>
      </c>
      <c r="E46" s="209">
        <f t="shared" si="0"/>
        <v>85</v>
      </c>
      <c r="F46" s="303">
        <v>47</v>
      </c>
      <c r="G46" s="303">
        <v>9</v>
      </c>
      <c r="H46" s="209">
        <f t="shared" si="1"/>
        <v>38</v>
      </c>
    </row>
    <row r="47" spans="1:8" s="304" customFormat="1" ht="15.75">
      <c r="A47" s="301">
        <v>40</v>
      </c>
      <c r="B47" s="302" t="s">
        <v>575</v>
      </c>
      <c r="C47" s="303">
        <v>94</v>
      </c>
      <c r="D47" s="303">
        <v>1</v>
      </c>
      <c r="E47" s="209">
        <f t="shared" si="0"/>
        <v>93</v>
      </c>
      <c r="F47" s="303">
        <v>41</v>
      </c>
      <c r="G47" s="303">
        <v>0</v>
      </c>
      <c r="H47" s="209">
        <f t="shared" si="1"/>
        <v>41</v>
      </c>
    </row>
    <row r="48" spans="1:8" s="304" customFormat="1" ht="15.75">
      <c r="A48" s="301">
        <v>41</v>
      </c>
      <c r="B48" s="302" t="s">
        <v>469</v>
      </c>
      <c r="C48" s="303">
        <v>93</v>
      </c>
      <c r="D48" s="303">
        <v>8</v>
      </c>
      <c r="E48" s="209">
        <f t="shared" si="0"/>
        <v>85</v>
      </c>
      <c r="F48" s="303">
        <v>39</v>
      </c>
      <c r="G48" s="303">
        <v>7</v>
      </c>
      <c r="H48" s="209">
        <f t="shared" si="1"/>
        <v>32</v>
      </c>
    </row>
    <row r="49" spans="1:8" s="304" customFormat="1" ht="15.75">
      <c r="A49" s="301">
        <v>42</v>
      </c>
      <c r="B49" s="302" t="s">
        <v>249</v>
      </c>
      <c r="C49" s="303">
        <v>90</v>
      </c>
      <c r="D49" s="303">
        <v>34</v>
      </c>
      <c r="E49" s="209">
        <f t="shared" si="0"/>
        <v>56</v>
      </c>
      <c r="F49" s="303">
        <v>47</v>
      </c>
      <c r="G49" s="303">
        <v>22</v>
      </c>
      <c r="H49" s="209">
        <f t="shared" si="1"/>
        <v>25</v>
      </c>
    </row>
    <row r="50" spans="1:8" s="304" customFormat="1" ht="15.75">
      <c r="A50" s="301">
        <v>43</v>
      </c>
      <c r="B50" s="302" t="s">
        <v>509</v>
      </c>
      <c r="C50" s="303">
        <v>89</v>
      </c>
      <c r="D50" s="303">
        <v>1</v>
      </c>
      <c r="E50" s="209">
        <f t="shared" si="0"/>
        <v>88</v>
      </c>
      <c r="F50" s="303">
        <v>74</v>
      </c>
      <c r="G50" s="303">
        <v>0</v>
      </c>
      <c r="H50" s="209">
        <f t="shared" si="1"/>
        <v>74</v>
      </c>
    </row>
    <row r="51" spans="1:8" s="304" customFormat="1" ht="15.75">
      <c r="A51" s="301">
        <v>44</v>
      </c>
      <c r="B51" s="302" t="s">
        <v>107</v>
      </c>
      <c r="C51" s="303">
        <v>88</v>
      </c>
      <c r="D51" s="303">
        <v>256</v>
      </c>
      <c r="E51" s="209">
        <f t="shared" si="0"/>
        <v>-168</v>
      </c>
      <c r="F51" s="303">
        <v>17</v>
      </c>
      <c r="G51" s="303">
        <v>129</v>
      </c>
      <c r="H51" s="209">
        <f t="shared" si="1"/>
        <v>-112</v>
      </c>
    </row>
    <row r="52" spans="1:8" ht="15.75">
      <c r="A52" s="300">
        <v>45</v>
      </c>
      <c r="B52" s="295" t="s">
        <v>510</v>
      </c>
      <c r="C52" s="296">
        <v>87</v>
      </c>
      <c r="D52" s="296">
        <v>5</v>
      </c>
      <c r="E52" s="83">
        <f t="shared" si="0"/>
        <v>82</v>
      </c>
      <c r="F52" s="296">
        <v>62</v>
      </c>
      <c r="G52" s="296">
        <v>1</v>
      </c>
      <c r="H52" s="83">
        <f t="shared" si="1"/>
        <v>61</v>
      </c>
    </row>
    <row r="53" spans="1:8" ht="15.75">
      <c r="A53" s="300">
        <v>46</v>
      </c>
      <c r="B53" s="295" t="s">
        <v>116</v>
      </c>
      <c r="C53" s="296">
        <v>86</v>
      </c>
      <c r="D53" s="296">
        <v>13</v>
      </c>
      <c r="E53" s="83">
        <f t="shared" si="0"/>
        <v>73</v>
      </c>
      <c r="F53" s="296">
        <v>42</v>
      </c>
      <c r="G53" s="296">
        <v>9</v>
      </c>
      <c r="H53" s="83">
        <f t="shared" si="1"/>
        <v>33</v>
      </c>
    </row>
    <row r="54" spans="1:8" ht="15.75">
      <c r="A54" s="300">
        <v>47</v>
      </c>
      <c r="B54" s="295" t="s">
        <v>576</v>
      </c>
      <c r="C54" s="296">
        <v>84</v>
      </c>
      <c r="D54" s="296">
        <v>2</v>
      </c>
      <c r="E54" s="83">
        <f t="shared" si="0"/>
        <v>82</v>
      </c>
      <c r="F54" s="296">
        <v>35</v>
      </c>
      <c r="G54" s="296">
        <v>2</v>
      </c>
      <c r="H54" s="83">
        <f t="shared" si="1"/>
        <v>33</v>
      </c>
    </row>
    <row r="55" spans="1:8" ht="15.75">
      <c r="A55" s="300">
        <v>48</v>
      </c>
      <c r="B55" s="295" t="s">
        <v>120</v>
      </c>
      <c r="C55" s="296">
        <v>84</v>
      </c>
      <c r="D55" s="296">
        <v>12</v>
      </c>
      <c r="E55" s="83">
        <f t="shared" si="0"/>
        <v>72</v>
      </c>
      <c r="F55" s="296">
        <v>32</v>
      </c>
      <c r="G55" s="296">
        <v>5</v>
      </c>
      <c r="H55" s="83">
        <f t="shared" si="1"/>
        <v>27</v>
      </c>
    </row>
    <row r="56" spans="1:8" ht="15.75">
      <c r="A56" s="300">
        <v>49</v>
      </c>
      <c r="B56" s="295" t="s">
        <v>512</v>
      </c>
      <c r="C56" s="296">
        <v>83</v>
      </c>
      <c r="D56" s="296">
        <v>2</v>
      </c>
      <c r="E56" s="83">
        <f t="shared" si="0"/>
        <v>81</v>
      </c>
      <c r="F56" s="296">
        <v>48</v>
      </c>
      <c r="G56" s="296">
        <v>2</v>
      </c>
      <c r="H56" s="83">
        <f t="shared" si="1"/>
        <v>46</v>
      </c>
    </row>
    <row r="57" spans="1:8" ht="15.75">
      <c r="A57" s="300">
        <v>50</v>
      </c>
      <c r="B57" s="295" t="s">
        <v>513</v>
      </c>
      <c r="C57" s="296">
        <v>81</v>
      </c>
      <c r="D57" s="296">
        <v>7</v>
      </c>
      <c r="E57" s="83">
        <f t="shared" si="0"/>
        <v>74</v>
      </c>
      <c r="F57" s="296">
        <v>35</v>
      </c>
      <c r="G57" s="296">
        <v>5</v>
      </c>
      <c r="H57" s="83">
        <f t="shared" si="1"/>
        <v>30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G143"/>
  <sheetViews>
    <sheetView view="pageBreakPreview" topLeftCell="A49" zoomScale="80" zoomScaleNormal="100" zoomScaleSheetLayoutView="80" workbookViewId="0">
      <selection activeCell="G18" sqref="G18"/>
    </sheetView>
  </sheetViews>
  <sheetFormatPr defaultRowHeight="15"/>
  <cols>
    <col min="1" max="1" width="25.85546875" customWidth="1"/>
    <col min="2" max="2" width="11.140625" customWidth="1"/>
    <col min="3" max="3" width="13.42578125" customWidth="1"/>
    <col min="4" max="4" width="19.140625" customWidth="1"/>
    <col min="5" max="5" width="11.28515625" customWidth="1"/>
    <col min="6" max="6" width="13.85546875" customWidth="1"/>
    <col min="7" max="7" width="19.140625" customWidth="1"/>
  </cols>
  <sheetData>
    <row r="1" spans="1:7" ht="22.5">
      <c r="A1" s="426" t="s">
        <v>454</v>
      </c>
      <c r="B1" s="426"/>
      <c r="C1" s="426"/>
      <c r="D1" s="426"/>
      <c r="E1" s="426"/>
      <c r="F1" s="426"/>
      <c r="G1" s="426"/>
    </row>
    <row r="2" spans="1:7" ht="20.25">
      <c r="A2" s="427" t="s">
        <v>122</v>
      </c>
      <c r="B2" s="427"/>
      <c r="C2" s="427"/>
      <c r="D2" s="427"/>
      <c r="E2" s="427"/>
      <c r="F2" s="427"/>
      <c r="G2" s="427"/>
    </row>
    <row r="3" spans="1:7">
      <c r="A3" s="61"/>
      <c r="B3" s="71"/>
      <c r="C3" s="71"/>
      <c r="D3" s="72"/>
      <c r="E3" s="71"/>
      <c r="F3" s="71"/>
      <c r="G3" s="72"/>
    </row>
    <row r="4" spans="1:7" ht="15.75">
      <c r="A4" s="421" t="s">
        <v>78</v>
      </c>
      <c r="B4" s="422" t="s">
        <v>455</v>
      </c>
      <c r="C4" s="422"/>
      <c r="D4" s="422"/>
      <c r="E4" s="423" t="s">
        <v>456</v>
      </c>
      <c r="F4" s="423"/>
      <c r="G4" s="423"/>
    </row>
    <row r="5" spans="1:7">
      <c r="A5" s="421"/>
      <c r="B5" s="425" t="s">
        <v>1</v>
      </c>
      <c r="C5" s="425" t="s">
        <v>79</v>
      </c>
      <c r="D5" s="425" t="s">
        <v>578</v>
      </c>
      <c r="E5" s="425" t="s">
        <v>457</v>
      </c>
      <c r="F5" s="425" t="s">
        <v>458</v>
      </c>
      <c r="G5" s="425" t="s">
        <v>579</v>
      </c>
    </row>
    <row r="6" spans="1:7" ht="32.25" customHeight="1">
      <c r="A6" s="421"/>
      <c r="B6" s="425"/>
      <c r="C6" s="425"/>
      <c r="D6" s="425"/>
      <c r="E6" s="425"/>
      <c r="F6" s="425"/>
      <c r="G6" s="425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18.75">
      <c r="A8" s="424" t="s">
        <v>123</v>
      </c>
      <c r="B8" s="424"/>
      <c r="C8" s="424"/>
      <c r="D8" s="424"/>
      <c r="E8" s="424"/>
      <c r="F8" s="424"/>
      <c r="G8" s="424"/>
    </row>
    <row r="9" spans="1:7" ht="15.75">
      <c r="A9" s="293" t="s">
        <v>245</v>
      </c>
      <c r="B9" s="294">
        <v>131</v>
      </c>
      <c r="C9" s="294">
        <v>699</v>
      </c>
      <c r="D9" s="294">
        <f t="shared" ref="D9:D23" si="0">B9-C9</f>
        <v>-568</v>
      </c>
      <c r="E9" s="294">
        <v>19</v>
      </c>
      <c r="F9" s="294">
        <v>388</v>
      </c>
      <c r="G9" s="294">
        <f t="shared" ref="G9:G23" si="1">E9-F9</f>
        <v>-369</v>
      </c>
    </row>
    <row r="10" spans="1:7" ht="15.75">
      <c r="A10" s="293" t="s">
        <v>459</v>
      </c>
      <c r="B10" s="294">
        <v>77</v>
      </c>
      <c r="C10" s="294">
        <v>22</v>
      </c>
      <c r="D10" s="294">
        <f t="shared" si="0"/>
        <v>55</v>
      </c>
      <c r="E10" s="294">
        <v>0</v>
      </c>
      <c r="F10" s="294">
        <v>17</v>
      </c>
      <c r="G10" s="294">
        <f t="shared" si="1"/>
        <v>-17</v>
      </c>
    </row>
    <row r="11" spans="1:7" ht="15.75" customHeight="1">
      <c r="A11" s="293" t="s">
        <v>229</v>
      </c>
      <c r="B11" s="294">
        <v>73</v>
      </c>
      <c r="C11" s="294">
        <v>575</v>
      </c>
      <c r="D11" s="294">
        <f t="shared" si="0"/>
        <v>-502</v>
      </c>
      <c r="E11" s="294">
        <v>7</v>
      </c>
      <c r="F11" s="294">
        <v>379</v>
      </c>
      <c r="G11" s="294">
        <f t="shared" si="1"/>
        <v>-372</v>
      </c>
    </row>
    <row r="12" spans="1:7" ht="15.75" customHeight="1">
      <c r="A12" s="293" t="s">
        <v>106</v>
      </c>
      <c r="B12" s="294">
        <v>72</v>
      </c>
      <c r="C12" s="294">
        <v>784</v>
      </c>
      <c r="D12" s="294">
        <f t="shared" si="0"/>
        <v>-712</v>
      </c>
      <c r="E12" s="294">
        <v>13</v>
      </c>
      <c r="F12" s="294">
        <v>422</v>
      </c>
      <c r="G12" s="294">
        <f t="shared" si="1"/>
        <v>-409</v>
      </c>
    </row>
    <row r="13" spans="1:7" ht="15.75" customHeight="1">
      <c r="A13" s="293" t="s">
        <v>460</v>
      </c>
      <c r="B13" s="294">
        <v>62</v>
      </c>
      <c r="C13" s="294">
        <v>30</v>
      </c>
      <c r="D13" s="294">
        <f t="shared" si="0"/>
        <v>32</v>
      </c>
      <c r="E13" s="294">
        <v>26</v>
      </c>
      <c r="F13" s="294">
        <v>22</v>
      </c>
      <c r="G13" s="294">
        <f t="shared" si="1"/>
        <v>4</v>
      </c>
    </row>
    <row r="14" spans="1:7" ht="15.75" customHeight="1">
      <c r="A14" s="293" t="s">
        <v>124</v>
      </c>
      <c r="B14" s="294">
        <v>54</v>
      </c>
      <c r="C14" s="294">
        <v>393</v>
      </c>
      <c r="D14" s="294">
        <f t="shared" si="0"/>
        <v>-339</v>
      </c>
      <c r="E14" s="294">
        <v>10</v>
      </c>
      <c r="F14" s="294">
        <v>240</v>
      </c>
      <c r="G14" s="294">
        <f t="shared" si="1"/>
        <v>-230</v>
      </c>
    </row>
    <row r="15" spans="1:7" ht="15.75" customHeight="1">
      <c r="A15" s="293" t="s">
        <v>461</v>
      </c>
      <c r="B15" s="294">
        <v>50</v>
      </c>
      <c r="C15" s="294">
        <v>39</v>
      </c>
      <c r="D15" s="294">
        <f t="shared" si="0"/>
        <v>11</v>
      </c>
      <c r="E15" s="294">
        <v>22</v>
      </c>
      <c r="F15" s="294">
        <v>23</v>
      </c>
      <c r="G15" s="294">
        <f t="shared" si="1"/>
        <v>-1</v>
      </c>
    </row>
    <row r="16" spans="1:7" ht="15.75" customHeight="1">
      <c r="A16" s="293" t="s">
        <v>462</v>
      </c>
      <c r="B16" s="294">
        <v>44</v>
      </c>
      <c r="C16" s="294">
        <v>35</v>
      </c>
      <c r="D16" s="294">
        <f t="shared" si="0"/>
        <v>9</v>
      </c>
      <c r="E16" s="294">
        <v>22</v>
      </c>
      <c r="F16" s="294">
        <v>20</v>
      </c>
      <c r="G16" s="294">
        <f t="shared" si="1"/>
        <v>2</v>
      </c>
    </row>
    <row r="17" spans="1:7" ht="15.75" customHeight="1">
      <c r="A17" s="293" t="s">
        <v>463</v>
      </c>
      <c r="B17" s="294">
        <v>32</v>
      </c>
      <c r="C17" s="294">
        <v>128</v>
      </c>
      <c r="D17" s="294">
        <f t="shared" si="0"/>
        <v>-96</v>
      </c>
      <c r="E17" s="294">
        <v>5</v>
      </c>
      <c r="F17" s="294">
        <v>83</v>
      </c>
      <c r="G17" s="294">
        <f t="shared" si="1"/>
        <v>-78</v>
      </c>
    </row>
    <row r="18" spans="1:7" ht="15.75" customHeight="1">
      <c r="A18" s="293" t="s">
        <v>127</v>
      </c>
      <c r="B18" s="294">
        <v>30</v>
      </c>
      <c r="C18" s="294">
        <v>506</v>
      </c>
      <c r="D18" s="294">
        <f t="shared" si="0"/>
        <v>-476</v>
      </c>
      <c r="E18" s="294">
        <v>1</v>
      </c>
      <c r="F18" s="294">
        <v>321</v>
      </c>
      <c r="G18" s="294">
        <f t="shared" si="1"/>
        <v>-320</v>
      </c>
    </row>
    <row r="19" spans="1:7" ht="15.75" customHeight="1">
      <c r="A19" s="293" t="s">
        <v>232</v>
      </c>
      <c r="B19" s="294">
        <v>30</v>
      </c>
      <c r="C19" s="294">
        <v>261</v>
      </c>
      <c r="D19" s="294">
        <f t="shared" si="0"/>
        <v>-231</v>
      </c>
      <c r="E19" s="294">
        <v>4</v>
      </c>
      <c r="F19" s="294">
        <v>145</v>
      </c>
      <c r="G19" s="294">
        <f t="shared" si="1"/>
        <v>-141</v>
      </c>
    </row>
    <row r="20" spans="1:7" ht="15.75" customHeight="1">
      <c r="A20" s="293" t="s">
        <v>245</v>
      </c>
      <c r="B20" s="294">
        <v>28</v>
      </c>
      <c r="C20" s="294">
        <v>47</v>
      </c>
      <c r="D20" s="294">
        <f t="shared" si="0"/>
        <v>-19</v>
      </c>
      <c r="E20" s="294">
        <v>2</v>
      </c>
      <c r="F20" s="294">
        <v>23</v>
      </c>
      <c r="G20" s="294">
        <f t="shared" si="1"/>
        <v>-21</v>
      </c>
    </row>
    <row r="21" spans="1:7" ht="15.75" customHeight="1">
      <c r="A21" s="293" t="s">
        <v>464</v>
      </c>
      <c r="B21" s="294">
        <v>25</v>
      </c>
      <c r="C21" s="294">
        <v>58</v>
      </c>
      <c r="D21" s="294">
        <f t="shared" si="0"/>
        <v>-33</v>
      </c>
      <c r="E21" s="294">
        <v>7</v>
      </c>
      <c r="F21" s="294">
        <v>34</v>
      </c>
      <c r="G21" s="294">
        <f t="shared" si="1"/>
        <v>-27</v>
      </c>
    </row>
    <row r="22" spans="1:7" ht="15.75" customHeight="1">
      <c r="A22" s="293" t="s">
        <v>465</v>
      </c>
      <c r="B22" s="294">
        <v>21</v>
      </c>
      <c r="C22" s="294">
        <v>121</v>
      </c>
      <c r="D22" s="294">
        <f t="shared" si="0"/>
        <v>-100</v>
      </c>
      <c r="E22" s="294">
        <v>4</v>
      </c>
      <c r="F22" s="294">
        <v>72</v>
      </c>
      <c r="G22" s="294">
        <f t="shared" si="1"/>
        <v>-68</v>
      </c>
    </row>
    <row r="23" spans="1:7" ht="15.75" customHeight="1">
      <c r="A23" s="293" t="s">
        <v>466</v>
      </c>
      <c r="B23" s="294">
        <v>19</v>
      </c>
      <c r="C23" s="294">
        <v>81</v>
      </c>
      <c r="D23" s="294">
        <f t="shared" si="0"/>
        <v>-62</v>
      </c>
      <c r="E23" s="294">
        <v>1</v>
      </c>
      <c r="F23" s="294">
        <v>57</v>
      </c>
      <c r="G23" s="294">
        <f t="shared" si="1"/>
        <v>-56</v>
      </c>
    </row>
    <row r="24" spans="1:7" ht="18.75">
      <c r="A24" s="424" t="s">
        <v>28</v>
      </c>
      <c r="B24" s="424"/>
      <c r="C24" s="424"/>
      <c r="D24" s="424"/>
      <c r="E24" s="424"/>
      <c r="F24" s="424"/>
      <c r="G24" s="424"/>
    </row>
    <row r="25" spans="1:7" ht="15.75">
      <c r="A25" s="295" t="s">
        <v>467</v>
      </c>
      <c r="B25" s="296">
        <v>289</v>
      </c>
      <c r="C25" s="296">
        <v>12</v>
      </c>
      <c r="D25" s="296">
        <f t="shared" ref="D25:D95" si="2">B25-C25</f>
        <v>277</v>
      </c>
      <c r="E25" s="296">
        <v>153</v>
      </c>
      <c r="F25" s="296">
        <v>6</v>
      </c>
      <c r="G25" s="297">
        <f t="shared" ref="G25:G39" si="3">E25-F25</f>
        <v>147</v>
      </c>
    </row>
    <row r="26" spans="1:7" ht="15.75">
      <c r="A26" s="295" t="s">
        <v>254</v>
      </c>
      <c r="B26" s="296">
        <v>259</v>
      </c>
      <c r="C26" s="296">
        <v>353</v>
      </c>
      <c r="D26" s="296">
        <f t="shared" si="2"/>
        <v>-94</v>
      </c>
      <c r="E26" s="296">
        <v>2</v>
      </c>
      <c r="F26" s="296">
        <v>261</v>
      </c>
      <c r="G26" s="297">
        <f t="shared" si="3"/>
        <v>-259</v>
      </c>
    </row>
    <row r="27" spans="1:7" ht="15.75">
      <c r="A27" s="295" t="s">
        <v>468</v>
      </c>
      <c r="B27" s="296">
        <v>251</v>
      </c>
      <c r="C27" s="296">
        <v>80</v>
      </c>
      <c r="D27" s="296">
        <f t="shared" si="2"/>
        <v>171</v>
      </c>
      <c r="E27" s="296">
        <v>119</v>
      </c>
      <c r="F27" s="296">
        <v>49</v>
      </c>
      <c r="G27" s="297">
        <f t="shared" si="3"/>
        <v>70</v>
      </c>
    </row>
    <row r="28" spans="1:7" ht="15.75">
      <c r="A28" s="295" t="s">
        <v>121</v>
      </c>
      <c r="B28" s="296">
        <v>184</v>
      </c>
      <c r="C28" s="296">
        <v>316</v>
      </c>
      <c r="D28" s="296">
        <f t="shared" si="2"/>
        <v>-132</v>
      </c>
      <c r="E28" s="296">
        <v>70</v>
      </c>
      <c r="F28" s="296">
        <v>202</v>
      </c>
      <c r="G28" s="297">
        <f t="shared" si="3"/>
        <v>-132</v>
      </c>
    </row>
    <row r="29" spans="1:7" ht="15.75">
      <c r="A29" s="295" t="s">
        <v>469</v>
      </c>
      <c r="B29" s="296">
        <v>93</v>
      </c>
      <c r="C29" s="296">
        <v>8</v>
      </c>
      <c r="D29" s="296">
        <f t="shared" si="2"/>
        <v>85</v>
      </c>
      <c r="E29" s="296">
        <v>39</v>
      </c>
      <c r="F29" s="296">
        <v>7</v>
      </c>
      <c r="G29" s="297">
        <f t="shared" si="3"/>
        <v>32</v>
      </c>
    </row>
    <row r="30" spans="1:7" ht="15.75">
      <c r="A30" s="295" t="s">
        <v>118</v>
      </c>
      <c r="B30" s="296">
        <v>80</v>
      </c>
      <c r="C30" s="296">
        <v>377</v>
      </c>
      <c r="D30" s="296">
        <f t="shared" si="2"/>
        <v>-297</v>
      </c>
      <c r="E30" s="296">
        <v>11</v>
      </c>
      <c r="F30" s="296">
        <v>248</v>
      </c>
      <c r="G30" s="297">
        <f t="shared" si="3"/>
        <v>-237</v>
      </c>
    </row>
    <row r="31" spans="1:7" ht="15.75">
      <c r="A31" s="295" t="s">
        <v>470</v>
      </c>
      <c r="B31" s="296">
        <v>76</v>
      </c>
      <c r="C31" s="296">
        <v>2</v>
      </c>
      <c r="D31" s="296">
        <f t="shared" si="2"/>
        <v>74</v>
      </c>
      <c r="E31" s="296">
        <v>36</v>
      </c>
      <c r="F31" s="296">
        <v>1</v>
      </c>
      <c r="G31" s="297">
        <f t="shared" si="3"/>
        <v>35</v>
      </c>
    </row>
    <row r="32" spans="1:7" ht="15.75">
      <c r="A32" s="295" t="s">
        <v>471</v>
      </c>
      <c r="B32" s="296">
        <v>70</v>
      </c>
      <c r="C32" s="296">
        <v>27</v>
      </c>
      <c r="D32" s="296">
        <f t="shared" si="2"/>
        <v>43</v>
      </c>
      <c r="E32" s="296">
        <v>11</v>
      </c>
      <c r="F32" s="296">
        <v>14</v>
      </c>
      <c r="G32" s="297">
        <f t="shared" si="3"/>
        <v>-3</v>
      </c>
    </row>
    <row r="33" spans="1:7" ht="15.75">
      <c r="A33" s="295" t="s">
        <v>472</v>
      </c>
      <c r="B33" s="296">
        <v>59</v>
      </c>
      <c r="C33" s="296">
        <v>1</v>
      </c>
      <c r="D33" s="296">
        <f t="shared" si="2"/>
        <v>58</v>
      </c>
      <c r="E33" s="296">
        <v>34</v>
      </c>
      <c r="F33" s="296">
        <v>0</v>
      </c>
      <c r="G33" s="297">
        <f t="shared" si="3"/>
        <v>34</v>
      </c>
    </row>
    <row r="34" spans="1:7" ht="15.75">
      <c r="A34" s="295" t="s">
        <v>473</v>
      </c>
      <c r="B34" s="296">
        <v>46</v>
      </c>
      <c r="C34" s="296">
        <v>33</v>
      </c>
      <c r="D34" s="296">
        <f t="shared" si="2"/>
        <v>13</v>
      </c>
      <c r="E34" s="296">
        <v>16</v>
      </c>
      <c r="F34" s="296">
        <v>21</v>
      </c>
      <c r="G34" s="297">
        <f t="shared" si="3"/>
        <v>-5</v>
      </c>
    </row>
    <row r="35" spans="1:7" ht="15.75">
      <c r="A35" s="295" t="s">
        <v>408</v>
      </c>
      <c r="B35" s="296">
        <v>41</v>
      </c>
      <c r="C35" s="296">
        <v>211</v>
      </c>
      <c r="D35" s="296">
        <f t="shared" si="2"/>
        <v>-170</v>
      </c>
      <c r="E35" s="296">
        <v>3</v>
      </c>
      <c r="F35" s="296">
        <v>122</v>
      </c>
      <c r="G35" s="297">
        <f t="shared" si="3"/>
        <v>-119</v>
      </c>
    </row>
    <row r="36" spans="1:7" ht="15.75">
      <c r="A36" s="295" t="s">
        <v>130</v>
      </c>
      <c r="B36" s="296">
        <v>41</v>
      </c>
      <c r="C36" s="296">
        <v>206</v>
      </c>
      <c r="D36" s="296">
        <f t="shared" si="2"/>
        <v>-165</v>
      </c>
      <c r="E36" s="296">
        <v>12</v>
      </c>
      <c r="F36" s="296">
        <v>127</v>
      </c>
      <c r="G36" s="297">
        <f t="shared" si="3"/>
        <v>-115</v>
      </c>
    </row>
    <row r="37" spans="1:7" ht="15.75">
      <c r="A37" s="295" t="s">
        <v>474</v>
      </c>
      <c r="B37" s="296">
        <v>39</v>
      </c>
      <c r="C37" s="296">
        <v>25</v>
      </c>
      <c r="D37" s="296">
        <f t="shared" si="2"/>
        <v>14</v>
      </c>
      <c r="E37" s="296">
        <v>17</v>
      </c>
      <c r="F37" s="296">
        <v>14</v>
      </c>
      <c r="G37" s="297">
        <f t="shared" si="3"/>
        <v>3</v>
      </c>
    </row>
    <row r="38" spans="1:7" ht="15.75">
      <c r="A38" s="295" t="s">
        <v>475</v>
      </c>
      <c r="B38" s="296">
        <v>31</v>
      </c>
      <c r="C38" s="296">
        <v>10</v>
      </c>
      <c r="D38" s="296">
        <f t="shared" si="2"/>
        <v>21</v>
      </c>
      <c r="E38" s="296">
        <v>7</v>
      </c>
      <c r="F38" s="296">
        <v>6</v>
      </c>
      <c r="G38" s="297">
        <f t="shared" si="3"/>
        <v>1</v>
      </c>
    </row>
    <row r="39" spans="1:7" ht="15.75">
      <c r="A39" s="295" t="s">
        <v>476</v>
      </c>
      <c r="B39" s="296">
        <v>30</v>
      </c>
      <c r="C39" s="296">
        <v>3</v>
      </c>
      <c r="D39" s="296">
        <f t="shared" si="2"/>
        <v>27</v>
      </c>
      <c r="E39" s="296">
        <v>13</v>
      </c>
      <c r="F39" s="296">
        <v>0</v>
      </c>
      <c r="G39" s="297">
        <f t="shared" si="3"/>
        <v>13</v>
      </c>
    </row>
    <row r="40" spans="1:7" ht="18.75">
      <c r="A40" s="424" t="s">
        <v>29</v>
      </c>
      <c r="B40" s="424"/>
      <c r="C40" s="424"/>
      <c r="D40" s="424"/>
      <c r="E40" s="424"/>
      <c r="F40" s="424"/>
      <c r="G40" s="424"/>
    </row>
    <row r="41" spans="1:7" ht="15.75">
      <c r="A41" s="295" t="s">
        <v>98</v>
      </c>
      <c r="B41" s="296">
        <v>708</v>
      </c>
      <c r="C41" s="296">
        <v>1477</v>
      </c>
      <c r="D41" s="296">
        <f t="shared" si="2"/>
        <v>-769</v>
      </c>
      <c r="E41" s="296">
        <v>211</v>
      </c>
      <c r="F41" s="296">
        <v>928</v>
      </c>
      <c r="G41" s="297">
        <f t="shared" ref="G41:G55" si="4">E41-F41</f>
        <v>-717</v>
      </c>
    </row>
    <row r="42" spans="1:7" ht="15.75">
      <c r="A42" s="295" t="s">
        <v>411</v>
      </c>
      <c r="B42" s="296">
        <v>625</v>
      </c>
      <c r="C42" s="296">
        <v>60</v>
      </c>
      <c r="D42" s="296">
        <f t="shared" si="2"/>
        <v>565</v>
      </c>
      <c r="E42" s="296">
        <v>297</v>
      </c>
      <c r="F42" s="296">
        <v>26</v>
      </c>
      <c r="G42" s="297">
        <f t="shared" si="4"/>
        <v>271</v>
      </c>
    </row>
    <row r="43" spans="1:7" ht="15.75">
      <c r="A43" s="295" t="s">
        <v>89</v>
      </c>
      <c r="B43" s="296">
        <v>297</v>
      </c>
      <c r="C43" s="296">
        <v>1139</v>
      </c>
      <c r="D43" s="296">
        <f t="shared" si="2"/>
        <v>-842</v>
      </c>
      <c r="E43" s="296">
        <v>66</v>
      </c>
      <c r="F43" s="296">
        <v>684</v>
      </c>
      <c r="G43" s="297">
        <f t="shared" si="4"/>
        <v>-618</v>
      </c>
    </row>
    <row r="44" spans="1:7" ht="15.75">
      <c r="A44" s="295" t="s">
        <v>110</v>
      </c>
      <c r="B44" s="296">
        <v>210</v>
      </c>
      <c r="C44" s="296">
        <v>56</v>
      </c>
      <c r="D44" s="296">
        <f t="shared" si="2"/>
        <v>154</v>
      </c>
      <c r="E44" s="296">
        <v>99</v>
      </c>
      <c r="F44" s="296">
        <v>34</v>
      </c>
      <c r="G44" s="297">
        <f t="shared" si="4"/>
        <v>65</v>
      </c>
    </row>
    <row r="45" spans="1:7" ht="15.75">
      <c r="A45" s="295" t="s">
        <v>477</v>
      </c>
      <c r="B45" s="296">
        <v>94</v>
      </c>
      <c r="C45" s="296">
        <v>1</v>
      </c>
      <c r="D45" s="296">
        <f t="shared" si="2"/>
        <v>93</v>
      </c>
      <c r="E45" s="296">
        <v>41</v>
      </c>
      <c r="F45" s="296">
        <v>0</v>
      </c>
      <c r="G45" s="297">
        <f t="shared" si="4"/>
        <v>41</v>
      </c>
    </row>
    <row r="46" spans="1:7" ht="15.75">
      <c r="A46" s="295" t="s">
        <v>249</v>
      </c>
      <c r="B46" s="296">
        <v>90</v>
      </c>
      <c r="C46" s="296">
        <v>34</v>
      </c>
      <c r="D46" s="296">
        <f t="shared" si="2"/>
        <v>56</v>
      </c>
      <c r="E46" s="296">
        <v>47</v>
      </c>
      <c r="F46" s="296">
        <v>22</v>
      </c>
      <c r="G46" s="297">
        <f t="shared" si="4"/>
        <v>25</v>
      </c>
    </row>
    <row r="47" spans="1:7" ht="15.75">
      <c r="A47" s="295" t="s">
        <v>478</v>
      </c>
      <c r="B47" s="296">
        <v>70</v>
      </c>
      <c r="C47" s="296">
        <v>3</v>
      </c>
      <c r="D47" s="296">
        <f t="shared" si="2"/>
        <v>67</v>
      </c>
      <c r="E47" s="296">
        <v>33</v>
      </c>
      <c r="F47" s="296">
        <v>1</v>
      </c>
      <c r="G47" s="297">
        <f t="shared" si="4"/>
        <v>32</v>
      </c>
    </row>
    <row r="48" spans="1:7" ht="15.75">
      <c r="A48" s="295" t="s">
        <v>479</v>
      </c>
      <c r="B48" s="296">
        <v>68</v>
      </c>
      <c r="C48" s="296">
        <v>3</v>
      </c>
      <c r="D48" s="296">
        <f t="shared" si="2"/>
        <v>65</v>
      </c>
      <c r="E48" s="296">
        <v>28</v>
      </c>
      <c r="F48" s="296">
        <v>1</v>
      </c>
      <c r="G48" s="297">
        <f t="shared" si="4"/>
        <v>27</v>
      </c>
    </row>
    <row r="49" spans="1:7" ht="15.75">
      <c r="A49" s="295" t="s">
        <v>480</v>
      </c>
      <c r="B49" s="296">
        <v>64</v>
      </c>
      <c r="C49" s="296">
        <v>24</v>
      </c>
      <c r="D49" s="296">
        <f t="shared" si="2"/>
        <v>40</v>
      </c>
      <c r="E49" s="296">
        <v>23</v>
      </c>
      <c r="F49" s="296">
        <v>14</v>
      </c>
      <c r="G49" s="297">
        <f t="shared" si="4"/>
        <v>9</v>
      </c>
    </row>
    <row r="50" spans="1:7" ht="15.75">
      <c r="A50" s="295" t="s">
        <v>481</v>
      </c>
      <c r="B50" s="296">
        <v>57</v>
      </c>
      <c r="C50" s="296">
        <v>3</v>
      </c>
      <c r="D50" s="296">
        <f t="shared" si="2"/>
        <v>54</v>
      </c>
      <c r="E50" s="296">
        <v>28</v>
      </c>
      <c r="F50" s="296">
        <v>2</v>
      </c>
      <c r="G50" s="297">
        <f t="shared" si="4"/>
        <v>26</v>
      </c>
    </row>
    <row r="51" spans="1:7" ht="15.75">
      <c r="A51" s="295" t="s">
        <v>482</v>
      </c>
      <c r="B51" s="296">
        <v>56</v>
      </c>
      <c r="C51" s="296">
        <v>6</v>
      </c>
      <c r="D51" s="296">
        <f t="shared" si="2"/>
        <v>50</v>
      </c>
      <c r="E51" s="296">
        <v>28</v>
      </c>
      <c r="F51" s="296">
        <v>2</v>
      </c>
      <c r="G51" s="297">
        <f t="shared" si="4"/>
        <v>26</v>
      </c>
    </row>
    <row r="52" spans="1:7" ht="15.75">
      <c r="A52" s="295" t="s">
        <v>483</v>
      </c>
      <c r="B52" s="296">
        <v>56</v>
      </c>
      <c r="C52" s="296">
        <v>0</v>
      </c>
      <c r="D52" s="296">
        <f t="shared" si="2"/>
        <v>56</v>
      </c>
      <c r="E52" s="296">
        <v>13</v>
      </c>
      <c r="F52" s="296">
        <v>0</v>
      </c>
      <c r="G52" s="297">
        <f t="shared" si="4"/>
        <v>13</v>
      </c>
    </row>
    <row r="53" spans="1:7" ht="15.75">
      <c r="A53" s="295" t="s">
        <v>484</v>
      </c>
      <c r="B53" s="296">
        <v>54</v>
      </c>
      <c r="C53" s="296">
        <v>0</v>
      </c>
      <c r="D53" s="296">
        <f t="shared" si="2"/>
        <v>54</v>
      </c>
      <c r="E53" s="296">
        <v>10</v>
      </c>
      <c r="F53" s="296">
        <v>0</v>
      </c>
      <c r="G53" s="297">
        <f t="shared" si="4"/>
        <v>10</v>
      </c>
    </row>
    <row r="54" spans="1:7" ht="15.75">
      <c r="A54" s="295" t="s">
        <v>485</v>
      </c>
      <c r="B54" s="296">
        <v>50</v>
      </c>
      <c r="C54" s="296">
        <v>14</v>
      </c>
      <c r="D54" s="296">
        <f t="shared" si="2"/>
        <v>36</v>
      </c>
      <c r="E54" s="296">
        <v>35</v>
      </c>
      <c r="F54" s="296">
        <v>10</v>
      </c>
      <c r="G54" s="297">
        <f t="shared" si="4"/>
        <v>25</v>
      </c>
    </row>
    <row r="55" spans="1:7" ht="15.75">
      <c r="A55" s="295" t="s">
        <v>486</v>
      </c>
      <c r="B55" s="296">
        <v>46</v>
      </c>
      <c r="C55" s="296">
        <v>17</v>
      </c>
      <c r="D55" s="296">
        <f t="shared" si="2"/>
        <v>29</v>
      </c>
      <c r="E55" s="296">
        <v>8</v>
      </c>
      <c r="F55" s="296">
        <v>8</v>
      </c>
      <c r="G55" s="297">
        <f t="shared" si="4"/>
        <v>0</v>
      </c>
    </row>
    <row r="56" spans="1:7" ht="18.75">
      <c r="A56" s="424" t="s">
        <v>30</v>
      </c>
      <c r="B56" s="424"/>
      <c r="C56" s="424"/>
      <c r="D56" s="424"/>
      <c r="E56" s="424"/>
      <c r="F56" s="424"/>
      <c r="G56" s="424"/>
    </row>
    <row r="57" spans="1:7" ht="15.75">
      <c r="A57" s="298" t="s">
        <v>487</v>
      </c>
      <c r="B57" s="294">
        <v>781</v>
      </c>
      <c r="C57" s="294">
        <v>2</v>
      </c>
      <c r="D57" s="294">
        <f t="shared" si="2"/>
        <v>779</v>
      </c>
      <c r="E57" s="294">
        <v>609</v>
      </c>
      <c r="F57" s="294">
        <v>0</v>
      </c>
      <c r="G57" s="294">
        <f t="shared" ref="G57:G71" si="5">E57-F57</f>
        <v>609</v>
      </c>
    </row>
    <row r="58" spans="1:7" ht="15.75">
      <c r="A58" s="298" t="s">
        <v>104</v>
      </c>
      <c r="B58" s="294">
        <v>584</v>
      </c>
      <c r="C58" s="294">
        <v>291</v>
      </c>
      <c r="D58" s="294">
        <f t="shared" si="2"/>
        <v>293</v>
      </c>
      <c r="E58" s="294">
        <v>226</v>
      </c>
      <c r="F58" s="294">
        <v>154</v>
      </c>
      <c r="G58" s="294">
        <f t="shared" si="5"/>
        <v>72</v>
      </c>
    </row>
    <row r="59" spans="1:7" ht="15.75">
      <c r="A59" s="298" t="s">
        <v>134</v>
      </c>
      <c r="B59" s="294">
        <v>242</v>
      </c>
      <c r="C59" s="294">
        <v>42</v>
      </c>
      <c r="D59" s="294">
        <f t="shared" si="2"/>
        <v>200</v>
      </c>
      <c r="E59" s="294">
        <v>165</v>
      </c>
      <c r="F59" s="294">
        <v>24</v>
      </c>
      <c r="G59" s="294">
        <f t="shared" si="5"/>
        <v>141</v>
      </c>
    </row>
    <row r="60" spans="1:7" ht="15.75">
      <c r="A60" s="298" t="s">
        <v>488</v>
      </c>
      <c r="B60" s="294">
        <v>70</v>
      </c>
      <c r="C60" s="294">
        <v>19</v>
      </c>
      <c r="D60" s="294">
        <f t="shared" si="2"/>
        <v>51</v>
      </c>
      <c r="E60" s="294">
        <v>1</v>
      </c>
      <c r="F60" s="294">
        <v>12</v>
      </c>
      <c r="G60" s="294">
        <f t="shared" si="5"/>
        <v>-11</v>
      </c>
    </row>
    <row r="61" spans="1:7" ht="15.75">
      <c r="A61" s="298" t="s">
        <v>111</v>
      </c>
      <c r="B61" s="294">
        <v>60</v>
      </c>
      <c r="C61" s="294">
        <v>574</v>
      </c>
      <c r="D61" s="294">
        <f t="shared" si="2"/>
        <v>-514</v>
      </c>
      <c r="E61" s="294">
        <v>11</v>
      </c>
      <c r="F61" s="294">
        <v>308</v>
      </c>
      <c r="G61" s="294">
        <f t="shared" si="5"/>
        <v>-297</v>
      </c>
    </row>
    <row r="62" spans="1:7" ht="15.75">
      <c r="A62" s="298" t="s">
        <v>135</v>
      </c>
      <c r="B62" s="294">
        <v>51</v>
      </c>
      <c r="C62" s="294">
        <v>82</v>
      </c>
      <c r="D62" s="294">
        <f t="shared" si="2"/>
        <v>-31</v>
      </c>
      <c r="E62" s="294">
        <v>21</v>
      </c>
      <c r="F62" s="294">
        <v>56</v>
      </c>
      <c r="G62" s="294">
        <f t="shared" si="5"/>
        <v>-35</v>
      </c>
    </row>
    <row r="63" spans="1:7" ht="15.75">
      <c r="A63" s="298" t="s">
        <v>138</v>
      </c>
      <c r="B63" s="294">
        <v>33</v>
      </c>
      <c r="C63" s="294">
        <v>114</v>
      </c>
      <c r="D63" s="294">
        <f t="shared" si="2"/>
        <v>-81</v>
      </c>
      <c r="E63" s="294">
        <v>5</v>
      </c>
      <c r="F63" s="294">
        <v>73</v>
      </c>
      <c r="G63" s="294">
        <f t="shared" si="5"/>
        <v>-68</v>
      </c>
    </row>
    <row r="64" spans="1:7" ht="15.75">
      <c r="A64" s="298" t="s">
        <v>137</v>
      </c>
      <c r="B64" s="294">
        <v>28</v>
      </c>
      <c r="C64" s="294">
        <v>79</v>
      </c>
      <c r="D64" s="294">
        <f t="shared" si="2"/>
        <v>-51</v>
      </c>
      <c r="E64" s="294">
        <v>8</v>
      </c>
      <c r="F64" s="294">
        <v>47</v>
      </c>
      <c r="G64" s="294">
        <f t="shared" si="5"/>
        <v>-39</v>
      </c>
    </row>
    <row r="65" spans="1:7" ht="15.75">
      <c r="A65" s="298" t="s">
        <v>489</v>
      </c>
      <c r="B65" s="294">
        <v>26</v>
      </c>
      <c r="C65" s="294">
        <v>43</v>
      </c>
      <c r="D65" s="294">
        <f t="shared" si="2"/>
        <v>-17</v>
      </c>
      <c r="E65" s="294">
        <v>5</v>
      </c>
      <c r="F65" s="294">
        <v>22</v>
      </c>
      <c r="G65" s="294">
        <f t="shared" si="5"/>
        <v>-17</v>
      </c>
    </row>
    <row r="66" spans="1:7" ht="15.75">
      <c r="A66" s="298" t="s">
        <v>490</v>
      </c>
      <c r="B66" s="294">
        <v>26</v>
      </c>
      <c r="C66" s="294">
        <v>3</v>
      </c>
      <c r="D66" s="294">
        <f t="shared" si="2"/>
        <v>23</v>
      </c>
      <c r="E66" s="294">
        <v>25</v>
      </c>
      <c r="F66" s="294">
        <v>2</v>
      </c>
      <c r="G66" s="294">
        <f t="shared" si="5"/>
        <v>23</v>
      </c>
    </row>
    <row r="67" spans="1:7" ht="15.75">
      <c r="A67" s="298" t="s">
        <v>491</v>
      </c>
      <c r="B67" s="294">
        <v>20</v>
      </c>
      <c r="C67" s="294">
        <v>6</v>
      </c>
      <c r="D67" s="294">
        <f t="shared" si="2"/>
        <v>14</v>
      </c>
      <c r="E67" s="294">
        <v>6</v>
      </c>
      <c r="F67" s="294">
        <v>4</v>
      </c>
      <c r="G67" s="294">
        <f t="shared" si="5"/>
        <v>2</v>
      </c>
    </row>
    <row r="68" spans="1:7" ht="15.75">
      <c r="A68" s="298" t="s">
        <v>139</v>
      </c>
      <c r="B68" s="294">
        <v>17</v>
      </c>
      <c r="C68" s="294">
        <v>134</v>
      </c>
      <c r="D68" s="294">
        <f t="shared" si="2"/>
        <v>-117</v>
      </c>
      <c r="E68" s="294">
        <v>5</v>
      </c>
      <c r="F68" s="294">
        <v>75</v>
      </c>
      <c r="G68" s="294">
        <f t="shared" si="5"/>
        <v>-70</v>
      </c>
    </row>
    <row r="69" spans="1:7" ht="15.75">
      <c r="A69" s="298" t="s">
        <v>492</v>
      </c>
      <c r="B69" s="294">
        <v>16</v>
      </c>
      <c r="C69" s="294">
        <v>44</v>
      </c>
      <c r="D69" s="294">
        <f t="shared" si="2"/>
        <v>-28</v>
      </c>
      <c r="E69" s="294">
        <v>7</v>
      </c>
      <c r="F69" s="294">
        <v>30</v>
      </c>
      <c r="G69" s="294">
        <f t="shared" si="5"/>
        <v>-23</v>
      </c>
    </row>
    <row r="70" spans="1:7" ht="15.75">
      <c r="A70" s="298" t="s">
        <v>493</v>
      </c>
      <c r="B70" s="294">
        <v>16</v>
      </c>
      <c r="C70" s="294">
        <v>51</v>
      </c>
      <c r="D70" s="294">
        <f t="shared" si="2"/>
        <v>-35</v>
      </c>
      <c r="E70" s="294">
        <v>5</v>
      </c>
      <c r="F70" s="294">
        <v>39</v>
      </c>
      <c r="G70" s="294">
        <f t="shared" si="5"/>
        <v>-34</v>
      </c>
    </row>
    <row r="71" spans="1:7" ht="15.75">
      <c r="A71" s="298" t="s">
        <v>494</v>
      </c>
      <c r="B71" s="294">
        <v>13</v>
      </c>
      <c r="C71" s="294">
        <v>12</v>
      </c>
      <c r="D71" s="294">
        <f t="shared" si="2"/>
        <v>1</v>
      </c>
      <c r="E71" s="294">
        <v>5</v>
      </c>
      <c r="F71" s="294">
        <v>5</v>
      </c>
      <c r="G71" s="294">
        <f t="shared" si="5"/>
        <v>0</v>
      </c>
    </row>
    <row r="72" spans="1:7" ht="18.75" customHeight="1">
      <c r="A72" s="424" t="s">
        <v>31</v>
      </c>
      <c r="B72" s="424"/>
      <c r="C72" s="424"/>
      <c r="D72" s="424"/>
      <c r="E72" s="424"/>
      <c r="F72" s="424"/>
      <c r="G72" s="424"/>
    </row>
    <row r="73" spans="1:7" ht="15.75">
      <c r="A73" s="299" t="s">
        <v>85</v>
      </c>
      <c r="B73" s="294">
        <v>689</v>
      </c>
      <c r="C73" s="294">
        <v>221</v>
      </c>
      <c r="D73" s="294">
        <f t="shared" si="2"/>
        <v>468</v>
      </c>
      <c r="E73" s="294">
        <v>272</v>
      </c>
      <c r="F73" s="294">
        <v>120</v>
      </c>
      <c r="G73" s="294">
        <f t="shared" ref="G73:G87" si="6">E73-F73</f>
        <v>152</v>
      </c>
    </row>
    <row r="74" spans="1:7" ht="15.75">
      <c r="A74" s="299" t="s">
        <v>495</v>
      </c>
      <c r="B74" s="294">
        <v>498</v>
      </c>
      <c r="C74" s="294">
        <v>11</v>
      </c>
      <c r="D74" s="294">
        <f t="shared" si="2"/>
        <v>487</v>
      </c>
      <c r="E74" s="294">
        <v>335</v>
      </c>
      <c r="F74" s="294">
        <v>8</v>
      </c>
      <c r="G74" s="294">
        <f t="shared" si="6"/>
        <v>327</v>
      </c>
    </row>
    <row r="75" spans="1:7" ht="15.75">
      <c r="A75" s="299" t="s">
        <v>109</v>
      </c>
      <c r="B75" s="294">
        <v>398</v>
      </c>
      <c r="C75" s="294">
        <v>41</v>
      </c>
      <c r="D75" s="294">
        <f t="shared" si="2"/>
        <v>357</v>
      </c>
      <c r="E75" s="294">
        <v>138</v>
      </c>
      <c r="F75" s="294">
        <v>17</v>
      </c>
      <c r="G75" s="294">
        <f t="shared" si="6"/>
        <v>121</v>
      </c>
    </row>
    <row r="76" spans="1:7" ht="15.75">
      <c r="A76" s="299" t="s">
        <v>87</v>
      </c>
      <c r="B76" s="294">
        <v>394</v>
      </c>
      <c r="C76" s="294">
        <v>246</v>
      </c>
      <c r="D76" s="294">
        <f t="shared" si="2"/>
        <v>148</v>
      </c>
      <c r="E76" s="294">
        <v>195</v>
      </c>
      <c r="F76" s="294">
        <v>111</v>
      </c>
      <c r="G76" s="294">
        <f t="shared" si="6"/>
        <v>84</v>
      </c>
    </row>
    <row r="77" spans="1:7" ht="15.75">
      <c r="A77" s="299" t="s">
        <v>92</v>
      </c>
      <c r="B77" s="294">
        <v>345</v>
      </c>
      <c r="C77" s="294">
        <v>294</v>
      </c>
      <c r="D77" s="294">
        <f t="shared" si="2"/>
        <v>51</v>
      </c>
      <c r="E77" s="294">
        <v>115</v>
      </c>
      <c r="F77" s="294">
        <v>166</v>
      </c>
      <c r="G77" s="294">
        <f t="shared" si="6"/>
        <v>-51</v>
      </c>
    </row>
    <row r="78" spans="1:7" ht="15.75">
      <c r="A78" s="299" t="s">
        <v>234</v>
      </c>
      <c r="B78" s="294">
        <v>306</v>
      </c>
      <c r="C78" s="294">
        <v>635</v>
      </c>
      <c r="D78" s="294">
        <f t="shared" si="2"/>
        <v>-329</v>
      </c>
      <c r="E78" s="294">
        <v>50</v>
      </c>
      <c r="F78" s="294">
        <v>351</v>
      </c>
      <c r="G78" s="294">
        <f t="shared" si="6"/>
        <v>-301</v>
      </c>
    </row>
    <row r="79" spans="1:7" ht="15.75">
      <c r="A79" s="299" t="s">
        <v>496</v>
      </c>
      <c r="B79" s="294">
        <v>113</v>
      </c>
      <c r="C79" s="294">
        <v>28</v>
      </c>
      <c r="D79" s="294">
        <f t="shared" si="2"/>
        <v>85</v>
      </c>
      <c r="E79" s="294">
        <v>39</v>
      </c>
      <c r="F79" s="294">
        <v>18</v>
      </c>
      <c r="G79" s="294">
        <f t="shared" si="6"/>
        <v>21</v>
      </c>
    </row>
    <row r="80" spans="1:7" ht="15.75">
      <c r="A80" s="299" t="s">
        <v>497</v>
      </c>
      <c r="B80" s="294">
        <v>98</v>
      </c>
      <c r="C80" s="294">
        <v>13</v>
      </c>
      <c r="D80" s="294">
        <f t="shared" si="2"/>
        <v>85</v>
      </c>
      <c r="E80" s="294">
        <v>47</v>
      </c>
      <c r="F80" s="294">
        <v>9</v>
      </c>
      <c r="G80" s="294">
        <f t="shared" si="6"/>
        <v>38</v>
      </c>
    </row>
    <row r="81" spans="1:7" ht="15.75">
      <c r="A81" s="299" t="s">
        <v>498</v>
      </c>
      <c r="B81" s="294">
        <v>76</v>
      </c>
      <c r="C81" s="294">
        <v>15</v>
      </c>
      <c r="D81" s="294">
        <f t="shared" si="2"/>
        <v>61</v>
      </c>
      <c r="E81" s="294">
        <v>53</v>
      </c>
      <c r="F81" s="294">
        <v>8</v>
      </c>
      <c r="G81" s="294">
        <f t="shared" si="6"/>
        <v>45</v>
      </c>
    </row>
    <row r="82" spans="1:7" ht="15.75">
      <c r="A82" s="299" t="s">
        <v>499</v>
      </c>
      <c r="B82" s="294">
        <v>68</v>
      </c>
      <c r="C82" s="294">
        <v>1</v>
      </c>
      <c r="D82" s="294">
        <f t="shared" si="2"/>
        <v>67</v>
      </c>
      <c r="E82" s="294">
        <v>68</v>
      </c>
      <c r="F82" s="294">
        <v>1</v>
      </c>
      <c r="G82" s="294">
        <f t="shared" si="6"/>
        <v>67</v>
      </c>
    </row>
    <row r="83" spans="1:7" ht="15.75">
      <c r="A83" s="299" t="s">
        <v>91</v>
      </c>
      <c r="B83" s="294">
        <v>50</v>
      </c>
      <c r="C83" s="294">
        <v>351</v>
      </c>
      <c r="D83" s="294">
        <f t="shared" si="2"/>
        <v>-301</v>
      </c>
      <c r="E83" s="294">
        <v>6</v>
      </c>
      <c r="F83" s="294">
        <v>201</v>
      </c>
      <c r="G83" s="294">
        <f t="shared" si="6"/>
        <v>-195</v>
      </c>
    </row>
    <row r="84" spans="1:7" ht="15.75">
      <c r="A84" s="299" t="s">
        <v>500</v>
      </c>
      <c r="B84" s="294">
        <v>46</v>
      </c>
      <c r="C84" s="294">
        <v>29</v>
      </c>
      <c r="D84" s="294">
        <f t="shared" si="2"/>
        <v>17</v>
      </c>
      <c r="E84" s="294">
        <v>18</v>
      </c>
      <c r="F84" s="294">
        <v>19</v>
      </c>
      <c r="G84" s="294">
        <f t="shared" si="6"/>
        <v>-1</v>
      </c>
    </row>
    <row r="85" spans="1:7" ht="15.75">
      <c r="A85" s="299" t="s">
        <v>501</v>
      </c>
      <c r="B85" s="294">
        <v>33</v>
      </c>
      <c r="C85" s="294">
        <v>18</v>
      </c>
      <c r="D85" s="294">
        <f t="shared" si="2"/>
        <v>15</v>
      </c>
      <c r="E85" s="294">
        <v>7</v>
      </c>
      <c r="F85" s="294">
        <v>11</v>
      </c>
      <c r="G85" s="294">
        <f t="shared" si="6"/>
        <v>-4</v>
      </c>
    </row>
    <row r="86" spans="1:7" ht="15.75">
      <c r="A86" s="299" t="s">
        <v>140</v>
      </c>
      <c r="B86" s="294">
        <v>19</v>
      </c>
      <c r="C86" s="294">
        <v>53</v>
      </c>
      <c r="D86" s="294">
        <f t="shared" si="2"/>
        <v>-34</v>
      </c>
      <c r="E86" s="294">
        <v>5</v>
      </c>
      <c r="F86" s="294">
        <v>29</v>
      </c>
      <c r="G86" s="294">
        <f t="shared" si="6"/>
        <v>-24</v>
      </c>
    </row>
    <row r="87" spans="1:7" ht="15.75">
      <c r="A87" s="299" t="s">
        <v>502</v>
      </c>
      <c r="B87" s="294">
        <v>18</v>
      </c>
      <c r="C87" s="294">
        <v>3</v>
      </c>
      <c r="D87" s="294">
        <f t="shared" si="2"/>
        <v>15</v>
      </c>
      <c r="E87" s="294">
        <v>8</v>
      </c>
      <c r="F87" s="294">
        <v>1</v>
      </c>
      <c r="G87" s="294">
        <f t="shared" si="6"/>
        <v>7</v>
      </c>
    </row>
    <row r="88" spans="1:7" ht="36" customHeight="1">
      <c r="A88" s="424" t="s">
        <v>141</v>
      </c>
      <c r="B88" s="424"/>
      <c r="C88" s="424"/>
      <c r="D88" s="424"/>
      <c r="E88" s="424"/>
      <c r="F88" s="424"/>
      <c r="G88" s="424"/>
    </row>
    <row r="89" spans="1:7" ht="15.75">
      <c r="A89" s="299" t="s">
        <v>142</v>
      </c>
      <c r="B89" s="294">
        <v>165</v>
      </c>
      <c r="C89" s="294">
        <v>16</v>
      </c>
      <c r="D89" s="294">
        <f t="shared" si="2"/>
        <v>149</v>
      </c>
      <c r="E89" s="294">
        <v>52</v>
      </c>
      <c r="F89" s="294">
        <v>7</v>
      </c>
      <c r="G89" s="294">
        <f t="shared" ref="G89:G95" si="7">E89-F89</f>
        <v>45</v>
      </c>
    </row>
    <row r="90" spans="1:7" ht="15.75">
      <c r="A90" s="299" t="s">
        <v>503</v>
      </c>
      <c r="B90" s="294">
        <v>40</v>
      </c>
      <c r="C90" s="294">
        <v>0</v>
      </c>
      <c r="D90" s="294">
        <f t="shared" si="2"/>
        <v>40</v>
      </c>
      <c r="E90" s="294">
        <v>19</v>
      </c>
      <c r="F90" s="294">
        <v>0</v>
      </c>
      <c r="G90" s="294">
        <f t="shared" si="7"/>
        <v>19</v>
      </c>
    </row>
    <row r="91" spans="1:7" ht="15.75">
      <c r="A91" s="299" t="s">
        <v>144</v>
      </c>
      <c r="B91" s="294">
        <v>12</v>
      </c>
      <c r="C91" s="294">
        <v>1</v>
      </c>
      <c r="D91" s="294">
        <f t="shared" si="2"/>
        <v>11</v>
      </c>
      <c r="E91" s="294">
        <v>9</v>
      </c>
      <c r="F91" s="294">
        <v>1</v>
      </c>
      <c r="G91" s="294">
        <f t="shared" si="7"/>
        <v>8</v>
      </c>
    </row>
    <row r="92" spans="1:7" ht="15.75">
      <c r="A92" s="299" t="s">
        <v>145</v>
      </c>
      <c r="B92" s="294">
        <v>6</v>
      </c>
      <c r="C92" s="294">
        <v>3</v>
      </c>
      <c r="D92" s="294">
        <f t="shared" si="2"/>
        <v>3</v>
      </c>
      <c r="E92" s="294">
        <v>6</v>
      </c>
      <c r="F92" s="294">
        <v>1</v>
      </c>
      <c r="G92" s="294">
        <f t="shared" si="7"/>
        <v>5</v>
      </c>
    </row>
    <row r="93" spans="1:7" ht="15.75">
      <c r="A93" s="299" t="s">
        <v>335</v>
      </c>
      <c r="B93" s="294">
        <v>6</v>
      </c>
      <c r="C93" s="294">
        <v>2</v>
      </c>
      <c r="D93" s="294">
        <f t="shared" si="2"/>
        <v>4</v>
      </c>
      <c r="E93" s="294">
        <v>2</v>
      </c>
      <c r="F93" s="294">
        <v>2</v>
      </c>
      <c r="G93" s="294">
        <f t="shared" si="7"/>
        <v>0</v>
      </c>
    </row>
    <row r="94" spans="1:7" ht="15.75">
      <c r="A94" s="299" t="s">
        <v>504</v>
      </c>
      <c r="B94" s="294">
        <v>2</v>
      </c>
      <c r="C94" s="294">
        <v>0</v>
      </c>
      <c r="D94" s="294">
        <f t="shared" si="2"/>
        <v>2</v>
      </c>
      <c r="E94" s="294">
        <v>0</v>
      </c>
      <c r="F94" s="294">
        <v>0</v>
      </c>
      <c r="G94" s="294">
        <f t="shared" si="7"/>
        <v>0</v>
      </c>
    </row>
    <row r="95" spans="1:7" ht="15.75">
      <c r="A95" s="299" t="s">
        <v>505</v>
      </c>
      <c r="B95" s="294">
        <v>1</v>
      </c>
      <c r="C95" s="294">
        <v>0</v>
      </c>
      <c r="D95" s="294">
        <f t="shared" si="2"/>
        <v>1</v>
      </c>
      <c r="E95" s="294">
        <v>0</v>
      </c>
      <c r="F95" s="294">
        <v>0</v>
      </c>
      <c r="G95" s="294">
        <f t="shared" si="7"/>
        <v>0</v>
      </c>
    </row>
    <row r="96" spans="1:7" ht="18.75">
      <c r="A96" s="424" t="s">
        <v>33</v>
      </c>
      <c r="B96" s="424"/>
      <c r="C96" s="424"/>
      <c r="D96" s="424"/>
      <c r="E96" s="424"/>
      <c r="F96" s="424"/>
      <c r="G96" s="424"/>
    </row>
    <row r="97" spans="1:7" ht="15.75">
      <c r="A97" s="299" t="s">
        <v>113</v>
      </c>
      <c r="B97" s="294">
        <v>325</v>
      </c>
      <c r="C97" s="294">
        <v>35</v>
      </c>
      <c r="D97" s="294">
        <f t="shared" ref="D97:D143" si="8">B97-C97</f>
        <v>290</v>
      </c>
      <c r="E97" s="294">
        <v>175</v>
      </c>
      <c r="F97" s="294">
        <v>18</v>
      </c>
      <c r="G97" s="294">
        <f t="shared" ref="G97:G143" si="9">E97-F97</f>
        <v>157</v>
      </c>
    </row>
    <row r="98" spans="1:7" ht="15.75">
      <c r="A98" s="299" t="s">
        <v>103</v>
      </c>
      <c r="B98" s="294">
        <v>302</v>
      </c>
      <c r="C98" s="294">
        <v>17</v>
      </c>
      <c r="D98" s="294">
        <f t="shared" si="8"/>
        <v>285</v>
      </c>
      <c r="E98" s="294">
        <v>158</v>
      </c>
      <c r="F98" s="294">
        <v>8</v>
      </c>
      <c r="G98" s="294">
        <f t="shared" si="9"/>
        <v>150</v>
      </c>
    </row>
    <row r="99" spans="1:7" ht="15.75">
      <c r="A99" s="299" t="s">
        <v>96</v>
      </c>
      <c r="B99" s="294">
        <v>253</v>
      </c>
      <c r="C99" s="294">
        <v>19</v>
      </c>
      <c r="D99" s="294">
        <f t="shared" si="8"/>
        <v>234</v>
      </c>
      <c r="E99" s="294">
        <v>103</v>
      </c>
      <c r="F99" s="294">
        <v>8</v>
      </c>
      <c r="G99" s="294">
        <f t="shared" si="9"/>
        <v>95</v>
      </c>
    </row>
    <row r="100" spans="1:7" ht="15.75">
      <c r="A100" s="299" t="s">
        <v>506</v>
      </c>
      <c r="B100" s="294">
        <v>208</v>
      </c>
      <c r="C100" s="294">
        <v>37</v>
      </c>
      <c r="D100" s="294">
        <f t="shared" si="8"/>
        <v>171</v>
      </c>
      <c r="E100" s="294">
        <v>57</v>
      </c>
      <c r="F100" s="294">
        <v>22</v>
      </c>
      <c r="G100" s="294">
        <f t="shared" si="9"/>
        <v>35</v>
      </c>
    </row>
    <row r="101" spans="1:7" ht="15.75">
      <c r="A101" s="299" t="s">
        <v>178</v>
      </c>
      <c r="B101" s="294">
        <v>136</v>
      </c>
      <c r="C101" s="294">
        <v>39</v>
      </c>
      <c r="D101" s="294">
        <f t="shared" si="8"/>
        <v>97</v>
      </c>
      <c r="E101" s="294">
        <v>53</v>
      </c>
      <c r="F101" s="294">
        <v>17</v>
      </c>
      <c r="G101" s="294">
        <f t="shared" si="9"/>
        <v>36</v>
      </c>
    </row>
    <row r="102" spans="1:7" ht="15.75">
      <c r="A102" s="299" t="s">
        <v>507</v>
      </c>
      <c r="B102" s="294">
        <v>125</v>
      </c>
      <c r="C102" s="294">
        <v>8</v>
      </c>
      <c r="D102" s="294">
        <f t="shared" si="8"/>
        <v>117</v>
      </c>
      <c r="E102" s="294">
        <v>61</v>
      </c>
      <c r="F102" s="294">
        <v>6</v>
      </c>
      <c r="G102" s="294">
        <f t="shared" si="9"/>
        <v>55</v>
      </c>
    </row>
    <row r="103" spans="1:7" ht="15.75">
      <c r="A103" s="299" t="s">
        <v>508</v>
      </c>
      <c r="B103" s="294">
        <v>100</v>
      </c>
      <c r="C103" s="294">
        <v>5</v>
      </c>
      <c r="D103" s="294">
        <f t="shared" si="8"/>
        <v>95</v>
      </c>
      <c r="E103" s="294">
        <v>64</v>
      </c>
      <c r="F103" s="294">
        <v>4</v>
      </c>
      <c r="G103" s="294">
        <f t="shared" si="9"/>
        <v>60</v>
      </c>
    </row>
    <row r="104" spans="1:7" ht="15.75">
      <c r="A104" s="299" t="s">
        <v>509</v>
      </c>
      <c r="B104" s="294">
        <v>89</v>
      </c>
      <c r="C104" s="294">
        <v>1</v>
      </c>
      <c r="D104" s="294">
        <f t="shared" si="8"/>
        <v>88</v>
      </c>
      <c r="E104" s="294">
        <v>74</v>
      </c>
      <c r="F104" s="294">
        <v>0</v>
      </c>
      <c r="G104" s="294">
        <f t="shared" si="9"/>
        <v>74</v>
      </c>
    </row>
    <row r="105" spans="1:7" ht="15.75">
      <c r="A105" s="299" t="s">
        <v>510</v>
      </c>
      <c r="B105" s="294">
        <v>87</v>
      </c>
      <c r="C105" s="294">
        <v>5</v>
      </c>
      <c r="D105" s="294">
        <f t="shared" si="8"/>
        <v>82</v>
      </c>
      <c r="E105" s="294">
        <v>62</v>
      </c>
      <c r="F105" s="294">
        <v>1</v>
      </c>
      <c r="G105" s="294">
        <f t="shared" si="9"/>
        <v>61</v>
      </c>
    </row>
    <row r="106" spans="1:7" ht="15.75">
      <c r="A106" s="299" t="s">
        <v>116</v>
      </c>
      <c r="B106" s="294">
        <v>86</v>
      </c>
      <c r="C106" s="294">
        <v>13</v>
      </c>
      <c r="D106" s="294">
        <f t="shared" si="8"/>
        <v>73</v>
      </c>
      <c r="E106" s="294">
        <v>42</v>
      </c>
      <c r="F106" s="294">
        <v>9</v>
      </c>
      <c r="G106" s="294">
        <f t="shared" si="9"/>
        <v>33</v>
      </c>
    </row>
    <row r="107" spans="1:7" ht="15.75">
      <c r="A107" s="299" t="s">
        <v>511</v>
      </c>
      <c r="B107" s="294">
        <v>84</v>
      </c>
      <c r="C107" s="294">
        <v>2</v>
      </c>
      <c r="D107" s="294">
        <f t="shared" si="8"/>
        <v>82</v>
      </c>
      <c r="E107" s="294">
        <v>35</v>
      </c>
      <c r="F107" s="294">
        <v>2</v>
      </c>
      <c r="G107" s="294">
        <f t="shared" si="9"/>
        <v>33</v>
      </c>
    </row>
    <row r="108" spans="1:7" ht="15.75">
      <c r="A108" s="299" t="s">
        <v>512</v>
      </c>
      <c r="B108" s="294">
        <v>83</v>
      </c>
      <c r="C108" s="294">
        <v>2</v>
      </c>
      <c r="D108" s="294">
        <f t="shared" si="8"/>
        <v>81</v>
      </c>
      <c r="E108" s="294">
        <v>48</v>
      </c>
      <c r="F108" s="294">
        <v>2</v>
      </c>
      <c r="G108" s="294">
        <f t="shared" si="9"/>
        <v>46</v>
      </c>
    </row>
    <row r="109" spans="1:7" ht="15.75">
      <c r="A109" s="299" t="s">
        <v>513</v>
      </c>
      <c r="B109" s="294">
        <v>81</v>
      </c>
      <c r="C109" s="294">
        <v>7</v>
      </c>
      <c r="D109" s="294">
        <f t="shared" si="8"/>
        <v>74</v>
      </c>
      <c r="E109" s="294">
        <v>35</v>
      </c>
      <c r="F109" s="294">
        <v>5</v>
      </c>
      <c r="G109" s="294">
        <f t="shared" si="9"/>
        <v>30</v>
      </c>
    </row>
    <row r="110" spans="1:7" ht="15.75">
      <c r="A110" s="299" t="s">
        <v>415</v>
      </c>
      <c r="B110" s="294">
        <v>77</v>
      </c>
      <c r="C110" s="294">
        <v>17</v>
      </c>
      <c r="D110" s="294">
        <f t="shared" si="8"/>
        <v>60</v>
      </c>
      <c r="E110" s="294">
        <v>35</v>
      </c>
      <c r="F110" s="294">
        <v>11</v>
      </c>
      <c r="G110" s="294">
        <f t="shared" si="9"/>
        <v>24</v>
      </c>
    </row>
    <row r="111" spans="1:7" ht="15.75">
      <c r="A111" s="299" t="s">
        <v>514</v>
      </c>
      <c r="B111" s="294">
        <v>75</v>
      </c>
      <c r="C111" s="294">
        <v>5</v>
      </c>
      <c r="D111" s="294">
        <f t="shared" si="8"/>
        <v>70</v>
      </c>
      <c r="E111" s="294">
        <v>29</v>
      </c>
      <c r="F111" s="294">
        <v>3</v>
      </c>
      <c r="G111" s="294">
        <f t="shared" si="9"/>
        <v>26</v>
      </c>
    </row>
    <row r="112" spans="1:7" ht="42" customHeight="1">
      <c r="A112" s="424" t="s">
        <v>147</v>
      </c>
      <c r="B112" s="424"/>
      <c r="C112" s="424"/>
      <c r="D112" s="424"/>
      <c r="E112" s="424"/>
      <c r="F112" s="424"/>
      <c r="G112" s="424"/>
    </row>
    <row r="113" spans="1:7" ht="15.75">
      <c r="A113" s="299" t="s">
        <v>83</v>
      </c>
      <c r="B113" s="294">
        <v>1168</v>
      </c>
      <c r="C113" s="294">
        <v>527</v>
      </c>
      <c r="D113" s="294">
        <f t="shared" si="8"/>
        <v>641</v>
      </c>
      <c r="E113" s="294">
        <v>488</v>
      </c>
      <c r="F113" s="294">
        <v>325</v>
      </c>
      <c r="G113" s="294">
        <f t="shared" si="9"/>
        <v>163</v>
      </c>
    </row>
    <row r="114" spans="1:7" ht="15.75">
      <c r="A114" s="299" t="s">
        <v>515</v>
      </c>
      <c r="B114" s="294">
        <v>231</v>
      </c>
      <c r="C114" s="294">
        <v>4</v>
      </c>
      <c r="D114" s="294">
        <f t="shared" si="8"/>
        <v>227</v>
      </c>
      <c r="E114" s="294">
        <v>122</v>
      </c>
      <c r="F114" s="294">
        <v>3</v>
      </c>
      <c r="G114" s="294">
        <f t="shared" si="9"/>
        <v>119</v>
      </c>
    </row>
    <row r="115" spans="1:7" ht="15.75">
      <c r="A115" s="299" t="s">
        <v>516</v>
      </c>
      <c r="B115" s="294">
        <v>212</v>
      </c>
      <c r="C115" s="294">
        <v>2</v>
      </c>
      <c r="D115" s="294">
        <f t="shared" si="8"/>
        <v>210</v>
      </c>
      <c r="E115" s="294">
        <v>145</v>
      </c>
      <c r="F115" s="294">
        <v>1</v>
      </c>
      <c r="G115" s="294">
        <f t="shared" si="9"/>
        <v>144</v>
      </c>
    </row>
    <row r="116" spans="1:7" ht="15.75">
      <c r="A116" s="299" t="s">
        <v>517</v>
      </c>
      <c r="B116" s="294">
        <v>118</v>
      </c>
      <c r="C116" s="294">
        <v>5</v>
      </c>
      <c r="D116" s="294">
        <f t="shared" si="8"/>
        <v>113</v>
      </c>
      <c r="E116" s="294">
        <v>59</v>
      </c>
      <c r="F116" s="294">
        <v>3</v>
      </c>
      <c r="G116" s="294">
        <f t="shared" si="9"/>
        <v>56</v>
      </c>
    </row>
    <row r="117" spans="1:7" ht="15.75">
      <c r="A117" s="299" t="s">
        <v>518</v>
      </c>
      <c r="B117" s="294">
        <v>63</v>
      </c>
      <c r="C117" s="294">
        <v>7</v>
      </c>
      <c r="D117" s="294">
        <f t="shared" si="8"/>
        <v>56</v>
      </c>
      <c r="E117" s="294">
        <v>35</v>
      </c>
      <c r="F117" s="294">
        <v>2</v>
      </c>
      <c r="G117" s="294">
        <f t="shared" si="9"/>
        <v>33</v>
      </c>
    </row>
    <row r="118" spans="1:7" ht="15.75">
      <c r="A118" s="299" t="s">
        <v>519</v>
      </c>
      <c r="B118" s="294">
        <v>39</v>
      </c>
      <c r="C118" s="294">
        <v>1</v>
      </c>
      <c r="D118" s="294">
        <f t="shared" si="8"/>
        <v>38</v>
      </c>
      <c r="E118" s="294">
        <v>8</v>
      </c>
      <c r="F118" s="294">
        <v>0</v>
      </c>
      <c r="G118" s="294">
        <f t="shared" si="9"/>
        <v>8</v>
      </c>
    </row>
    <row r="119" spans="1:7" ht="15.75">
      <c r="A119" s="299" t="s">
        <v>520</v>
      </c>
      <c r="B119" s="294">
        <v>35</v>
      </c>
      <c r="C119" s="294">
        <v>1</v>
      </c>
      <c r="D119" s="294">
        <f t="shared" si="8"/>
        <v>34</v>
      </c>
      <c r="E119" s="294">
        <v>26</v>
      </c>
      <c r="F119" s="294">
        <v>1</v>
      </c>
      <c r="G119" s="294">
        <f t="shared" si="9"/>
        <v>25</v>
      </c>
    </row>
    <row r="120" spans="1:7" ht="15.75">
      <c r="A120" s="299" t="s">
        <v>521</v>
      </c>
      <c r="B120" s="294">
        <v>34</v>
      </c>
      <c r="C120" s="294">
        <v>0</v>
      </c>
      <c r="D120" s="294">
        <f t="shared" si="8"/>
        <v>34</v>
      </c>
      <c r="E120" s="294">
        <v>11</v>
      </c>
      <c r="F120" s="294">
        <v>0</v>
      </c>
      <c r="G120" s="294">
        <f t="shared" si="9"/>
        <v>11</v>
      </c>
    </row>
    <row r="121" spans="1:7" ht="15.75">
      <c r="A121" s="299" t="s">
        <v>430</v>
      </c>
      <c r="B121" s="294">
        <v>31</v>
      </c>
      <c r="C121" s="294">
        <v>5</v>
      </c>
      <c r="D121" s="294">
        <f t="shared" si="8"/>
        <v>26</v>
      </c>
      <c r="E121" s="294">
        <v>12</v>
      </c>
      <c r="F121" s="294">
        <v>2</v>
      </c>
      <c r="G121" s="294">
        <f t="shared" si="9"/>
        <v>10</v>
      </c>
    </row>
    <row r="122" spans="1:7" ht="15.75">
      <c r="A122" s="299" t="s">
        <v>429</v>
      </c>
      <c r="B122" s="294">
        <v>28</v>
      </c>
      <c r="C122" s="294">
        <v>4</v>
      </c>
      <c r="D122" s="294">
        <f t="shared" si="8"/>
        <v>24</v>
      </c>
      <c r="E122" s="294">
        <v>6</v>
      </c>
      <c r="F122" s="294">
        <v>4</v>
      </c>
      <c r="G122" s="294">
        <f t="shared" si="9"/>
        <v>2</v>
      </c>
    </row>
    <row r="123" spans="1:7" ht="15.75">
      <c r="A123" s="299" t="s">
        <v>148</v>
      </c>
      <c r="B123" s="294">
        <v>25</v>
      </c>
      <c r="C123" s="294">
        <v>18</v>
      </c>
      <c r="D123" s="294">
        <f t="shared" si="8"/>
        <v>7</v>
      </c>
      <c r="E123" s="294">
        <v>11</v>
      </c>
      <c r="F123" s="294">
        <v>11</v>
      </c>
      <c r="G123" s="294">
        <f t="shared" si="9"/>
        <v>0</v>
      </c>
    </row>
    <row r="124" spans="1:7" ht="15.75">
      <c r="A124" s="299" t="s">
        <v>522</v>
      </c>
      <c r="B124" s="294">
        <v>24</v>
      </c>
      <c r="C124" s="294">
        <v>1</v>
      </c>
      <c r="D124" s="294">
        <f t="shared" si="8"/>
        <v>23</v>
      </c>
      <c r="E124" s="294">
        <v>8</v>
      </c>
      <c r="F124" s="294">
        <v>0</v>
      </c>
      <c r="G124" s="294">
        <f t="shared" si="9"/>
        <v>8</v>
      </c>
    </row>
    <row r="125" spans="1:7" ht="15.75">
      <c r="A125" s="299" t="s">
        <v>523</v>
      </c>
      <c r="B125" s="294">
        <v>24</v>
      </c>
      <c r="C125" s="294">
        <v>0</v>
      </c>
      <c r="D125" s="294">
        <f t="shared" si="8"/>
        <v>24</v>
      </c>
      <c r="E125" s="294">
        <v>13</v>
      </c>
      <c r="F125" s="294">
        <v>0</v>
      </c>
      <c r="G125" s="294">
        <f t="shared" si="9"/>
        <v>13</v>
      </c>
    </row>
    <row r="126" spans="1:7" ht="15.75">
      <c r="A126" s="299" t="s">
        <v>524</v>
      </c>
      <c r="B126" s="294">
        <v>20</v>
      </c>
      <c r="C126" s="294">
        <v>1</v>
      </c>
      <c r="D126" s="294">
        <f t="shared" si="8"/>
        <v>19</v>
      </c>
      <c r="E126" s="294">
        <v>1</v>
      </c>
      <c r="F126" s="294">
        <v>0</v>
      </c>
      <c r="G126" s="294">
        <f t="shared" si="9"/>
        <v>1</v>
      </c>
    </row>
    <row r="127" spans="1:7" ht="15.75">
      <c r="A127" s="299" t="s">
        <v>426</v>
      </c>
      <c r="B127" s="294">
        <v>15</v>
      </c>
      <c r="C127" s="294">
        <v>6</v>
      </c>
      <c r="D127" s="294">
        <f t="shared" si="8"/>
        <v>9</v>
      </c>
      <c r="E127" s="294">
        <v>6</v>
      </c>
      <c r="F127" s="294">
        <v>1</v>
      </c>
      <c r="G127" s="294">
        <f t="shared" si="9"/>
        <v>5</v>
      </c>
    </row>
    <row r="128" spans="1:7" ht="18.75">
      <c r="A128" s="424" t="s">
        <v>149</v>
      </c>
      <c r="B128" s="424"/>
      <c r="C128" s="424"/>
      <c r="D128" s="424"/>
      <c r="E128" s="424"/>
      <c r="F128" s="424"/>
      <c r="G128" s="424"/>
    </row>
    <row r="129" spans="1:7" ht="15.75">
      <c r="A129" s="298" t="s">
        <v>431</v>
      </c>
      <c r="B129" s="294">
        <v>1687</v>
      </c>
      <c r="C129" s="294">
        <v>16</v>
      </c>
      <c r="D129" s="294">
        <f t="shared" si="8"/>
        <v>1671</v>
      </c>
      <c r="E129" s="294">
        <v>1067</v>
      </c>
      <c r="F129" s="294">
        <v>6</v>
      </c>
      <c r="G129" s="294">
        <f t="shared" si="9"/>
        <v>1061</v>
      </c>
    </row>
    <row r="130" spans="1:7" ht="15.75">
      <c r="A130" s="298" t="s">
        <v>101</v>
      </c>
      <c r="B130" s="294">
        <v>863</v>
      </c>
      <c r="C130" s="294">
        <v>33</v>
      </c>
      <c r="D130" s="294">
        <f t="shared" si="8"/>
        <v>830</v>
      </c>
      <c r="E130" s="294">
        <v>391</v>
      </c>
      <c r="F130" s="294">
        <v>16</v>
      </c>
      <c r="G130" s="294">
        <f t="shared" si="9"/>
        <v>375</v>
      </c>
    </row>
    <row r="131" spans="1:7" ht="15.75">
      <c r="A131" s="298" t="s">
        <v>88</v>
      </c>
      <c r="B131" s="294">
        <v>721</v>
      </c>
      <c r="C131" s="294">
        <v>158</v>
      </c>
      <c r="D131" s="294">
        <f t="shared" si="8"/>
        <v>563</v>
      </c>
      <c r="E131" s="294">
        <v>314</v>
      </c>
      <c r="F131" s="294">
        <v>83</v>
      </c>
      <c r="G131" s="294">
        <f t="shared" si="9"/>
        <v>231</v>
      </c>
    </row>
    <row r="132" spans="1:7" ht="15.75">
      <c r="A132" s="298" t="s">
        <v>94</v>
      </c>
      <c r="B132" s="294">
        <v>285</v>
      </c>
      <c r="C132" s="294">
        <v>95</v>
      </c>
      <c r="D132" s="294">
        <f t="shared" si="8"/>
        <v>190</v>
      </c>
      <c r="E132" s="294">
        <v>115</v>
      </c>
      <c r="F132" s="294">
        <v>50</v>
      </c>
      <c r="G132" s="294">
        <f t="shared" si="9"/>
        <v>65</v>
      </c>
    </row>
    <row r="133" spans="1:7" ht="15.75">
      <c r="A133" s="298" t="s">
        <v>84</v>
      </c>
      <c r="B133" s="294">
        <v>197</v>
      </c>
      <c r="C133" s="294">
        <v>37</v>
      </c>
      <c r="D133" s="294">
        <f t="shared" si="8"/>
        <v>160</v>
      </c>
      <c r="E133" s="294">
        <v>71</v>
      </c>
      <c r="F133" s="294">
        <v>18</v>
      </c>
      <c r="G133" s="294">
        <f t="shared" si="9"/>
        <v>53</v>
      </c>
    </row>
    <row r="134" spans="1:7" ht="15.75">
      <c r="A134" s="298" t="s">
        <v>525</v>
      </c>
      <c r="B134" s="294">
        <v>193</v>
      </c>
      <c r="C134" s="294">
        <v>14</v>
      </c>
      <c r="D134" s="294">
        <f t="shared" si="8"/>
        <v>179</v>
      </c>
      <c r="E134" s="294">
        <v>84</v>
      </c>
      <c r="F134" s="294">
        <v>9</v>
      </c>
      <c r="G134" s="294">
        <f t="shared" si="9"/>
        <v>75</v>
      </c>
    </row>
    <row r="135" spans="1:7" ht="15.75">
      <c r="A135" s="298" t="s">
        <v>112</v>
      </c>
      <c r="B135" s="294">
        <v>139</v>
      </c>
      <c r="C135" s="294">
        <v>26</v>
      </c>
      <c r="D135" s="294">
        <f t="shared" si="8"/>
        <v>113</v>
      </c>
      <c r="E135" s="294">
        <v>27</v>
      </c>
      <c r="F135" s="294">
        <v>8</v>
      </c>
      <c r="G135" s="294">
        <f t="shared" si="9"/>
        <v>19</v>
      </c>
    </row>
    <row r="136" spans="1:7" ht="15.75">
      <c r="A136" s="298" t="s">
        <v>107</v>
      </c>
      <c r="B136" s="294">
        <v>88</v>
      </c>
      <c r="C136" s="294">
        <v>256</v>
      </c>
      <c r="D136" s="294">
        <f t="shared" si="8"/>
        <v>-168</v>
      </c>
      <c r="E136" s="294">
        <v>17</v>
      </c>
      <c r="F136" s="294">
        <v>129</v>
      </c>
      <c r="G136" s="294">
        <f t="shared" si="9"/>
        <v>-112</v>
      </c>
    </row>
    <row r="137" spans="1:7" ht="15.75">
      <c r="A137" s="298" t="s">
        <v>120</v>
      </c>
      <c r="B137" s="294">
        <v>84</v>
      </c>
      <c r="C137" s="294">
        <v>12</v>
      </c>
      <c r="D137" s="294">
        <f t="shared" si="8"/>
        <v>72</v>
      </c>
      <c r="E137" s="294">
        <v>32</v>
      </c>
      <c r="F137" s="294">
        <v>5</v>
      </c>
      <c r="G137" s="294">
        <f t="shared" si="9"/>
        <v>27</v>
      </c>
    </row>
    <row r="138" spans="1:7" ht="15.75">
      <c r="A138" s="298" t="s">
        <v>102</v>
      </c>
      <c r="B138" s="294">
        <v>46</v>
      </c>
      <c r="C138" s="294">
        <v>71</v>
      </c>
      <c r="D138" s="294">
        <f t="shared" si="8"/>
        <v>-25</v>
      </c>
      <c r="E138" s="294">
        <v>2</v>
      </c>
      <c r="F138" s="294">
        <v>42</v>
      </c>
      <c r="G138" s="294">
        <f t="shared" si="9"/>
        <v>-40</v>
      </c>
    </row>
    <row r="139" spans="1:7" ht="15.75">
      <c r="A139" s="298" t="s">
        <v>97</v>
      </c>
      <c r="B139" s="294">
        <v>45</v>
      </c>
      <c r="C139" s="294">
        <v>50</v>
      </c>
      <c r="D139" s="294">
        <f t="shared" si="8"/>
        <v>-5</v>
      </c>
      <c r="E139" s="294">
        <v>7</v>
      </c>
      <c r="F139" s="294">
        <v>20</v>
      </c>
      <c r="G139" s="294">
        <f t="shared" si="9"/>
        <v>-13</v>
      </c>
    </row>
    <row r="140" spans="1:7" ht="15.75">
      <c r="A140" s="298" t="s">
        <v>371</v>
      </c>
      <c r="B140" s="294">
        <v>31</v>
      </c>
      <c r="C140" s="294">
        <v>8</v>
      </c>
      <c r="D140" s="294">
        <f t="shared" si="8"/>
        <v>23</v>
      </c>
      <c r="E140" s="294">
        <v>14</v>
      </c>
      <c r="F140" s="294">
        <v>2</v>
      </c>
      <c r="G140" s="294">
        <f t="shared" si="9"/>
        <v>12</v>
      </c>
    </row>
    <row r="141" spans="1:7" ht="15.75">
      <c r="A141" s="298" t="s">
        <v>526</v>
      </c>
      <c r="B141" s="294">
        <v>28</v>
      </c>
      <c r="C141" s="294">
        <v>3</v>
      </c>
      <c r="D141" s="294">
        <f t="shared" si="8"/>
        <v>25</v>
      </c>
      <c r="E141" s="294">
        <v>10</v>
      </c>
      <c r="F141" s="294">
        <v>2</v>
      </c>
      <c r="G141" s="294">
        <f t="shared" si="9"/>
        <v>8</v>
      </c>
    </row>
    <row r="142" spans="1:7" ht="15.75">
      <c r="A142" s="298" t="s">
        <v>157</v>
      </c>
      <c r="B142" s="294">
        <v>26</v>
      </c>
      <c r="C142" s="294">
        <v>14</v>
      </c>
      <c r="D142" s="294">
        <f t="shared" si="8"/>
        <v>12</v>
      </c>
      <c r="E142" s="294">
        <v>10</v>
      </c>
      <c r="F142" s="294">
        <v>2</v>
      </c>
      <c r="G142" s="294">
        <f t="shared" si="9"/>
        <v>8</v>
      </c>
    </row>
    <row r="143" spans="1:7" ht="15.75">
      <c r="A143" s="298" t="s">
        <v>527</v>
      </c>
      <c r="B143" s="294">
        <v>20</v>
      </c>
      <c r="C143" s="294">
        <v>0</v>
      </c>
      <c r="D143" s="294">
        <f t="shared" si="8"/>
        <v>20</v>
      </c>
      <c r="E143" s="294">
        <v>0</v>
      </c>
      <c r="F143" s="294">
        <v>0</v>
      </c>
      <c r="G143" s="294">
        <f t="shared" si="9"/>
        <v>0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6:G96"/>
    <mergeCell ref="A112:G112"/>
    <mergeCell ref="A128:G128"/>
    <mergeCell ref="G5:G6"/>
    <mergeCell ref="A8:G8"/>
    <mergeCell ref="A24:G24"/>
    <mergeCell ref="A40:G40"/>
    <mergeCell ref="A56:G56"/>
    <mergeCell ref="A72:G72"/>
  </mergeCells>
  <pageMargins left="0.25" right="0.25" top="0.75" bottom="0.75" header="0.3" footer="0.3"/>
  <pageSetup paperSize="9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G28"/>
  <sheetViews>
    <sheetView view="pageBreakPreview" zoomScale="80" zoomScaleNormal="75" zoomScaleSheetLayoutView="80" workbookViewId="0">
      <selection activeCell="I15" sqref="I15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2.28515625" style="10" customWidth="1"/>
    <col min="5" max="5" width="14.42578125" style="10" customWidth="1"/>
    <col min="6" max="6" width="14.140625" style="10" customWidth="1"/>
    <col min="7" max="7" width="13" style="10" customWidth="1"/>
    <col min="8" max="8" width="8.85546875" style="10"/>
    <col min="9" max="9" width="11.85546875" style="267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16" t="s">
        <v>447</v>
      </c>
      <c r="B1" s="416"/>
      <c r="C1" s="416"/>
      <c r="D1" s="416"/>
      <c r="E1" s="416"/>
      <c r="F1" s="416"/>
      <c r="G1" s="416"/>
      <c r="I1" s="266"/>
    </row>
    <row r="2" spans="1:33" s="2" customFormat="1" ht="22.5" customHeight="1">
      <c r="A2" s="428" t="s">
        <v>453</v>
      </c>
      <c r="B2" s="428"/>
      <c r="C2" s="428"/>
      <c r="D2" s="428"/>
      <c r="E2" s="428"/>
      <c r="F2" s="428"/>
      <c r="G2" s="428"/>
      <c r="I2" s="266"/>
    </row>
    <row r="3" spans="1:33" s="4" customFormat="1" ht="18.75" customHeight="1">
      <c r="A3" s="3"/>
      <c r="B3" s="3"/>
      <c r="C3" s="3"/>
      <c r="D3" s="3"/>
      <c r="E3" s="3"/>
      <c r="F3" s="3"/>
      <c r="G3" s="389" t="s">
        <v>150</v>
      </c>
      <c r="I3" s="267"/>
    </row>
    <row r="4" spans="1:33" s="4" customFormat="1" ht="66" customHeight="1">
      <c r="A4" s="74"/>
      <c r="B4" s="76" t="s">
        <v>448</v>
      </c>
      <c r="C4" s="76" t="s">
        <v>449</v>
      </c>
      <c r="D4" s="35" t="s">
        <v>37</v>
      </c>
      <c r="E4" s="79" t="s">
        <v>375</v>
      </c>
      <c r="F4" s="79" t="s">
        <v>376</v>
      </c>
      <c r="G4" s="35" t="s">
        <v>37</v>
      </c>
    </row>
    <row r="5" spans="1:33" s="4" customFormat="1" ht="28.5" customHeight="1">
      <c r="A5" s="24" t="s">
        <v>451</v>
      </c>
      <c r="B5" s="281">
        <f>'[10]4-5ВС20'!H8</f>
        <v>13918</v>
      </c>
      <c r="C5" s="25">
        <f>'[10]4-5-9-10вс21'!E8</f>
        <v>30908</v>
      </c>
      <c r="D5" s="282" t="s">
        <v>569</v>
      </c>
      <c r="E5" s="283">
        <f>'[10]4-5ВС20'!I8</f>
        <v>9815</v>
      </c>
      <c r="F5" s="281">
        <f>'[10]4-5-9-10вс21'!AA8</f>
        <v>18743</v>
      </c>
      <c r="G5" s="282">
        <f>ROUND(F5/E5%,1)</f>
        <v>191</v>
      </c>
      <c r="I5" s="284"/>
      <c r="J5" s="284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33" s="19" customFormat="1" ht="31.5" customHeight="1">
      <c r="A6" s="286" t="s">
        <v>65</v>
      </c>
      <c r="B6" s="25">
        <f>SUM(B8:B26)</f>
        <v>13318</v>
      </c>
      <c r="C6" s="25">
        <f>'[10]4-5-9-10вс21'!E9</f>
        <v>27308</v>
      </c>
      <c r="D6" s="282" t="s">
        <v>572</v>
      </c>
      <c r="E6" s="25">
        <f>SUM(E8:E26)</f>
        <v>9500</v>
      </c>
      <c r="F6" s="25">
        <f>'[10]4-5-9-10вс21'!AA9</f>
        <v>16731</v>
      </c>
      <c r="G6" s="282">
        <f>ROUND(F6/E6%,1)</f>
        <v>176.1</v>
      </c>
      <c r="I6" s="267"/>
      <c r="J6" s="269"/>
      <c r="K6" s="269"/>
      <c r="L6" s="270"/>
      <c r="M6" s="270"/>
      <c r="N6" s="270"/>
      <c r="O6" s="270"/>
    </row>
    <row r="7" spans="1:33" s="19" customFormat="1" ht="21.6" customHeight="1">
      <c r="A7" s="27" t="s">
        <v>66</v>
      </c>
      <c r="B7" s="287"/>
      <c r="C7" s="287"/>
      <c r="D7" s="288"/>
      <c r="E7" s="287"/>
      <c r="F7" s="287"/>
      <c r="G7" s="287"/>
      <c r="I7" s="267"/>
      <c r="J7" s="269"/>
      <c r="K7" s="270"/>
      <c r="L7" s="270"/>
      <c r="M7" s="270"/>
      <c r="N7" s="270"/>
      <c r="O7" s="270"/>
      <c r="AG7" s="19">
        <v>2501</v>
      </c>
    </row>
    <row r="8" spans="1:33" ht="36" customHeight="1">
      <c r="A8" s="6" t="s">
        <v>6</v>
      </c>
      <c r="B8" s="289">
        <f>'[10]4-5ВС20'!H11</f>
        <v>99</v>
      </c>
      <c r="C8" s="8">
        <f>'[10]4-5-9-10вс21'!E10</f>
        <v>166</v>
      </c>
      <c r="D8" s="282">
        <f t="shared" ref="D8:D22" si="0">ROUND(C8/B8%,1)</f>
        <v>167.7</v>
      </c>
      <c r="E8" s="289">
        <f>'[10]4-5ВС20'!I11</f>
        <v>77</v>
      </c>
      <c r="F8" s="8">
        <f>'[10]4-5-9-10вс21'!AA10</f>
        <v>106</v>
      </c>
      <c r="G8" s="282">
        <f t="shared" ref="G8:G23" si="1">ROUND(F8/E8%,1)</f>
        <v>137.69999999999999</v>
      </c>
      <c r="H8" s="16"/>
      <c r="I8" s="290"/>
      <c r="J8" s="269"/>
      <c r="K8" s="284"/>
      <c r="L8" s="284"/>
      <c r="M8" s="284"/>
      <c r="N8" s="284"/>
      <c r="O8" s="284"/>
    </row>
    <row r="9" spans="1:33" ht="39" customHeight="1">
      <c r="A9" s="6" t="s">
        <v>7</v>
      </c>
      <c r="B9" s="289">
        <f>'[10]4-5ВС20'!H15</f>
        <v>49</v>
      </c>
      <c r="C9" s="8">
        <f>'[10]4-5-9-10вс21'!E11</f>
        <v>73</v>
      </c>
      <c r="D9" s="282">
        <f t="shared" si="0"/>
        <v>149</v>
      </c>
      <c r="E9" s="291">
        <f>'[10]4-5ВС20'!I15</f>
        <v>35</v>
      </c>
      <c r="F9" s="8">
        <f>'[10]4-5-9-10вс21'!AA11</f>
        <v>52</v>
      </c>
      <c r="G9" s="282">
        <f t="shared" si="1"/>
        <v>148.6</v>
      </c>
      <c r="I9" s="290"/>
      <c r="J9" s="269"/>
    </row>
    <row r="10" spans="1:33" s="13" customFormat="1" ht="28.5" customHeight="1">
      <c r="A10" s="6" t="s">
        <v>8</v>
      </c>
      <c r="B10" s="289">
        <f>'[10]4-5ВС20'!H21</f>
        <v>1262</v>
      </c>
      <c r="C10" s="8">
        <f>'[10]4-5-9-10вс21'!E12</f>
        <v>2518</v>
      </c>
      <c r="D10" s="282">
        <f t="shared" si="0"/>
        <v>199.5</v>
      </c>
      <c r="E10" s="291">
        <f>'[10]4-5ВС20'!I21</f>
        <v>876</v>
      </c>
      <c r="F10" s="8">
        <f>'[10]4-5-9-10вс21'!AA12</f>
        <v>1531</v>
      </c>
      <c r="G10" s="282">
        <f t="shared" si="1"/>
        <v>174.8</v>
      </c>
      <c r="I10" s="290"/>
      <c r="J10" s="269"/>
      <c r="K10" s="10"/>
    </row>
    <row r="11" spans="1:33" ht="42" customHeight="1">
      <c r="A11" s="6" t="s">
        <v>9</v>
      </c>
      <c r="B11" s="289">
        <f>'[10]4-5ВС20'!H46</f>
        <v>214</v>
      </c>
      <c r="C11" s="8">
        <f>'[10]4-5-9-10вс21'!E13</f>
        <v>267</v>
      </c>
      <c r="D11" s="282">
        <f t="shared" si="0"/>
        <v>124.8</v>
      </c>
      <c r="E11" s="291">
        <f>'[10]4-5ВС20'!I46</f>
        <v>164</v>
      </c>
      <c r="F11" s="8">
        <f>'[10]4-5-9-10вс21'!AA13</f>
        <v>180</v>
      </c>
      <c r="G11" s="282">
        <f t="shared" si="1"/>
        <v>109.8</v>
      </c>
      <c r="I11" s="290"/>
      <c r="J11" s="269"/>
    </row>
    <row r="12" spans="1:33" ht="42" customHeight="1">
      <c r="A12" s="6" t="s">
        <v>10</v>
      </c>
      <c r="B12" s="289">
        <f>'[10]4-5ВС20'!H48</f>
        <v>56</v>
      </c>
      <c r="C12" s="8">
        <f>'[10]4-5-9-10вс21'!E14</f>
        <v>76</v>
      </c>
      <c r="D12" s="282">
        <f t="shared" si="0"/>
        <v>135.69999999999999</v>
      </c>
      <c r="E12" s="291">
        <f>'[10]4-5ВС20'!I48</f>
        <v>30</v>
      </c>
      <c r="F12" s="8">
        <f>'[10]4-5-9-10вс21'!AA14</f>
        <v>46</v>
      </c>
      <c r="G12" s="282">
        <f t="shared" si="1"/>
        <v>153.30000000000001</v>
      </c>
      <c r="I12" s="290"/>
      <c r="J12" s="269"/>
    </row>
    <row r="13" spans="1:33" ht="30.75" customHeight="1">
      <c r="A13" s="6" t="s">
        <v>11</v>
      </c>
      <c r="B13" s="289">
        <f>'[10]4-5ВС20'!H53</f>
        <v>385</v>
      </c>
      <c r="C13" s="8">
        <f>'[10]4-5-9-10вс21'!E15</f>
        <v>775</v>
      </c>
      <c r="D13" s="282" t="s">
        <v>580</v>
      </c>
      <c r="E13" s="291">
        <f>'[10]4-5ВС20'!I53</f>
        <v>261</v>
      </c>
      <c r="F13" s="8">
        <f>'[10]4-5-9-10вс21'!AA15</f>
        <v>465</v>
      </c>
      <c r="G13" s="282">
        <f t="shared" si="1"/>
        <v>178.2</v>
      </c>
      <c r="I13" s="290"/>
      <c r="J13" s="269"/>
    </row>
    <row r="14" spans="1:33" ht="41.25" customHeight="1">
      <c r="A14" s="6" t="s">
        <v>12</v>
      </c>
      <c r="B14" s="289">
        <f>'[10]4-5ВС20'!H57</f>
        <v>2830</v>
      </c>
      <c r="C14" s="8">
        <f>'[10]4-5-9-10вс21'!E16</f>
        <v>6785</v>
      </c>
      <c r="D14" s="282" t="s">
        <v>219</v>
      </c>
      <c r="E14" s="291">
        <f>'[10]4-5ВС20'!I57</f>
        <v>1958</v>
      </c>
      <c r="F14" s="8">
        <f>'[10]4-5-9-10вс21'!AA16</f>
        <v>4017</v>
      </c>
      <c r="G14" s="282" t="s">
        <v>572</v>
      </c>
      <c r="I14" s="290"/>
      <c r="J14" s="269"/>
    </row>
    <row r="15" spans="1:33" ht="41.25" customHeight="1">
      <c r="A15" s="6" t="s">
        <v>13</v>
      </c>
      <c r="B15" s="289">
        <f>'[10]4-5ВС20'!H61</f>
        <v>639</v>
      </c>
      <c r="C15" s="8">
        <f>'[10]4-5-9-10вс21'!E17</f>
        <v>1699</v>
      </c>
      <c r="D15" s="282" t="s">
        <v>583</v>
      </c>
      <c r="E15" s="291">
        <f>'[10]4-5ВС20'!I61</f>
        <v>478</v>
      </c>
      <c r="F15" s="8">
        <f>'[10]4-5-9-10вс21'!AA17</f>
        <v>1125</v>
      </c>
      <c r="G15" s="282" t="s">
        <v>219</v>
      </c>
      <c r="I15" s="290"/>
      <c r="J15" s="269"/>
    </row>
    <row r="16" spans="1:33" ht="41.25" customHeight="1">
      <c r="A16" s="6" t="s">
        <v>14</v>
      </c>
      <c r="B16" s="289">
        <f>'[10]4-5ВС20'!H67</f>
        <v>219</v>
      </c>
      <c r="C16" s="8">
        <f>'[10]4-5-9-10вс21'!E18</f>
        <v>1181</v>
      </c>
      <c r="D16" s="282" t="s">
        <v>584</v>
      </c>
      <c r="E16" s="291">
        <f>'[10]4-5ВС20'!I67</f>
        <v>143</v>
      </c>
      <c r="F16" s="8">
        <f>'[10]4-5-9-10вс21'!AA18</f>
        <v>555</v>
      </c>
      <c r="G16" s="282" t="s">
        <v>582</v>
      </c>
      <c r="I16" s="290"/>
      <c r="J16" s="269"/>
    </row>
    <row r="17" spans="1:10" ht="28.5" customHeight="1">
      <c r="A17" s="6" t="s">
        <v>15</v>
      </c>
      <c r="B17" s="289">
        <f>'[10]4-5ВС20'!H70</f>
        <v>997</v>
      </c>
      <c r="C17" s="8">
        <f>'[10]4-5-9-10вс21'!E19</f>
        <v>1810</v>
      </c>
      <c r="D17" s="282">
        <f t="shared" si="0"/>
        <v>181.5</v>
      </c>
      <c r="E17" s="291">
        <f>'[10]4-5ВС20'!I70</f>
        <v>749</v>
      </c>
      <c r="F17" s="8">
        <f>'[10]4-5-9-10вс21'!AA19</f>
        <v>1079</v>
      </c>
      <c r="G17" s="282">
        <f t="shared" si="1"/>
        <v>144.1</v>
      </c>
      <c r="I17" s="290"/>
      <c r="J17" s="269"/>
    </row>
    <row r="18" spans="1:10" ht="30.75" customHeight="1">
      <c r="A18" s="6" t="s">
        <v>16</v>
      </c>
      <c r="B18" s="289">
        <f>'[10]4-5ВС20'!H77</f>
        <v>1538</v>
      </c>
      <c r="C18" s="8">
        <f>'[10]4-5-9-10вс21'!E20</f>
        <v>2524</v>
      </c>
      <c r="D18" s="282">
        <f t="shared" si="0"/>
        <v>164.1</v>
      </c>
      <c r="E18" s="291">
        <f>'[10]4-5ВС20'!I77</f>
        <v>1089</v>
      </c>
      <c r="F18" s="8">
        <f>'[10]4-5-9-10вс21'!AA20</f>
        <v>1629</v>
      </c>
      <c r="G18" s="282">
        <f t="shared" si="1"/>
        <v>149.6</v>
      </c>
      <c r="I18" s="290"/>
      <c r="J18" s="269"/>
    </row>
    <row r="19" spans="1:10" ht="30.75" customHeight="1">
      <c r="A19" s="6" t="s">
        <v>17</v>
      </c>
      <c r="B19" s="289">
        <f>'[10]4-5ВС20'!H81</f>
        <v>292</v>
      </c>
      <c r="C19" s="8">
        <f>'[10]4-5-9-10вс21'!E21</f>
        <v>594</v>
      </c>
      <c r="D19" s="282" t="s">
        <v>580</v>
      </c>
      <c r="E19" s="291">
        <f>'[10]4-5ВС20'!I81</f>
        <v>207</v>
      </c>
      <c r="F19" s="8">
        <f>'[10]4-5-9-10вс21'!AA21</f>
        <v>350</v>
      </c>
      <c r="G19" s="282">
        <f t="shared" si="1"/>
        <v>169.1</v>
      </c>
      <c r="I19" s="290"/>
      <c r="J19" s="269"/>
    </row>
    <row r="20" spans="1:10" ht="39" customHeight="1">
      <c r="A20" s="6" t="s">
        <v>18</v>
      </c>
      <c r="B20" s="289">
        <f>'[10]4-5ВС20'!H83</f>
        <v>991</v>
      </c>
      <c r="C20" s="8">
        <f>'[10]4-5-9-10вс21'!E22</f>
        <v>1954</v>
      </c>
      <c r="D20" s="282">
        <f t="shared" si="0"/>
        <v>197.2</v>
      </c>
      <c r="E20" s="291">
        <f>'[10]4-5ВС20'!I83</f>
        <v>697</v>
      </c>
      <c r="F20" s="8">
        <f>'[10]4-5-9-10вс21'!AA22</f>
        <v>1217</v>
      </c>
      <c r="G20" s="282">
        <f t="shared" si="1"/>
        <v>174.6</v>
      </c>
      <c r="I20" s="290"/>
      <c r="J20" s="269"/>
    </row>
    <row r="21" spans="1:10" ht="39.75" customHeight="1">
      <c r="A21" s="6" t="s">
        <v>19</v>
      </c>
      <c r="B21" s="289">
        <f>'[10]4-5ВС20'!H91</f>
        <v>657</v>
      </c>
      <c r="C21" s="8">
        <f>'[10]4-5-9-10вс21'!E23</f>
        <v>1726</v>
      </c>
      <c r="D21" s="282" t="s">
        <v>581</v>
      </c>
      <c r="E21" s="291">
        <f>'[10]4-5ВС20'!I91</f>
        <v>455</v>
      </c>
      <c r="F21" s="8">
        <f>'[10]4-5-9-10вс21'!AA23</f>
        <v>947</v>
      </c>
      <c r="G21" s="282" t="s">
        <v>572</v>
      </c>
      <c r="I21" s="290"/>
      <c r="J21" s="269"/>
    </row>
    <row r="22" spans="1:10" ht="44.25" customHeight="1">
      <c r="A22" s="6" t="s">
        <v>20</v>
      </c>
      <c r="B22" s="289">
        <f>'[10]4-5ВС20'!H98</f>
        <v>1940</v>
      </c>
      <c r="C22" s="8">
        <f>'[10]4-5-9-10вс21'!E24</f>
        <v>2519</v>
      </c>
      <c r="D22" s="282">
        <f t="shared" si="0"/>
        <v>129.80000000000001</v>
      </c>
      <c r="E22" s="291">
        <f>'[10]4-5ВС20'!I98</f>
        <v>1474</v>
      </c>
      <c r="F22" s="8">
        <f>'[10]4-5-9-10вс21'!AA24</f>
        <v>1749</v>
      </c>
      <c r="G22" s="282">
        <f t="shared" si="1"/>
        <v>118.7</v>
      </c>
      <c r="I22" s="290"/>
      <c r="J22" s="269"/>
    </row>
    <row r="23" spans="1:10" ht="31.5" customHeight="1">
      <c r="A23" s="6" t="s">
        <v>21</v>
      </c>
      <c r="B23" s="289">
        <f>'[10]4-5ВС20'!H100</f>
        <v>393</v>
      </c>
      <c r="C23" s="8">
        <f>'[10]4-5-9-10вс21'!E25</f>
        <v>831</v>
      </c>
      <c r="D23" s="282" t="s">
        <v>572</v>
      </c>
      <c r="E23" s="291">
        <f>'[10]4-5ВС20'!I100</f>
        <v>292</v>
      </c>
      <c r="F23" s="8">
        <f>'[10]4-5-9-10вс21'!AA25</f>
        <v>562</v>
      </c>
      <c r="G23" s="282">
        <f t="shared" si="1"/>
        <v>192.5</v>
      </c>
      <c r="I23" s="290"/>
      <c r="J23" s="269"/>
    </row>
    <row r="24" spans="1:10" ht="42" customHeight="1">
      <c r="A24" s="6" t="s">
        <v>22</v>
      </c>
      <c r="B24" s="289">
        <f>'[10]4-5ВС20'!H102</f>
        <v>386</v>
      </c>
      <c r="C24" s="8">
        <f>'[10]4-5-9-10вс21'!E26</f>
        <v>940</v>
      </c>
      <c r="D24" s="282" t="s">
        <v>219</v>
      </c>
      <c r="E24" s="291">
        <f>'[10]4-5ВС20'!I102</f>
        <v>252</v>
      </c>
      <c r="F24" s="8">
        <f>'[10]4-5-9-10вс21'!AA26</f>
        <v>568</v>
      </c>
      <c r="G24" s="282" t="s">
        <v>570</v>
      </c>
      <c r="I24" s="290"/>
      <c r="J24" s="269"/>
    </row>
    <row r="25" spans="1:10" ht="42" customHeight="1">
      <c r="A25" s="6" t="s">
        <v>23</v>
      </c>
      <c r="B25" s="289">
        <f>'[10]4-5ВС20'!H106</f>
        <v>163</v>
      </c>
      <c r="C25" s="8">
        <f>'[10]4-5-9-10вс21'!E27</f>
        <v>382</v>
      </c>
      <c r="D25" s="282" t="s">
        <v>570</v>
      </c>
      <c r="E25" s="291">
        <f>'[10]4-5ВС20'!I106</f>
        <v>123</v>
      </c>
      <c r="F25" s="8">
        <f>'[10]4-5-9-10вс21'!AA27</f>
        <v>239</v>
      </c>
      <c r="G25" s="282">
        <f>ROUND(F25/E25%,1)</f>
        <v>194.3</v>
      </c>
      <c r="I25" s="290"/>
      <c r="J25" s="269"/>
    </row>
    <row r="26" spans="1:10" ht="29.25" customHeight="1">
      <c r="A26" s="6" t="s">
        <v>24</v>
      </c>
      <c r="B26" s="289">
        <f>'[10]4-5ВС20'!H111+'[10]4-5ВС20'!H115+'[10]4-5ВС20'!H118</f>
        <v>208</v>
      </c>
      <c r="C26" s="8">
        <f>'[10]4-5-9-10вс21'!E28+'[10]4-5-9-10вс21'!E29+'[10]4-5-9-10вс21'!E30</f>
        <v>488</v>
      </c>
      <c r="D26" s="282" t="s">
        <v>570</v>
      </c>
      <c r="E26" s="291">
        <f>'[10]4-5ВС20'!I111+'[10]4-5ВС20'!I115+'[10]4-5ВС20'!I118</f>
        <v>140</v>
      </c>
      <c r="F26" s="8">
        <f>'[10]4-5-9-10вс21'!AA28+'[10]4-5-9-10вс21'!AA29+'[10]4-5-9-10вс21'!AA30</f>
        <v>314</v>
      </c>
      <c r="G26" s="282" t="s">
        <v>569</v>
      </c>
      <c r="I26" s="290"/>
      <c r="J26" s="269"/>
    </row>
    <row r="27" spans="1:10">
      <c r="A27" s="14"/>
      <c r="B27" s="11"/>
      <c r="F27" s="292"/>
      <c r="I27" s="10"/>
    </row>
    <row r="28" spans="1:10">
      <c r="A28" s="14"/>
      <c r="B28" s="14"/>
      <c r="F28" s="267"/>
      <c r="I28" s="10"/>
    </row>
  </sheetData>
  <mergeCells count="2">
    <mergeCell ref="A1:G1"/>
    <mergeCell ref="A2:G2"/>
  </mergeCells>
  <pageMargins left="0.18" right="0" top="0.17" bottom="0.17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 </vt:lpstr>
      <vt:lpstr>6</vt:lpstr>
      <vt:lpstr>7</vt:lpstr>
      <vt:lpstr>8</vt:lpstr>
      <vt:lpstr>9 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 '!Заголовки_для_печати</vt:lpstr>
      <vt:lpstr>'6'!Заголовки_для_печати</vt:lpstr>
      <vt:lpstr>'9 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 '!Область_печати</vt:lpstr>
      <vt:lpstr>'6'!Область_печати</vt:lpstr>
      <vt:lpstr>'9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Larysa V. Farafontova</cp:lastModifiedBy>
  <cp:lastPrinted>2021-04-08T11:39:56Z</cp:lastPrinted>
  <dcterms:created xsi:type="dcterms:W3CDTF">2020-12-10T10:35:03Z</dcterms:created>
  <dcterms:modified xsi:type="dcterms:W3CDTF">2021-04-08T11:44:58Z</dcterms:modified>
</cp:coreProperties>
</file>