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705" windowWidth="10080" windowHeight="7005" tabRatio="918" activeTab="11"/>
  </bookViews>
  <sheets>
    <sheet name="1" sheetId="54" r:id="rId1"/>
    <sheet name="2" sheetId="53" r:id="rId2"/>
    <sheet name="3" sheetId="52" r:id="rId3"/>
    <sheet name="4" sheetId="51" r:id="rId4"/>
    <sheet name="5" sheetId="50" r:id="rId5"/>
    <sheet name="6" sheetId="49" r:id="rId6"/>
    <sheet name="7" sheetId="48" r:id="rId7"/>
    <sheet name="8" sheetId="47" r:id="rId8"/>
    <sheet name="9" sheetId="46" r:id="rId9"/>
    <sheet name="10" sheetId="45" r:id="rId10"/>
    <sheet name="11" sheetId="4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'19'!$F$1:$F$107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'19'!$A$1:$G$106</definedName>
    <definedName name="_xlnm.Print_Area" localSheetId="1">'2'!$A$1:$E$26</definedName>
    <definedName name="_xlnm.Print_Area" localSheetId="19">'20'!$A$1:$D$54</definedName>
    <definedName name="_xlnm.Print_Area" localSheetId="20">'21'!$A$1:$C$98</definedName>
    <definedName name="_xlnm.Print_Area" localSheetId="21">'22'!$A$1:$D$54</definedName>
    <definedName name="_xlnm.Print_Area" localSheetId="22">'23'!$A$1:$C$103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'28'!$A$1:$BX$19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4" l="1"/>
  <c r="E20" i="54"/>
  <c r="F19" i="54"/>
  <c r="E19" i="54"/>
  <c r="F18" i="54"/>
  <c r="E18" i="54"/>
  <c r="F17" i="54"/>
  <c r="E17" i="54"/>
  <c r="F16" i="54"/>
  <c r="F15" i="54"/>
  <c r="E15" i="54"/>
  <c r="F14" i="54"/>
  <c r="E14" i="54"/>
  <c r="F13" i="54"/>
  <c r="E13" i="54"/>
  <c r="F12" i="54"/>
  <c r="E12" i="54"/>
  <c r="F11" i="54"/>
  <c r="E11" i="54"/>
  <c r="D10" i="54"/>
  <c r="E10" i="54" s="1"/>
  <c r="C10" i="54"/>
  <c r="C6" i="53"/>
  <c r="E6" i="53" s="1"/>
  <c r="B6" i="53"/>
  <c r="D6" i="53" s="1"/>
  <c r="F5" i="51"/>
  <c r="E5" i="51"/>
  <c r="G5" i="51" s="1"/>
  <c r="C5" i="51"/>
  <c r="D5" i="51" s="1"/>
  <c r="B5" i="51"/>
  <c r="F5" i="50"/>
  <c r="G5" i="50" s="1"/>
  <c r="E5" i="50"/>
  <c r="C5" i="50"/>
  <c r="D5" i="50" s="1"/>
  <c r="B5" i="50"/>
  <c r="F4" i="50"/>
  <c r="E4" i="50"/>
  <c r="F5" i="49"/>
  <c r="E5" i="49"/>
  <c r="G5" i="49" s="1"/>
  <c r="C5" i="49"/>
  <c r="D5" i="49" s="1"/>
  <c r="B5" i="49"/>
  <c r="F4" i="49"/>
  <c r="E4" i="49"/>
  <c r="C4" i="49"/>
  <c r="B4" i="49"/>
  <c r="H57" i="48"/>
  <c r="E57" i="48"/>
  <c r="H56" i="48"/>
  <c r="E56" i="48"/>
  <c r="H55" i="48"/>
  <c r="E55" i="48"/>
  <c r="H54" i="48"/>
  <c r="E54" i="48"/>
  <c r="H53" i="48"/>
  <c r="E53" i="48"/>
  <c r="H52" i="48"/>
  <c r="E52" i="48"/>
  <c r="H51" i="48"/>
  <c r="E51" i="48"/>
  <c r="H50" i="48"/>
  <c r="E50" i="48"/>
  <c r="H49" i="48"/>
  <c r="E49" i="48"/>
  <c r="H48" i="48"/>
  <c r="E48" i="48"/>
  <c r="H47" i="48"/>
  <c r="E47" i="48"/>
  <c r="H46" i="48"/>
  <c r="E46" i="48"/>
  <c r="H45" i="48"/>
  <c r="E45" i="48"/>
  <c r="H44" i="48"/>
  <c r="E44" i="48"/>
  <c r="H43" i="48"/>
  <c r="E43" i="48"/>
  <c r="H42" i="48"/>
  <c r="E42" i="48"/>
  <c r="H41" i="48"/>
  <c r="E41" i="48"/>
  <c r="H40" i="48"/>
  <c r="E40" i="48"/>
  <c r="H39" i="48"/>
  <c r="E39" i="48"/>
  <c r="H38" i="48"/>
  <c r="E38" i="48"/>
  <c r="H37" i="48"/>
  <c r="E37" i="48"/>
  <c r="H36" i="48"/>
  <c r="E36" i="48"/>
  <c r="H35" i="48"/>
  <c r="E35" i="48"/>
  <c r="H34" i="48"/>
  <c r="E34" i="48"/>
  <c r="H33" i="48"/>
  <c r="E33" i="48"/>
  <c r="H32" i="48"/>
  <c r="E32" i="48"/>
  <c r="H31" i="48"/>
  <c r="E31" i="48"/>
  <c r="H30" i="48"/>
  <c r="E30" i="48"/>
  <c r="H29" i="48"/>
  <c r="E29" i="48"/>
  <c r="H28" i="48"/>
  <c r="E28" i="48"/>
  <c r="H27" i="48"/>
  <c r="E27" i="48"/>
  <c r="H26" i="48"/>
  <c r="E26" i="48"/>
  <c r="H25" i="48"/>
  <c r="E25" i="48"/>
  <c r="H24" i="48"/>
  <c r="E24" i="48"/>
  <c r="H23" i="48"/>
  <c r="E23" i="48"/>
  <c r="H22" i="48"/>
  <c r="E22" i="48"/>
  <c r="H21" i="48"/>
  <c r="E21" i="48"/>
  <c r="H20" i="48"/>
  <c r="E20" i="48"/>
  <c r="H19" i="48"/>
  <c r="E19" i="48"/>
  <c r="H18" i="48"/>
  <c r="E18" i="48"/>
  <c r="H17" i="48"/>
  <c r="E17" i="48"/>
  <c r="H16" i="48"/>
  <c r="E16" i="48"/>
  <c r="H15" i="48"/>
  <c r="E15" i="48"/>
  <c r="H14" i="48"/>
  <c r="E14" i="48"/>
  <c r="H13" i="48"/>
  <c r="E13" i="48"/>
  <c r="H12" i="48"/>
  <c r="E12" i="48"/>
  <c r="H11" i="48"/>
  <c r="E11" i="48"/>
  <c r="H10" i="48"/>
  <c r="E10" i="48"/>
  <c r="H9" i="48"/>
  <c r="E9" i="48"/>
  <c r="H8" i="48"/>
  <c r="E8" i="48"/>
  <c r="G142" i="47"/>
  <c r="D142" i="47"/>
  <c r="G141" i="47"/>
  <c r="D141" i="47"/>
  <c r="G140" i="47"/>
  <c r="D140" i="47"/>
  <c r="G139" i="47"/>
  <c r="D139" i="47"/>
  <c r="G138" i="47"/>
  <c r="D138" i="47"/>
  <c r="G137" i="47"/>
  <c r="D137" i="47"/>
  <c r="G136" i="47"/>
  <c r="D136" i="47"/>
  <c r="G135" i="47"/>
  <c r="D135" i="47"/>
  <c r="G134" i="47"/>
  <c r="D134" i="47"/>
  <c r="G133" i="47"/>
  <c r="D133" i="47"/>
  <c r="G132" i="47"/>
  <c r="D132" i="47"/>
  <c r="G131" i="47"/>
  <c r="D131" i="47"/>
  <c r="G130" i="47"/>
  <c r="D130" i="47"/>
  <c r="G129" i="47"/>
  <c r="D129" i="47"/>
  <c r="G128" i="47"/>
  <c r="D128" i="47"/>
  <c r="G126" i="47"/>
  <c r="D126" i="47"/>
  <c r="G125" i="47"/>
  <c r="D125" i="47"/>
  <c r="G124" i="47"/>
  <c r="D124" i="47"/>
  <c r="G123" i="47"/>
  <c r="D123" i="47"/>
  <c r="G122" i="47"/>
  <c r="D122" i="47"/>
  <c r="G121" i="47"/>
  <c r="D121" i="47"/>
  <c r="G120" i="47"/>
  <c r="D120" i="47"/>
  <c r="G119" i="47"/>
  <c r="D119" i="47"/>
  <c r="G118" i="47"/>
  <c r="D118" i="47"/>
  <c r="G117" i="47"/>
  <c r="D117" i="47"/>
  <c r="G116" i="47"/>
  <c r="D116" i="47"/>
  <c r="G115" i="47"/>
  <c r="D115" i="47"/>
  <c r="G114" i="47"/>
  <c r="D114" i="47"/>
  <c r="G113" i="47"/>
  <c r="D113" i="47"/>
  <c r="G112" i="47"/>
  <c r="D112" i="47"/>
  <c r="G110" i="47"/>
  <c r="D110" i="47"/>
  <c r="G109" i="47"/>
  <c r="D109" i="47"/>
  <c r="G108" i="47"/>
  <c r="D108" i="47"/>
  <c r="G107" i="47"/>
  <c r="D107" i="47"/>
  <c r="G106" i="47"/>
  <c r="D106" i="47"/>
  <c r="G105" i="47"/>
  <c r="D105" i="47"/>
  <c r="G104" i="47"/>
  <c r="D104" i="47"/>
  <c r="G103" i="47"/>
  <c r="D103" i="47"/>
  <c r="G102" i="47"/>
  <c r="D102" i="47"/>
  <c r="G101" i="47"/>
  <c r="D101" i="47"/>
  <c r="G100" i="47"/>
  <c r="D100" i="47"/>
  <c r="G99" i="47"/>
  <c r="D99" i="47"/>
  <c r="G98" i="47"/>
  <c r="D98" i="47"/>
  <c r="G97" i="47"/>
  <c r="D97" i="47"/>
  <c r="G96" i="47"/>
  <c r="D96" i="47"/>
  <c r="G94" i="47"/>
  <c r="D94" i="47"/>
  <c r="G93" i="47"/>
  <c r="D93" i="47"/>
  <c r="G92" i="47"/>
  <c r="D92" i="47"/>
  <c r="G91" i="47"/>
  <c r="D91" i="47"/>
  <c r="G90" i="47"/>
  <c r="D90" i="47"/>
  <c r="G89" i="47"/>
  <c r="D89" i="47"/>
  <c r="G87" i="47"/>
  <c r="D87" i="47"/>
  <c r="G86" i="47"/>
  <c r="D86" i="47"/>
  <c r="G85" i="47"/>
  <c r="D85" i="47"/>
  <c r="G84" i="47"/>
  <c r="D84" i="47"/>
  <c r="G83" i="47"/>
  <c r="D83" i="47"/>
  <c r="G82" i="47"/>
  <c r="D82" i="47"/>
  <c r="G81" i="47"/>
  <c r="D81" i="47"/>
  <c r="G80" i="47"/>
  <c r="D80" i="47"/>
  <c r="G79" i="47"/>
  <c r="D79" i="47"/>
  <c r="G78" i="47"/>
  <c r="D78" i="47"/>
  <c r="G77" i="47"/>
  <c r="D77" i="47"/>
  <c r="G76" i="47"/>
  <c r="D76" i="47"/>
  <c r="G75" i="47"/>
  <c r="D75" i="47"/>
  <c r="G74" i="47"/>
  <c r="D74" i="47"/>
  <c r="G73" i="47"/>
  <c r="D73" i="47"/>
  <c r="G71" i="47"/>
  <c r="D71" i="47"/>
  <c r="G70" i="47"/>
  <c r="D70" i="47"/>
  <c r="G69" i="47"/>
  <c r="D69" i="47"/>
  <c r="G68" i="47"/>
  <c r="D68" i="47"/>
  <c r="G67" i="47"/>
  <c r="D67" i="47"/>
  <c r="G66" i="47"/>
  <c r="D66" i="47"/>
  <c r="G65" i="47"/>
  <c r="D65" i="47"/>
  <c r="G64" i="47"/>
  <c r="D64" i="47"/>
  <c r="G63" i="47"/>
  <c r="D63" i="47"/>
  <c r="G62" i="47"/>
  <c r="D62" i="47"/>
  <c r="G61" i="47"/>
  <c r="D61" i="47"/>
  <c r="G60" i="47"/>
  <c r="D60" i="47"/>
  <c r="G59" i="47"/>
  <c r="D59" i="47"/>
  <c r="G58" i="47"/>
  <c r="D58" i="47"/>
  <c r="G57" i="47"/>
  <c r="D57" i="47"/>
  <c r="G55" i="47"/>
  <c r="D55" i="47"/>
  <c r="G54" i="47"/>
  <c r="D54" i="47"/>
  <c r="G53" i="47"/>
  <c r="D53" i="47"/>
  <c r="G52" i="47"/>
  <c r="D52" i="47"/>
  <c r="G51" i="47"/>
  <c r="D51" i="47"/>
  <c r="G50" i="47"/>
  <c r="D50" i="47"/>
  <c r="G49" i="47"/>
  <c r="D49" i="47"/>
  <c r="G48" i="47"/>
  <c r="D48" i="47"/>
  <c r="G47" i="47"/>
  <c r="D47" i="47"/>
  <c r="G46" i="47"/>
  <c r="D46" i="47"/>
  <c r="G45" i="47"/>
  <c r="D45" i="47"/>
  <c r="G44" i="47"/>
  <c r="D44" i="47"/>
  <c r="G43" i="47"/>
  <c r="D43" i="47"/>
  <c r="G42" i="47"/>
  <c r="D42" i="47"/>
  <c r="G41" i="47"/>
  <c r="D41" i="47"/>
  <c r="G39" i="47"/>
  <c r="D39" i="47"/>
  <c r="G38" i="47"/>
  <c r="D38" i="47"/>
  <c r="G37" i="47"/>
  <c r="D37" i="47"/>
  <c r="G36" i="47"/>
  <c r="D36" i="47"/>
  <c r="G35" i="47"/>
  <c r="D35" i="47"/>
  <c r="G34" i="47"/>
  <c r="D34" i="47"/>
  <c r="G33" i="47"/>
  <c r="D33" i="47"/>
  <c r="G32" i="47"/>
  <c r="D32" i="47"/>
  <c r="G31" i="47"/>
  <c r="D31" i="47"/>
  <c r="G30" i="47"/>
  <c r="D30" i="47"/>
  <c r="G29" i="47"/>
  <c r="D29" i="47"/>
  <c r="G28" i="47"/>
  <c r="D28" i="47"/>
  <c r="G27" i="47"/>
  <c r="D27" i="47"/>
  <c r="G26" i="47"/>
  <c r="D26" i="47"/>
  <c r="G25" i="47"/>
  <c r="D25" i="47"/>
  <c r="G23" i="47"/>
  <c r="D23" i="47"/>
  <c r="G22" i="47"/>
  <c r="D22" i="47"/>
  <c r="G21" i="47"/>
  <c r="D21" i="47"/>
  <c r="G20" i="47"/>
  <c r="D20" i="47"/>
  <c r="G19" i="47"/>
  <c r="D19" i="47"/>
  <c r="G18" i="47"/>
  <c r="D18" i="47"/>
  <c r="G17" i="47"/>
  <c r="D17" i="47"/>
  <c r="G16" i="47"/>
  <c r="D16" i="47"/>
  <c r="G15" i="47"/>
  <c r="D15" i="47"/>
  <c r="G14" i="47"/>
  <c r="D14" i="47"/>
  <c r="G13" i="47"/>
  <c r="D13" i="47"/>
  <c r="G12" i="47"/>
  <c r="D12" i="47"/>
  <c r="G11" i="47"/>
  <c r="D11" i="47"/>
  <c r="G10" i="47"/>
  <c r="D10" i="47"/>
  <c r="G9" i="47"/>
  <c r="D9" i="47"/>
  <c r="F10" i="54" l="1"/>
  <c r="D28" i="25"/>
  <c r="D9" i="17" l="1"/>
  <c r="D11" i="17"/>
  <c r="D12" i="17"/>
  <c r="D13" i="17"/>
  <c r="D14" i="17"/>
  <c r="D15" i="17"/>
  <c r="D16" i="17"/>
  <c r="D18" i="17"/>
  <c r="D19" i="17"/>
  <c r="D20" i="17"/>
  <c r="D21" i="17"/>
  <c r="D22" i="17"/>
  <c r="D23" i="17"/>
  <c r="D24" i="17"/>
  <c r="D25" i="17"/>
  <c r="D26" i="17"/>
  <c r="D28" i="17"/>
  <c r="D29" i="17"/>
  <c r="D30" i="17"/>
  <c r="D31" i="17"/>
  <c r="D8" i="17"/>
  <c r="G76" i="22" l="1"/>
  <c r="G77" i="22"/>
  <c r="G78" i="22"/>
  <c r="G79" i="22"/>
  <c r="G80" i="22"/>
  <c r="G81" i="22"/>
  <c r="G82" i="22"/>
  <c r="G83" i="22"/>
  <c r="G84" i="22"/>
  <c r="G75" i="22"/>
  <c r="G65" i="22"/>
  <c r="G66" i="22"/>
  <c r="G67" i="22"/>
  <c r="G68" i="22"/>
  <c r="G69" i="22"/>
  <c r="G70" i="22"/>
  <c r="G71" i="22"/>
  <c r="G72" i="22"/>
  <c r="G73" i="22"/>
  <c r="G64" i="22"/>
  <c r="G54" i="22"/>
  <c r="G55" i="22"/>
  <c r="G56" i="22"/>
  <c r="G57" i="22"/>
  <c r="G58" i="22"/>
  <c r="G59" i="22"/>
  <c r="G60" i="22"/>
  <c r="G61" i="22"/>
  <c r="G62" i="22"/>
  <c r="G53" i="22"/>
  <c r="G43" i="22"/>
  <c r="G44" i="22"/>
  <c r="G45" i="22"/>
  <c r="G46" i="22"/>
  <c r="G47" i="22"/>
  <c r="G48" i="22"/>
  <c r="G49" i="22"/>
  <c r="G50" i="22"/>
  <c r="G51" i="22"/>
  <c r="G42" i="22"/>
  <c r="G32" i="22"/>
  <c r="G33" i="22"/>
  <c r="G34" i="22"/>
  <c r="G35" i="22"/>
  <c r="G36" i="22"/>
  <c r="G37" i="22"/>
  <c r="G38" i="22"/>
  <c r="G39" i="22"/>
  <c r="G40" i="22"/>
  <c r="G31" i="22"/>
  <c r="G86" i="22"/>
  <c r="G87" i="22"/>
  <c r="G88" i="22"/>
  <c r="G89" i="22"/>
  <c r="G90" i="22"/>
  <c r="G91" i="22"/>
  <c r="G92" i="22"/>
  <c r="G93" i="22"/>
  <c r="G94" i="22"/>
  <c r="G95" i="22"/>
  <c r="G98" i="22"/>
  <c r="G99" i="22"/>
  <c r="G100" i="22"/>
  <c r="G101" i="22"/>
  <c r="G102" i="22"/>
  <c r="G103" i="22"/>
  <c r="G104" i="22"/>
  <c r="G105" i="22"/>
  <c r="G106" i="22"/>
  <c r="G97" i="22"/>
  <c r="D98" i="22"/>
  <c r="D99" i="22"/>
  <c r="D100" i="22"/>
  <c r="D101" i="22"/>
  <c r="D102" i="22"/>
  <c r="D103" i="22"/>
  <c r="D104" i="22"/>
  <c r="D105" i="22"/>
  <c r="D106" i="22"/>
  <c r="D97" i="22"/>
  <c r="D87" i="22"/>
  <c r="D88" i="22"/>
  <c r="D89" i="22"/>
  <c r="D90" i="22"/>
  <c r="D91" i="22"/>
  <c r="D92" i="22"/>
  <c r="D93" i="22"/>
  <c r="D94" i="22"/>
  <c r="D95" i="22"/>
  <c r="D86" i="22"/>
  <c r="D76" i="22"/>
  <c r="D77" i="22"/>
  <c r="D78" i="22"/>
  <c r="D79" i="22"/>
  <c r="D80" i="22"/>
  <c r="D81" i="22"/>
  <c r="D82" i="22"/>
  <c r="D83" i="22"/>
  <c r="D84" i="22"/>
  <c r="D75" i="22"/>
  <c r="D65" i="22"/>
  <c r="D66" i="22"/>
  <c r="D67" i="22"/>
  <c r="D68" i="22"/>
  <c r="D69" i="22"/>
  <c r="D70" i="22"/>
  <c r="D71" i="22"/>
  <c r="D72" i="22"/>
  <c r="D73" i="22"/>
  <c r="D64" i="22"/>
  <c r="D54" i="22"/>
  <c r="D55" i="22"/>
  <c r="D56" i="22"/>
  <c r="D57" i="22"/>
  <c r="D58" i="22"/>
  <c r="D59" i="22"/>
  <c r="D60" i="22"/>
  <c r="D61" i="22"/>
  <c r="D62" i="22"/>
  <c r="D53" i="22"/>
  <c r="D43" i="22"/>
  <c r="D44" i="22"/>
  <c r="D45" i="22"/>
  <c r="D46" i="22"/>
  <c r="D47" i="22"/>
  <c r="D48" i="22"/>
  <c r="D49" i="22"/>
  <c r="D50" i="22"/>
  <c r="D51" i="22"/>
  <c r="D42" i="22"/>
  <c r="D32" i="22"/>
  <c r="D33" i="22"/>
  <c r="D34" i="22"/>
  <c r="D35" i="22"/>
  <c r="D36" i="22"/>
  <c r="D37" i="22"/>
  <c r="D38" i="22"/>
  <c r="D39" i="22"/>
  <c r="D40" i="22"/>
  <c r="D31" i="22"/>
  <c r="G21" i="22"/>
  <c r="G22" i="22"/>
  <c r="G23" i="22"/>
  <c r="G24" i="22"/>
  <c r="G25" i="22"/>
  <c r="G26" i="22"/>
  <c r="G27" i="22"/>
  <c r="G28" i="22"/>
  <c r="G29" i="22"/>
  <c r="G20" i="22"/>
  <c r="D21" i="22"/>
  <c r="D22" i="22"/>
  <c r="D23" i="22"/>
  <c r="D24" i="22"/>
  <c r="D25" i="22"/>
  <c r="D26" i="22"/>
  <c r="D27" i="22"/>
  <c r="D28" i="22"/>
  <c r="D29" i="22"/>
  <c r="D20" i="22"/>
  <c r="D10" i="22"/>
  <c r="D11" i="22"/>
  <c r="D12" i="22"/>
  <c r="D13" i="22"/>
  <c r="D14" i="22"/>
  <c r="D15" i="22"/>
  <c r="D16" i="22"/>
  <c r="D17" i="22"/>
  <c r="D18" i="22"/>
  <c r="D9" i="22"/>
  <c r="G10" i="22"/>
  <c r="G11" i="22"/>
  <c r="G12" i="22"/>
  <c r="G13" i="22"/>
  <c r="G14" i="22"/>
  <c r="G15" i="22"/>
  <c r="G16" i="22"/>
  <c r="G17" i="22"/>
  <c r="G18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D4" i="32" l="1"/>
  <c r="C4" i="32"/>
  <c r="D4" i="31"/>
  <c r="C4" i="31"/>
  <c r="C7" i="17" l="1"/>
  <c r="B7" i="17"/>
  <c r="D4" i="36"/>
  <c r="C4" i="37" s="1"/>
  <c r="C4" i="36"/>
  <c r="B4" i="37" s="1"/>
  <c r="D7" i="17" l="1"/>
  <c r="C4" i="35"/>
  <c r="B4" i="35"/>
  <c r="D4" i="34" l="1"/>
  <c r="C4" i="34"/>
  <c r="G9" i="22"/>
  <c r="E4" i="22"/>
  <c r="B4" i="22"/>
  <c r="F4" i="21"/>
  <c r="C4" i="21"/>
  <c r="H8" i="21" l="1"/>
</calcChain>
</file>

<file path=xl/sharedStrings.xml><?xml version="1.0" encoding="utf-8"?>
<sst xmlns="http://schemas.openxmlformats.org/spreadsheetml/2006/main" count="1864" uniqueCount="543">
  <si>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</si>
  <si>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</si>
  <si>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</si>
  <si>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</si>
  <si>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</si>
  <si>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</si>
  <si>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</si>
  <si>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</si>
  <si>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</si>
  <si>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</si>
  <si>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</si>
  <si>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</si>
  <si>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</si>
  <si>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</si>
  <si>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</si>
  <si>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</si>
  <si>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</si>
  <si>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</si>
  <si>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</si>
  <si>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</si>
  <si>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</si>
  <si>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</si>
  <si>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</si>
  <si>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</si>
  <si>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</si>
  <si>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</si>
  <si>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</si>
  <si>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</si>
  <si>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</si>
  <si>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</si>
  <si>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</si>
  <si>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</si>
  <si>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</si>
  <si>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</si>
  <si>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</si>
  <si>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</si>
  <si>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</si>
  <si>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</si>
  <si>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</si>
  <si>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</si>
  <si>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</si>
  <si>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</si>
  <si>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</si>
  <si>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</si>
  <si>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</si>
  <si>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</si>
  <si>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</si>
  <si>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</si>
  <si>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</si>
  <si>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</si>
  <si>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</si>
  <si>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</si>
  <si>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</si>
  <si>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</si>
  <si>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</si>
  <si>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</si>
  <si>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</si>
  <si>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</si>
  <si>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</si>
  <si>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</si>
  <si>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</si>
  <si>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</si>
  <si>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</si>
  <si>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</si>
  <si>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</si>
  <si>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</si>
  <si>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</si>
  <si>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</si>
  <si>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</si>
  <si>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</si>
  <si>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</si>
  <si>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</si>
  <si>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</si>
  <si>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</si>
  <si>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</si>
  <si>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</si>
  <si>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</si>
  <si>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</si>
  <si>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</si>
  <si>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</si>
  <si>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</si>
  <si>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</si>
  <si>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</si>
  <si>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</si>
  <si>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</si>
  <si>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</si>
  <si>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</si>
  <si>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</si>
  <si>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</si>
  <si>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</si>
  <si>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</si>
  <si>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</si>
  <si>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</si>
  <si>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</si>
  <si>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</si>
  <si>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</si>
  <si>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</si>
  <si>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</si>
  <si>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</si>
  <si>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</si>
  <si>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</si>
  <si>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</si>
  <si>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</si>
  <si>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</si>
  <si>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</si>
  <si>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</si>
  <si>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</si>
  <si>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</si>
  <si>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</si>
  <si>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</si>
  <si>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</si>
  <si>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</si>
  <si>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</si>
  <si>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</si>
  <si>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</si>
  <si>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</si>
  <si>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</si>
  <si>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</si>
  <si>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</si>
  <si>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</si>
  <si>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</si>
  <si>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</si>
  <si>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</si>
  <si>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</si>
  <si>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</si>
  <si>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</si>
  <si>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</si>
  <si>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</si>
  <si>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</si>
  <si>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</si>
  <si>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</si>
  <si>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</si>
  <si>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</si>
  <si>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</si>
  <si>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</si>
  <si>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</si>
  <si>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</si>
  <si>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лісоруб</t>
  </si>
  <si>
    <t xml:space="preserve"> робітник з догляду за тваринами</t>
  </si>
  <si>
    <t xml:space="preserve"> робітник зеленого будівництва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</si>
  <si>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</si>
  <si>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</si>
  <si>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</si>
  <si>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</si>
  <si>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</si>
  <si>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</si>
  <si>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</si>
  <si>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</si>
  <si>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</si>
  <si>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</si>
  <si>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</si>
  <si>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</si>
  <si>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</si>
  <si>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</si>
  <si>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</si>
  <si>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</si>
  <si>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</si>
  <si>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фахівець з методів розширення ринку збуту (маркетолог)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</si>
  <si>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</si>
  <si>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</si>
  <si>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</si>
  <si>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</si>
  <si>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</si>
  <si>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мерчендайзер</t>
  </si>
  <si>
    <t xml:space="preserve"> касир (в банку)</t>
  </si>
  <si>
    <t xml:space="preserve"> покоївка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</si>
  <si>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</si>
  <si>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</si>
  <si>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</si>
  <si>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</si>
  <si>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</si>
  <si>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</si>
  <si>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менеджер (управитель) з персоналу</t>
  </si>
  <si>
    <t xml:space="preserve"> офіс-адміністратор</t>
  </si>
  <si>
    <t xml:space="preserve"> столяр</t>
  </si>
  <si>
    <t>Показники діяльності державної служби зайнятості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</si>
  <si>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</si>
  <si>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</si>
  <si>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</si>
  <si>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</si>
  <si>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</si>
  <si>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</si>
  <si>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</si>
  <si>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</si>
  <si>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</si>
  <si>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</si>
  <si>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</si>
  <si>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</si>
  <si>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</si>
  <si>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</si>
  <si>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</si>
  <si>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</si>
  <si>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</si>
  <si>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</si>
  <si>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</si>
  <si>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</si>
  <si>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</si>
  <si>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</si>
  <si>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</si>
  <si>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</si>
  <si>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</si>
  <si>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</si>
  <si>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</si>
  <si>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</si>
  <si>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</si>
  <si>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</si>
  <si>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</si>
  <si>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</si>
  <si>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</si>
  <si>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</si>
  <si>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</si>
  <si>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</si>
  <si>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</si>
  <si>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</si>
  <si>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</si>
  <si>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</si>
  <si>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</si>
  <si>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</si>
  <si>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</si>
  <si>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головний економіст</t>
  </si>
  <si>
    <t xml:space="preserve"> кравець</t>
  </si>
  <si>
    <t xml:space="preserve"> контролер якості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</si>
  <si>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</si>
  <si>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</si>
  <si>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</si>
  <si>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</si>
  <si>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</si>
  <si>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</si>
  <si>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</si>
  <si>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</si>
  <si>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</si>
  <si>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</si>
  <si>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</si>
  <si>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</si>
  <si>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</si>
  <si>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</si>
  <si>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</si>
  <si>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</si>
  <si>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</si>
  <si>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</si>
  <si>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</si>
  <si>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Охорона здоров'я </t>
  </si>
  <si>
    <t>"Державне управління й оборонA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</si>
  <si>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</si>
  <si>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</si>
  <si>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</si>
  <si>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</si>
  <si>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</si>
  <si>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</si>
  <si>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</si>
  <si>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</si>
  <si>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</si>
  <si>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"Діяльність у сферах архітектури та інжинірингу</t>
  </si>
  <si>
    <t>Діяльність головних управлінь (хед-офісів)</t>
  </si>
  <si>
    <t>"Діяльність головних управлінь (хед-офісів)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</si>
  <si>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</si>
  <si>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</si>
  <si>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</si>
  <si>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</si>
  <si>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</si>
  <si>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</si>
  <si>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</si>
  <si>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</si>
  <si>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</si>
  <si>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</si>
  <si>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</si>
  <si>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</si>
  <si>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</si>
  <si>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</si>
  <si>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</si>
  <si>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</si>
  <si>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</si>
  <si>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</si>
  <si>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</si>
  <si>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</si>
  <si>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</si>
  <si>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</si>
  <si>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</si>
  <si>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</si>
  <si>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</si>
  <si>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</si>
  <si>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</si>
  <si>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</si>
  <si>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</si>
  <si>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</si>
  <si>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</si>
  <si>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</si>
  <si>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</si>
  <si>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</si>
  <si>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</si>
  <si>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</si>
  <si>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</si>
  <si>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</si>
  <si>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</si>
  <si>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</si>
  <si>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</si>
  <si>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</si>
  <si>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</si>
  <si>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 xml:space="preserve"> з них, мали статус безробітного,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</si>
  <si>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</si>
  <si>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</si>
  <si>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</si>
  <si>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</si>
  <si>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редактор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</si>
  <si>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</si>
  <si>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</si>
  <si>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</si>
  <si>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тренер коней</t>
  </si>
  <si>
    <t xml:space="preserve"> фермер</t>
  </si>
  <si>
    <t xml:space="preserve"> комплектувальник</t>
  </si>
  <si>
    <t xml:space="preserve"> машиніст розфасувально-пакувальних машин</t>
  </si>
  <si>
    <t xml:space="preserve"> машиніст різальних машин</t>
  </si>
  <si>
    <t xml:space="preserve"> агент з організації обслуговування авіаперевезень</t>
  </si>
  <si>
    <t xml:space="preserve"> флорист</t>
  </si>
  <si>
    <t xml:space="preserve"> брошурувальник</t>
  </si>
  <si>
    <t xml:space="preserve"> закрійник</t>
  </si>
  <si>
    <t xml:space="preserve"> палітурник</t>
  </si>
  <si>
    <t xml:space="preserve"> маркувальник</t>
  </si>
  <si>
    <t xml:space="preserve"> менеджер (управитель) з маркетингу</t>
  </si>
  <si>
    <t xml:space="preserve"> консультант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</si>
  <si>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</si>
  <si>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</si>
  <si>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</si>
  <si>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менеджер (управитель) з логістики</t>
  </si>
  <si>
    <t xml:space="preserve"> менеджер (управитель) з питань регіонального розвитку</t>
  </si>
  <si>
    <t xml:space="preserve"> приймальник замовлень</t>
  </si>
  <si>
    <t xml:space="preserve"> інкасатор</t>
  </si>
  <si>
    <t xml:space="preserve"> рибалка прибережного лову</t>
  </si>
  <si>
    <t xml:space="preserve"> обвалювальник м'яса</t>
  </si>
  <si>
    <t xml:space="preserve"> швейцар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</si>
  <si>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</si>
  <si>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менеджер (управитель) з адміністративної діяльності</t>
  </si>
  <si>
    <t xml:space="preserve"> інженер-програміст</t>
  </si>
  <si>
    <t xml:space="preserve"> робітник з комплексного прибирання та утримання будинків з прилеглими територіями</t>
  </si>
  <si>
    <t xml:space="preserve"> директор департаменту</t>
  </si>
  <si>
    <t xml:space="preserve">   з них, безробітних, осіб</t>
  </si>
  <si>
    <t xml:space="preserve"> апаратник хімводоочищення</t>
  </si>
  <si>
    <t xml:space="preserve"> машиніст крана (кранівник)</t>
  </si>
  <si>
    <t xml:space="preserve"> складальник</t>
  </si>
  <si>
    <t xml:space="preserve"> фахівець з публічних закупівель</t>
  </si>
  <si>
    <t xml:space="preserve"> машиніст котлів</t>
  </si>
  <si>
    <t xml:space="preserve"> дорожній робітник.</t>
  </si>
  <si>
    <t xml:space="preserve"> Менеджер (управитель)</t>
  </si>
  <si>
    <t xml:space="preserve"> Продавець-консультант</t>
  </si>
  <si>
    <t xml:space="preserve"> Начальник відділу</t>
  </si>
  <si>
    <t xml:space="preserve"> Спеціаліст державної служби (місцевого самоврядування)</t>
  </si>
  <si>
    <t xml:space="preserve"> Менеджер (управитель) з персоналу</t>
  </si>
  <si>
    <t xml:space="preserve"> Менеджер (управитель) з маркетингу</t>
  </si>
  <si>
    <t xml:space="preserve"> Юрист</t>
  </si>
  <si>
    <t xml:space="preserve"> Фахівець з методів розширення ринку збуту (маркетолог)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</si>
  <si>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</si>
  <si>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</si>
  <si>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Консультант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</si>
  <si>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</si>
  <si>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</si>
  <si>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Керівник структурного підрозділу - головний спеціаліст</t>
  </si>
  <si>
    <t xml:space="preserve"> Відповідальний працівник банку (філії банку, іншої фінансової установи)</t>
  </si>
  <si>
    <t xml:space="preserve"> Адміністратор (господар) залу</t>
  </si>
  <si>
    <t xml:space="preserve"> Мерчендайзер</t>
  </si>
  <si>
    <t xml:space="preserve"> Офіс-адміністратор</t>
  </si>
  <si>
    <t xml:space="preserve"> Кінолог</t>
  </si>
  <si>
    <t xml:space="preserve"> Сестра медична (брат медичний)</t>
  </si>
  <si>
    <t xml:space="preserve"> Маляр</t>
  </si>
  <si>
    <t xml:space="preserve"> Фахівець з інформаційних технологій</t>
  </si>
  <si>
    <t xml:space="preserve"> Вчитель закладу загальної середньої освіти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</si>
  <si>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</si>
  <si>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</si>
  <si>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</si>
  <si>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Друкар флексографічного друкування</t>
  </si>
  <si>
    <t>Січень -серпень                        2020 р.</t>
  </si>
  <si>
    <t>Січень -серпень                     2021 р.</t>
  </si>
  <si>
    <t>Станом на 01.09.2020 р.</t>
  </si>
  <si>
    <t>Станом на 01.09.2021 р.</t>
  </si>
  <si>
    <t>Січень - серпень 2021р.</t>
  </si>
  <si>
    <t>станом на 01.09.2021 р.</t>
  </si>
  <si>
    <t>станом на 1 вересня 2021 року</t>
  </si>
  <si>
    <t>у 2,3 р.</t>
  </si>
  <si>
    <t>на 01.09.2020</t>
  </si>
  <si>
    <t>на 01.09.2021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</si>
  <si>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</si>
  <si>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</si>
  <si>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</si>
  <si>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Друкар офсетного плоского друкування</t>
  </si>
  <si>
    <t>адміністратор (господар) залу</t>
  </si>
  <si>
    <t xml:space="preserve"> менеджер (управитель) з реклами</t>
  </si>
  <si>
    <t xml:space="preserve"> машиніст із прання та ремонту спецодягу</t>
  </si>
  <si>
    <t xml:space="preserve"> оператор пульта керування</t>
  </si>
  <si>
    <t xml:space="preserve"> інженер з комп'ютерних систем</t>
  </si>
  <si>
    <t xml:space="preserve"> Оперуповноважений</t>
  </si>
  <si>
    <t xml:space="preserve"> Телеоператор</t>
  </si>
  <si>
    <t xml:space="preserve"> Інкасатор-водій автотранспортних засобів</t>
  </si>
  <si>
    <t xml:space="preserve"> оператор диспетчерської служби</t>
  </si>
  <si>
    <t xml:space="preserve"> електромонтер охоронно-пожежної сигналізації</t>
  </si>
  <si>
    <t>Оброблення деревини та виготовлення виробів з деревини та корка, крім меблів</t>
  </si>
  <si>
    <t xml:space="preserve"> Кількість працевлаштованих безробітних                    у січні - серпні 2021р.</t>
  </si>
  <si>
    <t>є найбільшою у січні -серпні 2021 року</t>
  </si>
  <si>
    <t xml:space="preserve"> вожатий</t>
  </si>
  <si>
    <t xml:space="preserve"> Електрогазозварник</t>
  </si>
  <si>
    <t>Професії, по яких кількість працевлаштованих безробітних жінок є найбільшою у січні -серпні 2021 р.</t>
  </si>
  <si>
    <t>Професії, по яких кількість працевлаштованих безробітних чоловіків є найбільшою у січні-серпні 2021 р.</t>
  </si>
  <si>
    <t xml:space="preserve"> завідувач господарства</t>
  </si>
  <si>
    <t>менеджер (управитель) в оптовій торговлі</t>
  </si>
  <si>
    <t xml:space="preserve"> слюсар з ремонту колісних транспортних засобів</t>
  </si>
  <si>
    <t>консультант</t>
  </si>
  <si>
    <t>менеджер (управитель) з персоналу</t>
  </si>
  <si>
    <t xml:space="preserve"> відповідальний працівник банку (філії банку, іншої фінансової установи)</t>
  </si>
  <si>
    <t xml:space="preserve"> менеджер (управитель) в оптовій торговлі</t>
  </si>
  <si>
    <t xml:space="preserve"> адміністратор (господар) залу</t>
  </si>
  <si>
    <t>у січні -серпні 2020-2021 рр.</t>
  </si>
  <si>
    <t>Державне управління й оборона</t>
  </si>
  <si>
    <t>Діяльність у сферах архітектури та інжинірингу</t>
  </si>
  <si>
    <t>у січні - серпні 2020 - 2021 рр.</t>
  </si>
  <si>
    <t>Кількість осіб, які мали статус безробітного</t>
  </si>
  <si>
    <t xml:space="preserve"> Виробництво паперу та паперових виробів</t>
  </si>
  <si>
    <t>(за видами економічної діяльності підприємств, на яких вони раніше працювали)</t>
  </si>
  <si>
    <t>Усього по м. Києву</t>
  </si>
  <si>
    <t>з них: за видами економічноі діяльності</t>
  </si>
  <si>
    <t>Професії, по яких кількість вакансій є найбільшою                                                у січні-жовтні 2019 року</t>
  </si>
  <si>
    <t>Січень-серпень 2021 року</t>
  </si>
  <si>
    <t>Станом на 1 вересня 2021 року</t>
  </si>
  <si>
    <t>Дефіцит вакансій (-),  дефіцит кадрів (+)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</si>
  <si>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</si>
  <si>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</si>
  <si>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керівник гуртка</t>
  </si>
  <si>
    <t xml:space="preserve"> майстер дільниці</t>
  </si>
  <si>
    <t xml:space="preserve"> командир відділення</t>
  </si>
  <si>
    <t xml:space="preserve"> майстер</t>
  </si>
  <si>
    <t xml:space="preserve"> Вихователь дошкільного навчального закладу</t>
  </si>
  <si>
    <t xml:space="preserve"> провізор</t>
  </si>
  <si>
    <t xml:space="preserve"> керівник музичний</t>
  </si>
  <si>
    <t xml:space="preserve"> Вчитель початкових класів закладу загальної середньої освіти</t>
  </si>
  <si>
    <t xml:space="preserve"> лікар загальної практики-сімейний лікар</t>
  </si>
  <si>
    <t xml:space="preserve"> Практичний психолог</t>
  </si>
  <si>
    <t xml:space="preserve"> Помічник начальника чергової частини</t>
  </si>
  <si>
    <t xml:space="preserve"> Інспектор</t>
  </si>
  <si>
    <t xml:space="preserve"> фармацевт</t>
  </si>
  <si>
    <t xml:space="preserve"> Сестра медична (брат медичний) з дієтичного харчування</t>
  </si>
  <si>
    <t xml:space="preserve"> технік</t>
  </si>
  <si>
    <t xml:space="preserve"> інструктор з фізкультури</t>
  </si>
  <si>
    <t xml:space="preserve"> Асистент вчителя</t>
  </si>
  <si>
    <t xml:space="preserve"> електромеханік дільниці</t>
  </si>
  <si>
    <t xml:space="preserve"> інспектор кредитний</t>
  </si>
  <si>
    <t xml:space="preserve"> електрик дільниці</t>
  </si>
  <si>
    <t xml:space="preserve"> оцінювач-експерт</t>
  </si>
  <si>
    <t xml:space="preserve"> лаборант (медицина)</t>
  </si>
  <si>
    <t xml:space="preserve"> Сестра медична (брат медичний) стаціонару</t>
  </si>
  <si>
    <t xml:space="preserve"> контролер пасажирського транспорту</t>
  </si>
  <si>
    <t xml:space="preserve"> реєстратор медичний</t>
  </si>
  <si>
    <t xml:space="preserve"> секретар керівника (організації, підприємства, установи)</t>
  </si>
  <si>
    <t xml:space="preserve"> Офісний службовець (кредит)</t>
  </si>
  <si>
    <t xml:space="preserve"> Оператор інформаційно-комунікаційних мереж</t>
  </si>
  <si>
    <t xml:space="preserve"> радіотелефоніст</t>
  </si>
  <si>
    <t xml:space="preserve"> Поліцейський (інспектор) патрульної служби</t>
  </si>
  <si>
    <t xml:space="preserve"> Працівник закладу ресторанного господарства</t>
  </si>
  <si>
    <t xml:space="preserve"> соціальний робітник</t>
  </si>
  <si>
    <t xml:space="preserve"> виробник харчових напівфабрикатів</t>
  </si>
  <si>
    <t xml:space="preserve"> Поліцейський (за спеціалізаціями)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</si>
  <si>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</si>
  <si>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</si>
  <si>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 (біля будинку)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</si>
  <si>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</si>
  <si>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</si>
  <si>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Авторемонтник</t>
  </si>
  <si>
    <t xml:space="preserve"> муляр</t>
  </si>
  <si>
    <t xml:space="preserve"> слюсар аварійно-відбудовних робіт</t>
  </si>
  <si>
    <t xml:space="preserve"> водій трамвая</t>
  </si>
  <si>
    <t xml:space="preserve"> водій тролейбуса</t>
  </si>
  <si>
    <t xml:space="preserve"> тракторист</t>
  </si>
  <si>
    <t xml:space="preserve"> токар</t>
  </si>
  <si>
    <t xml:space="preserve"> Асфальтобетонник</t>
  </si>
  <si>
    <t xml:space="preserve"> складач поїздів</t>
  </si>
  <si>
    <t xml:space="preserve"> машиніст екскаватора одноковшового</t>
  </si>
  <si>
    <t xml:space="preserve"> машиніст екскаватора</t>
  </si>
  <si>
    <t xml:space="preserve"> машиніст насосних установок</t>
  </si>
  <si>
    <t xml:space="preserve"> фрезерувальник</t>
  </si>
  <si>
    <t xml:space="preserve"> прибиральник територій</t>
  </si>
  <si>
    <t xml:space="preserve"> прибиральник виробничих приміщень</t>
  </si>
  <si>
    <t xml:space="preserve"> мийник-прибиральник рухомого складу</t>
  </si>
  <si>
    <t>Професії, по яких кількість вакансій є найбільшою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</si>
  <si>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</si>
  <si>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</si>
  <si>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Кількість вакансій, зареєстрованих в Київському міському центрі зайнятості</t>
  </si>
  <si>
    <t>одиниці</t>
  </si>
  <si>
    <t>Січень -серпень                  2020 р.</t>
  </si>
  <si>
    <t>Січень-серпень                  2021 р.</t>
  </si>
  <si>
    <t>у 38 р.</t>
  </si>
  <si>
    <t>у 5 р.</t>
  </si>
  <si>
    <t>Січень-серпень                      2020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</si>
  <si>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</si>
  <si>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</si>
  <si>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</si>
  <si>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</si>
  <si>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>Усього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</si>
  <si>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</si>
  <si>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</si>
  <si>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 + ( - )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</si>
  <si>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</si>
  <si>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</si>
  <si>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</si>
  <si>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</si>
  <si>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</si>
  <si>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</si>
  <si>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</si>
  <si>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</si>
  <si>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</si>
  <si>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</si>
  <si>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</si>
  <si>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</si>
  <si>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</si>
  <si>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</si>
  <si>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</si>
  <si>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</si>
  <si>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</si>
  <si>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</si>
  <si>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</si>
  <si>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Інформація щодо запланованого масового</t>
  </si>
  <si>
    <t xml:space="preserve">вивільнення працівників </t>
  </si>
  <si>
    <t>(в розрізі районних філій)</t>
  </si>
  <si>
    <t>Січень  -серпень                2021 р.</t>
  </si>
  <si>
    <t>Січень-серпень 2021 р.</t>
  </si>
  <si>
    <t>Січень - серпень                  2020 р.</t>
  </si>
  <si>
    <t>у 3,5 р.</t>
  </si>
  <si>
    <t>у 3,9 р.</t>
  </si>
  <si>
    <t>у 2 р.</t>
  </si>
  <si>
    <t>у 2,5 р.</t>
  </si>
  <si>
    <t>у 18 р.</t>
  </si>
  <si>
    <t>у 8,4 р.</t>
  </si>
  <si>
    <t>у 3 р.</t>
  </si>
  <si>
    <t>у 5,4 р.</t>
  </si>
  <si>
    <t>у 9,4 р.</t>
  </si>
  <si>
    <t>у 2,4 р.</t>
  </si>
  <si>
    <t>у 3,2 р.</t>
  </si>
  <si>
    <t>Січень-серпень               2020 р.</t>
  </si>
  <si>
    <t>Січень-серпень   2020 р.</t>
  </si>
  <si>
    <t>Січень-серпень                                               2021 р.</t>
  </si>
  <si>
    <t>Січень -серпень                                       2021 р.</t>
  </si>
  <si>
    <t>Січень - серпень                2021 р.</t>
  </si>
  <si>
    <t>Всього брали участь у громадських та інших роботах тимчасового характеру, осіб</t>
  </si>
  <si>
    <t>0,0,</t>
  </si>
  <si>
    <t>у 4,5 р.</t>
  </si>
  <si>
    <t>у 5,1 р.</t>
  </si>
  <si>
    <t>у 7,1 р.</t>
  </si>
  <si>
    <t>у т.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</si>
</sst>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b/>
      <sz val="13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11"/>
      <name val="Times New Roman Cyr"/>
      <charset val="204"/>
    </font>
    <font>
      <b/>
      <sz val="10"/>
      <name val="Times New Roman Cyr"/>
      <family val="1"/>
      <charset val="204"/>
    </font>
    <font>
      <sz val="9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1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11" borderId="20" applyNumberFormat="0" applyAlignment="0" applyProtection="0"/>
    <xf numFmtId="0" fontId="66" fillId="16" borderId="21" applyNumberFormat="0" applyAlignment="0" applyProtection="0"/>
    <xf numFmtId="0" fontId="67" fillId="0" borderId="0" applyNumberFormat="0" applyFill="0" applyBorder="0" applyAlignment="0" applyProtection="0"/>
    <xf numFmtId="0" fontId="68" fillId="9" borderId="0" applyNumberFormat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2" fillId="5" borderId="20" applyNumberFormat="0" applyAlignment="0" applyProtection="0"/>
    <xf numFmtId="0" fontId="73" fillId="0" borderId="25" applyNumberFormat="0" applyFill="0" applyAlignment="0" applyProtection="0"/>
    <xf numFmtId="0" fontId="74" fillId="12" borderId="0" applyNumberFormat="0" applyBorder="0" applyAlignment="0" applyProtection="0"/>
    <xf numFmtId="0" fontId="16" fillId="7" borderId="26" applyNumberFormat="0" applyFont="0" applyAlignment="0" applyProtection="0"/>
    <xf numFmtId="0" fontId="75" fillId="11" borderId="27" applyNumberFormat="0" applyAlignment="0" applyProtection="0"/>
    <xf numFmtId="0" fontId="77" fillId="0" borderId="0"/>
    <xf numFmtId="0" fontId="18" fillId="0" borderId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4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2" borderId="0" applyNumberFormat="0" applyBorder="0" applyAlignment="0" applyProtection="0"/>
    <xf numFmtId="0" fontId="16" fillId="19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  <xf numFmtId="0" fontId="16" fillId="4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21" borderId="0" applyNumberFormat="0" applyBorder="0" applyAlignment="0" applyProtection="0"/>
    <xf numFmtId="0" fontId="63" fillId="48" borderId="0" applyNumberFormat="0" applyBorder="0" applyAlignment="0" applyProtection="0"/>
    <xf numFmtId="0" fontId="63" fillId="42" borderId="0" applyNumberFormat="0" applyBorder="0" applyAlignment="0" applyProtection="0"/>
    <xf numFmtId="0" fontId="63" fillId="39" borderId="0" applyNumberFormat="0" applyBorder="0" applyAlignment="0" applyProtection="0"/>
    <xf numFmtId="0" fontId="63" fillId="51" borderId="0" applyNumberFormat="0" applyBorder="0" applyAlignment="0" applyProtection="0"/>
    <xf numFmtId="0" fontId="63" fillId="26" borderId="0" applyNumberFormat="0" applyBorder="0" applyAlignment="0" applyProtection="0"/>
    <xf numFmtId="0" fontId="63" fillId="13" borderId="0" applyNumberFormat="0" applyBorder="0" applyAlignment="0" applyProtection="0"/>
    <xf numFmtId="0" fontId="63" fillId="22" borderId="0" applyNumberFormat="0" applyBorder="0" applyAlignment="0" applyProtection="0"/>
    <xf numFmtId="0" fontId="63" fillId="52" borderId="0" applyNumberFormat="0" applyBorder="0" applyAlignment="0" applyProtection="0"/>
    <xf numFmtId="0" fontId="63" fillId="49" borderId="0" applyNumberFormat="0" applyBorder="0" applyAlignment="0" applyProtection="0"/>
    <xf numFmtId="0" fontId="63" fillId="20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49" borderId="0" applyNumberFormat="0" applyBorder="0" applyAlignment="0" applyProtection="0"/>
    <xf numFmtId="0" fontId="63" fillId="20" borderId="0" applyNumberFormat="0" applyBorder="0" applyAlignment="0" applyProtection="0"/>
    <xf numFmtId="0" fontId="63" fillId="49" borderId="0" applyNumberFormat="0" applyBorder="0" applyAlignment="0" applyProtection="0"/>
    <xf numFmtId="0" fontId="63" fillId="10" borderId="0" applyNumberFormat="0" applyBorder="0" applyAlignment="0" applyProtection="0"/>
    <xf numFmtId="0" fontId="63" fillId="49" borderId="0" applyNumberFormat="0" applyBorder="0" applyAlignment="0" applyProtection="0"/>
    <xf numFmtId="0" fontId="63" fillId="10" borderId="0" applyNumberFormat="0" applyBorder="0" applyAlignment="0" applyProtection="0"/>
    <xf numFmtId="0" fontId="63" fillId="4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1" borderId="0" applyNumberFormat="0" applyBorder="0" applyAlignment="0" applyProtection="0"/>
    <xf numFmtId="0" fontId="63" fillId="5" borderId="0" applyNumberFormat="0" applyBorder="0" applyAlignment="0" applyProtection="0"/>
    <xf numFmtId="0" fontId="63" fillId="21" borderId="0" applyNumberFormat="0" applyBorder="0" applyAlignment="0" applyProtection="0"/>
    <xf numFmtId="0" fontId="63" fillId="5" borderId="0" applyNumberFormat="0" applyBorder="0" applyAlignment="0" applyProtection="0"/>
    <xf numFmtId="0" fontId="63" fillId="21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2" borderId="0" applyNumberFormat="0" applyBorder="0" applyAlignment="0" applyProtection="0"/>
    <xf numFmtId="0" fontId="63" fillId="11" borderId="0" applyNumberFormat="0" applyBorder="0" applyAlignment="0" applyProtection="0"/>
    <xf numFmtId="0" fontId="63" fillId="42" borderId="0" applyNumberFormat="0" applyBorder="0" applyAlignment="0" applyProtection="0"/>
    <xf numFmtId="0" fontId="63" fillId="11" borderId="0" applyNumberFormat="0" applyBorder="0" applyAlignment="0" applyProtection="0"/>
    <xf numFmtId="0" fontId="63" fillId="4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51" borderId="0" applyNumberFormat="0" applyBorder="0" applyAlignment="0" applyProtection="0"/>
    <xf numFmtId="0" fontId="63" fillId="41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1" borderId="0" applyNumberFormat="0" applyBorder="0" applyAlignment="0" applyProtection="0"/>
    <xf numFmtId="0" fontId="63" fillId="41" borderId="0" applyNumberFormat="0" applyBorder="0" applyAlignment="0" applyProtection="0"/>
    <xf numFmtId="0" fontId="63" fillId="51" borderId="0" applyNumberFormat="0" applyBorder="0" applyAlignment="0" applyProtection="0"/>
    <xf numFmtId="0" fontId="63" fillId="12" borderId="0" applyNumberFormat="0" applyBorder="0" applyAlignment="0" applyProtection="0"/>
    <xf numFmtId="0" fontId="63" fillId="51" borderId="0" applyNumberFormat="0" applyBorder="0" applyAlignment="0" applyProtection="0"/>
    <xf numFmtId="0" fontId="63" fillId="12" borderId="0" applyNumberFormat="0" applyBorder="0" applyAlignment="0" applyProtection="0"/>
    <xf numFmtId="0" fontId="63" fillId="51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13" borderId="0" applyNumberFormat="0" applyBorder="0" applyAlignment="0" applyProtection="0"/>
    <xf numFmtId="0" fontId="63" fillId="55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52" borderId="0" applyNumberFormat="0" applyBorder="0" applyAlignment="0" applyProtection="0"/>
    <xf numFmtId="0" fontId="6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2" borderId="0" applyNumberFormat="0" applyBorder="0" applyAlignment="0" applyProtection="0"/>
    <xf numFmtId="0" fontId="63" fillId="57" borderId="0" applyNumberFormat="0" applyBorder="0" applyAlignment="0" applyProtection="0"/>
    <xf numFmtId="0" fontId="63" fillId="52" borderId="0" applyNumberFormat="0" applyBorder="0" applyAlignment="0" applyProtection="0"/>
    <xf numFmtId="0" fontId="63" fillId="14" borderId="0" applyNumberFormat="0" applyBorder="0" applyAlignment="0" applyProtection="0"/>
    <xf numFmtId="0" fontId="63" fillId="52" borderId="0" applyNumberFormat="0" applyBorder="0" applyAlignment="0" applyProtection="0"/>
    <xf numFmtId="0" fontId="63" fillId="14" borderId="0" applyNumberFormat="0" applyBorder="0" applyAlignment="0" applyProtection="0"/>
    <xf numFmtId="0" fontId="63" fillId="52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37" borderId="0" applyNumberFormat="0" applyBorder="0" applyAlignment="0" applyProtection="0"/>
    <xf numFmtId="0" fontId="63" fillId="59" borderId="0" applyNumberFormat="0" applyBorder="0" applyAlignment="0" applyProtection="0"/>
    <xf numFmtId="0" fontId="63" fillId="53" borderId="0" applyNumberFormat="0" applyBorder="0" applyAlignment="0" applyProtection="0"/>
    <xf numFmtId="0" fontId="63" fillId="60" borderId="0" applyNumberFormat="0" applyBorder="0" applyAlignment="0" applyProtection="0"/>
    <xf numFmtId="0" fontId="63" fillId="22" borderId="0" applyNumberFormat="0" applyBorder="0" applyAlignment="0" applyProtection="0"/>
    <xf numFmtId="0" fontId="63" fillId="2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5" borderId="0" applyNumberFormat="0" applyBorder="0" applyAlignment="0" applyProtection="0"/>
    <xf numFmtId="0" fontId="63" fillId="30" borderId="0" applyNumberFormat="0" applyBorder="0" applyAlignment="0" applyProtection="0"/>
    <xf numFmtId="0" fontId="63" fillId="61" borderId="0" applyNumberFormat="0" applyBorder="0" applyAlignment="0" applyProtection="0"/>
    <xf numFmtId="0" fontId="63" fillId="54" borderId="0" applyNumberFormat="0" applyBorder="0" applyAlignment="0" applyProtection="0"/>
    <xf numFmtId="0" fontId="63" fillId="37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29" borderId="0" applyNumberFormat="0" applyBorder="0" applyAlignment="0" applyProtection="0"/>
    <xf numFmtId="0" fontId="63" fillId="62" borderId="0" applyNumberFormat="0" applyBorder="0" applyAlignment="0" applyProtection="0"/>
    <xf numFmtId="0" fontId="63" fillId="58" borderId="0" applyNumberFormat="0" applyBorder="0" applyAlignment="0" applyProtection="0"/>
    <xf numFmtId="0" fontId="63" fillId="63" borderId="0" applyNumberFormat="0" applyBorder="0" applyAlignment="0" applyProtection="0"/>
    <xf numFmtId="0" fontId="63" fillId="18" borderId="0" applyNumberFormat="0" applyBorder="0" applyAlignment="0" applyProtection="0"/>
    <xf numFmtId="0" fontId="63" fillId="50" borderId="0" applyNumberFormat="0" applyBorder="0" applyAlignment="0" applyProtection="0"/>
    <xf numFmtId="0" fontId="63" fillId="64" borderId="0" applyNumberFormat="0" applyBorder="0" applyAlignment="0" applyProtection="0"/>
    <xf numFmtId="0" fontId="63" fillId="48" borderId="0" applyNumberFormat="0" applyBorder="0" applyAlignment="0" applyProtection="0"/>
    <xf numFmtId="0" fontId="63" fillId="14" borderId="0" applyNumberFormat="0" applyBorder="0" applyAlignment="0" applyProtection="0"/>
    <xf numFmtId="0" fontId="63" fillId="65" borderId="0" applyNumberFormat="0" applyBorder="0" applyAlignment="0" applyProtection="0"/>
    <xf numFmtId="0" fontId="63" fillId="51" borderId="0" applyNumberFormat="0" applyBorder="0" applyAlignment="0" applyProtection="0"/>
    <xf numFmtId="0" fontId="63" fillId="55" borderId="0" applyNumberFormat="0" applyBorder="0" applyAlignment="0" applyProtection="0"/>
    <xf numFmtId="0" fontId="63" fillId="66" borderId="0" applyNumberFormat="0" applyBorder="0" applyAlignment="0" applyProtection="0"/>
    <xf numFmtId="0" fontId="63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19" borderId="0" applyNumberFormat="0" applyBorder="0" applyAlignment="0" applyProtection="0"/>
    <xf numFmtId="0" fontId="78" fillId="31" borderId="20" applyNumberFormat="0" applyAlignment="0" applyProtection="0"/>
    <xf numFmtId="0" fontId="65" fillId="11" borderId="20" applyNumberFormat="0" applyAlignment="0" applyProtection="0"/>
    <xf numFmtId="0" fontId="66" fillId="67" borderId="21" applyNumberFormat="0" applyAlignment="0" applyProtection="0"/>
    <xf numFmtId="49" fontId="79" fillId="0" borderId="0" applyFill="0" applyBorder="0" applyProtection="0">
      <alignment horizontal="left" vertical="center"/>
    </xf>
    <xf numFmtId="49" fontId="80" fillId="0" borderId="5" applyFill="0" applyProtection="0">
      <alignment horizontal="center" vertical="center" wrapText="1"/>
    </xf>
    <xf numFmtId="49" fontId="80" fillId="0" borderId="28" applyFill="0" applyProtection="0">
      <alignment horizontal="center" vertical="center" wrapText="1"/>
    </xf>
    <xf numFmtId="0" fontId="68" fillId="26" borderId="0" applyNumberFormat="0" applyBorder="0" applyAlignment="0" applyProtection="0"/>
    <xf numFmtId="0" fontId="68" fillId="9" borderId="0" applyNumberFormat="0" applyBorder="0" applyAlignment="0" applyProtection="0"/>
    <xf numFmtId="0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3" fillId="0" borderId="31" applyNumberFormat="0" applyFill="0" applyAlignment="0" applyProtection="0"/>
    <xf numFmtId="0" fontId="83" fillId="0" borderId="0" applyNumberFormat="0" applyFill="0" applyBorder="0" applyAlignment="0" applyProtection="0"/>
    <xf numFmtId="0" fontId="72" fillId="41" borderId="20" applyNumberFormat="0" applyAlignment="0" applyProtection="0"/>
    <xf numFmtId="0" fontId="72" fillId="5" borderId="20" applyNumberFormat="0" applyAlignment="0" applyProtection="0"/>
    <xf numFmtId="0" fontId="73" fillId="0" borderId="25" applyNumberFormat="0" applyFill="0" applyAlignment="0" applyProtection="0"/>
    <xf numFmtId="0" fontId="84" fillId="41" borderId="0" applyNumberFormat="0" applyBorder="0" applyAlignment="0" applyProtection="0"/>
    <xf numFmtId="0" fontId="74" fillId="12" borderId="0" applyNumberFormat="0" applyBorder="0" applyAlignment="0" applyProtection="0"/>
    <xf numFmtId="0" fontId="14" fillId="0" borderId="0"/>
    <xf numFmtId="0" fontId="85" fillId="23" borderId="26" applyNumberFormat="0" applyAlignment="0" applyProtection="0"/>
    <xf numFmtId="0" fontId="55" fillId="7" borderId="26" applyNumberFormat="0" applyFont="0" applyAlignment="0" applyProtection="0"/>
    <xf numFmtId="0" fontId="16" fillId="7" borderId="26" applyNumberFormat="0" applyFont="0" applyAlignment="0" applyProtection="0"/>
    <xf numFmtId="0" fontId="55" fillId="7" borderId="26" applyNumberFormat="0" applyFont="0" applyAlignment="0" applyProtection="0"/>
    <xf numFmtId="0" fontId="55" fillId="7" borderId="26" applyNumberFormat="0" applyFont="0" applyAlignment="0" applyProtection="0"/>
    <xf numFmtId="0" fontId="75" fillId="31" borderId="27" applyNumberFormat="0" applyAlignment="0" applyProtection="0"/>
    <xf numFmtId="0" fontId="75" fillId="11" borderId="27" applyNumberFormat="0" applyAlignment="0" applyProtection="0"/>
    <xf numFmtId="0" fontId="86" fillId="0" borderId="0" applyNumberFormat="0" applyFill="0" applyBorder="0" applyAlignment="0" applyProtection="0"/>
    <xf numFmtId="0" fontId="87" fillId="0" borderId="32" applyNumberFormat="0" applyFill="0" applyAlignment="0" applyProtection="0"/>
    <xf numFmtId="166" fontId="55" fillId="0" borderId="0" applyFont="0" applyFill="0" applyBorder="0" applyProtection="0"/>
    <xf numFmtId="0" fontId="88" fillId="0" borderId="0" applyNumberFormat="0" applyFill="0" applyBorder="0" applyProtection="0"/>
    <xf numFmtId="3" fontId="55" fillId="0" borderId="0" applyFont="0" applyFill="0" applyBorder="0" applyProtection="0">
      <alignment horizontal="right"/>
    </xf>
    <xf numFmtId="49" fontId="55" fillId="0" borderId="0" applyFont="0" applyFill="0" applyBorder="0" applyProtection="0">
      <alignment wrapText="1"/>
    </xf>
    <xf numFmtId="0" fontId="89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68" borderId="0" applyNumberFormat="0" applyBorder="0" applyAlignment="0" applyProtection="0"/>
    <xf numFmtId="0" fontId="63" fillId="18" borderId="0" applyNumberFormat="0" applyBorder="0" applyAlignment="0" applyProtection="0"/>
    <xf numFmtId="0" fontId="63" fillId="64" borderId="0" applyNumberFormat="0" applyBorder="0" applyAlignment="0" applyProtection="0"/>
    <xf numFmtId="0" fontId="63" fillId="69" borderId="0" applyNumberFormat="0" applyBorder="0" applyAlignment="0" applyProtection="0"/>
    <xf numFmtId="0" fontId="63" fillId="64" borderId="0" applyNumberFormat="0" applyBorder="0" applyAlignment="0" applyProtection="0"/>
    <xf numFmtId="0" fontId="63" fillId="14" borderId="0" applyNumberFormat="0" applyBorder="0" applyAlignment="0" applyProtection="0"/>
    <xf numFmtId="0" fontId="63" fillId="70" borderId="0" applyNumberFormat="0" applyBorder="0" applyAlignment="0" applyProtection="0"/>
    <xf numFmtId="0" fontId="63" fillId="14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3" fillId="51" borderId="0" applyNumberFormat="0" applyBorder="0" applyAlignment="0" applyProtection="0"/>
    <xf numFmtId="0" fontId="63" fillId="13" borderId="0" applyNumberFormat="0" applyBorder="0" applyAlignment="0" applyProtection="0"/>
    <xf numFmtId="0" fontId="63" fillId="56" borderId="0" applyNumberFormat="0" applyBorder="0" applyAlignment="0" applyProtection="0"/>
    <xf numFmtId="0" fontId="63" fillId="13" borderId="0" applyNumberFormat="0" applyBorder="0" applyAlignment="0" applyProtection="0"/>
    <xf numFmtId="0" fontId="63" fillId="15" borderId="0" applyNumberFormat="0" applyBorder="0" applyAlignment="0" applyProtection="0"/>
    <xf numFmtId="0" fontId="63" fillId="60" borderId="0" applyNumberFormat="0" applyBorder="0" applyAlignment="0" applyProtection="0"/>
    <xf numFmtId="0" fontId="63" fillId="15" borderId="0" applyNumberFormat="0" applyBorder="0" applyAlignment="0" applyProtection="0"/>
    <xf numFmtId="0" fontId="63" fillId="71" borderId="0" applyNumberFormat="0" applyBorder="0" applyAlignment="0" applyProtection="0"/>
    <xf numFmtId="0" fontId="63" fillId="68" borderId="0" applyNumberFormat="0" applyBorder="0" applyAlignment="0" applyProtection="0"/>
    <xf numFmtId="0" fontId="63" fillId="60" borderId="0" applyNumberFormat="0" applyBorder="0" applyAlignment="0" applyProtection="0"/>
    <xf numFmtId="0" fontId="63" fillId="69" borderId="0" applyNumberFormat="0" applyBorder="0" applyAlignment="0" applyProtection="0"/>
    <xf numFmtId="0" fontId="63" fillId="46" borderId="0" applyNumberFormat="0" applyBorder="0" applyAlignment="0" applyProtection="0"/>
    <xf numFmtId="0" fontId="63" fillId="70" borderId="0" applyNumberFormat="0" applyBorder="0" applyAlignment="0" applyProtection="0"/>
    <xf numFmtId="0" fontId="63" fillId="72" borderId="0" applyNumberFormat="0" applyBorder="0" applyAlignment="0" applyProtection="0"/>
    <xf numFmtId="0" fontId="63" fillId="54" borderId="0" applyNumberFormat="0" applyBorder="0" applyAlignment="0" applyProtection="0"/>
    <xf numFmtId="0" fontId="63" fillId="56" borderId="0" applyNumberFormat="0" applyBorder="0" applyAlignment="0" applyProtection="0"/>
    <xf numFmtId="0" fontId="63" fillId="69" borderId="0" applyNumberFormat="0" applyBorder="0" applyAlignment="0" applyProtection="0"/>
    <xf numFmtId="0" fontId="63" fillId="60" borderId="0" applyNumberFormat="0" applyBorder="0" applyAlignment="0" applyProtection="0"/>
    <xf numFmtId="0" fontId="72" fillId="44" borderId="20" applyNumberFormat="0" applyAlignment="0" applyProtection="0"/>
    <xf numFmtId="0" fontId="72" fillId="34" borderId="20" applyNumberFormat="0" applyAlignment="0" applyProtection="0"/>
    <xf numFmtId="0" fontId="72" fillId="5" borderId="20" applyNumberFormat="0" applyAlignment="0" applyProtection="0"/>
    <xf numFmtId="0" fontId="72" fillId="34" borderId="20" applyNumberFormat="0" applyAlignment="0" applyProtection="0"/>
    <xf numFmtId="0" fontId="72" fillId="5" borderId="20" applyNumberFormat="0" applyAlignment="0" applyProtection="0"/>
    <xf numFmtId="0" fontId="75" fillId="11" borderId="27" applyNumberFormat="0" applyAlignment="0" applyProtection="0"/>
    <xf numFmtId="0" fontId="75" fillId="73" borderId="27" applyNumberFormat="0" applyAlignment="0" applyProtection="0"/>
    <xf numFmtId="0" fontId="75" fillId="11" borderId="27" applyNumberFormat="0" applyAlignment="0" applyProtection="0"/>
    <xf numFmtId="0" fontId="65" fillId="11" borderId="20" applyNumberFormat="0" applyAlignment="0" applyProtection="0"/>
    <xf numFmtId="0" fontId="65" fillId="73" borderId="20" applyNumberFormat="0" applyAlignment="0" applyProtection="0"/>
    <xf numFmtId="0" fontId="65" fillId="11" borderId="20" applyNumberFormat="0" applyAlignment="0" applyProtection="0"/>
    <xf numFmtId="0" fontId="68" fillId="37" borderId="0" applyNumberFormat="0" applyBorder="0" applyAlignment="0" applyProtection="0"/>
    <xf numFmtId="0" fontId="68" fillId="33" borderId="0" applyNumberFormat="0" applyBorder="0" applyAlignment="0" applyProtection="0"/>
    <xf numFmtId="0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3" fillId="0" borderId="31" applyNumberFormat="0" applyFill="0" applyAlignment="0" applyProtection="0"/>
    <xf numFmtId="0" fontId="83" fillId="0" borderId="0" applyNumberFormat="0" applyFill="0" applyBorder="0" applyAlignment="0" applyProtection="0"/>
    <xf numFmtId="0" fontId="14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89" fillId="0" borderId="33" applyNumberFormat="0" applyFill="0" applyAlignment="0" applyProtection="0"/>
    <xf numFmtId="0" fontId="73" fillId="0" borderId="25" applyNumberFormat="0" applyFill="0" applyAlignment="0" applyProtection="0"/>
    <xf numFmtId="0" fontId="87" fillId="0" borderId="32" applyNumberFormat="0" applyFill="0" applyAlignment="0" applyProtection="0"/>
    <xf numFmtId="0" fontId="66" fillId="74" borderId="21" applyNumberFormat="0" applyAlignment="0" applyProtection="0"/>
    <xf numFmtId="0" fontId="66" fillId="16" borderId="21" applyNumberFormat="0" applyAlignment="0" applyProtection="0"/>
    <xf numFmtId="0" fontId="66" fillId="74" borderId="21" applyNumberFormat="0" applyAlignment="0" applyProtection="0"/>
    <xf numFmtId="0" fontId="66" fillId="16" borderId="21" applyNumberFormat="0" applyAlignment="0" applyProtection="0"/>
    <xf numFmtId="0" fontId="9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12" borderId="0" applyNumberFormat="0" applyBorder="0" applyAlignment="0" applyProtection="0"/>
    <xf numFmtId="0" fontId="74" fillId="44" borderId="0" applyNumberFormat="0" applyBorder="0" applyAlignment="0" applyProtection="0"/>
    <xf numFmtId="0" fontId="74" fillId="12" borderId="0" applyNumberFormat="0" applyBorder="0" applyAlignment="0" applyProtection="0"/>
    <xf numFmtId="0" fontId="78" fillId="75" borderId="20" applyNumberFormat="0" applyAlignment="0" applyProtection="0"/>
    <xf numFmtId="0" fontId="65" fillId="73" borderId="20" applyNumberFormat="0" applyAlignment="0" applyProtection="0"/>
    <xf numFmtId="0" fontId="77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6" fillId="0" borderId="0"/>
    <xf numFmtId="0" fontId="14" fillId="0" borderId="0"/>
    <xf numFmtId="0" fontId="77" fillId="0" borderId="0"/>
    <xf numFmtId="0" fontId="14" fillId="0" borderId="0"/>
    <xf numFmtId="0" fontId="77" fillId="0" borderId="0"/>
    <xf numFmtId="0" fontId="1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1" fillId="0" borderId="0"/>
    <xf numFmtId="0" fontId="92" fillId="0" borderId="0"/>
    <xf numFmtId="0" fontId="7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3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55" fillId="0" borderId="0"/>
    <xf numFmtId="0" fontId="55" fillId="0" borderId="0"/>
    <xf numFmtId="0" fontId="77" fillId="0" borderId="0"/>
    <xf numFmtId="0" fontId="55" fillId="0" borderId="0"/>
    <xf numFmtId="0" fontId="87" fillId="0" borderId="34" applyNumberFormat="0" applyFill="0" applyAlignment="0" applyProtection="0"/>
    <xf numFmtId="0" fontId="87" fillId="0" borderId="32" applyNumberFormat="0" applyFill="0" applyAlignment="0" applyProtection="0"/>
    <xf numFmtId="0" fontId="64" fillId="19" borderId="0" applyNumberFormat="0" applyBorder="0" applyAlignment="0" applyProtection="0"/>
    <xf numFmtId="0" fontId="64" fillId="30" borderId="0" applyNumberFormat="0" applyBorder="0" applyAlignment="0" applyProtection="0"/>
    <xf numFmtId="0" fontId="64" fillId="19" borderId="0" applyNumberFormat="0" applyBorder="0" applyAlignment="0" applyProtection="0"/>
    <xf numFmtId="0" fontId="64" fillId="35" borderId="0" applyNumberFormat="0" applyBorder="0" applyAlignment="0" applyProtection="0"/>
    <xf numFmtId="0" fontId="64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4" fillId="7" borderId="26" applyNumberFormat="0" applyFont="0" applyAlignment="0" applyProtection="0"/>
    <xf numFmtId="0" fontId="14" fillId="32" borderId="26" applyNumberFormat="0" applyFont="0" applyAlignment="0" applyProtection="0"/>
    <xf numFmtId="0" fontId="14" fillId="7" borderId="26" applyNumberFormat="0" applyFont="0" applyAlignment="0" applyProtection="0"/>
    <xf numFmtId="0" fontId="14" fillId="32" borderId="26" applyNumberFormat="0" applyFont="0" applyAlignment="0" applyProtection="0"/>
    <xf numFmtId="0" fontId="75" fillId="75" borderId="27" applyNumberFormat="0" applyAlignment="0" applyProtection="0"/>
    <xf numFmtId="0" fontId="75" fillId="73" borderId="27" applyNumberFormat="0" applyAlignment="0" applyProtection="0"/>
    <xf numFmtId="0" fontId="73" fillId="0" borderId="25" applyNumberFormat="0" applyFill="0" applyAlignment="0" applyProtection="0"/>
    <xf numFmtId="0" fontId="84" fillId="44" borderId="0" applyNumberFormat="0" applyBorder="0" applyAlignment="0" applyProtection="0"/>
    <xf numFmtId="0" fontId="74" fillId="44" borderId="0" applyNumberFormat="0" applyBorder="0" applyAlignment="0" applyProtection="0"/>
    <xf numFmtId="0" fontId="18" fillId="0" borderId="0"/>
    <xf numFmtId="0" fontId="8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8" fillId="33" borderId="0" applyNumberFormat="0" applyBorder="0" applyAlignment="0" applyProtection="0"/>
    <xf numFmtId="0" fontId="1" fillId="0" borderId="0"/>
    <xf numFmtId="0" fontId="77" fillId="0" borderId="0"/>
    <xf numFmtId="0" fontId="92" fillId="0" borderId="0"/>
  </cellStyleXfs>
  <cellXfs count="590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7" fillId="0" borderId="0" xfId="11" applyFont="1" applyFill="1" applyAlignment="1">
      <alignment vertical="center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32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0" fontId="28" fillId="0" borderId="2" xfId="11" applyFont="1" applyFill="1" applyBorder="1" applyAlignment="1">
      <alignment vertical="center"/>
    </xf>
    <xf numFmtId="0" fontId="38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39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1" fillId="0" borderId="0" xfId="11" applyFont="1" applyFill="1" applyAlignment="1">
      <alignment vertical="center"/>
    </xf>
    <xf numFmtId="0" fontId="22" fillId="0" borderId="0" xfId="11" applyFont="1" applyFill="1" applyAlignment="1"/>
    <xf numFmtId="0" fontId="34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3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165" fontId="25" fillId="0" borderId="5" xfId="11" applyNumberFormat="1" applyFont="1" applyFill="1" applyBorder="1" applyAlignment="1">
      <alignment horizontal="center" vertical="center" wrapText="1"/>
    </xf>
    <xf numFmtId="165" fontId="25" fillId="0" borderId="4" xfId="11" applyNumberFormat="1" applyFont="1" applyFill="1" applyBorder="1" applyAlignment="1">
      <alignment horizontal="center" vertical="center" wrapText="1"/>
    </xf>
    <xf numFmtId="3" fontId="19" fillId="0" borderId="5" xfId="6" applyNumberFormat="1" applyFont="1" applyBorder="1" applyAlignment="1">
      <alignment horizontal="center" vertical="center" wrapText="1"/>
    </xf>
    <xf numFmtId="0" fontId="38" fillId="0" borderId="4" xfId="13" applyFont="1" applyFill="1" applyBorder="1" applyAlignment="1">
      <alignment vertical="center" wrapText="1"/>
    </xf>
    <xf numFmtId="3" fontId="35" fillId="0" borderId="4" xfId="11" applyNumberFormat="1" applyFont="1" applyFill="1" applyBorder="1" applyAlignment="1">
      <alignment horizontal="center" vertical="center" wrapText="1"/>
    </xf>
    <xf numFmtId="3" fontId="36" fillId="0" borderId="4" xfId="11" applyNumberFormat="1" applyFont="1" applyFill="1" applyBorder="1" applyAlignment="1">
      <alignment horizontal="center" vertical="center"/>
    </xf>
    <xf numFmtId="3" fontId="36" fillId="0" borderId="8" xfId="11" applyNumberFormat="1" applyFont="1" applyFill="1" applyBorder="1" applyAlignment="1">
      <alignment horizontal="center" vertical="center"/>
    </xf>
    <xf numFmtId="0" fontId="37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5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6" fillId="0" borderId="5" xfId="1" applyFont="1" applyBorder="1" applyAlignment="1">
      <alignment horizontal="left" vertical="center" wrapText="1" indent="1"/>
    </xf>
    <xf numFmtId="0" fontId="47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7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9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0" fillId="0" borderId="0" xfId="5" applyNumberFormat="1" applyFont="1" applyFill="1" applyAlignment="1" applyProtection="1">
      <protection locked="0"/>
    </xf>
    <xf numFmtId="1" fontId="51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0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52" fillId="0" borderId="5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165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 wrapText="1"/>
    </xf>
    <xf numFmtId="3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1" fontId="58" fillId="0" borderId="0" xfId="5" applyNumberFormat="1" applyFont="1" applyFill="1" applyBorder="1" applyProtection="1">
      <protection locked="0"/>
    </xf>
    <xf numFmtId="3" fontId="58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7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59" fillId="0" borderId="1" xfId="11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 wrapText="1"/>
    </xf>
    <xf numFmtId="164" fontId="61" fillId="0" borderId="4" xfId="12" applyNumberFormat="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1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3" fontId="27" fillId="0" borderId="0" xfId="11" applyNumberFormat="1" applyFont="1" applyFill="1" applyAlignment="1">
      <alignment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2" fillId="0" borderId="15" xfId="11" applyNumberFormat="1" applyFont="1" applyFill="1" applyBorder="1" applyAlignment="1">
      <alignment horizontal="center" vertical="center"/>
    </xf>
    <xf numFmtId="3" fontId="25" fillId="0" borderId="1" xfId="11" applyNumberFormat="1" applyFont="1" applyFill="1" applyBorder="1" applyAlignment="1">
      <alignment horizontal="center" vertical="center"/>
    </xf>
    <xf numFmtId="3" fontId="32" fillId="0" borderId="18" xfId="11" applyNumberFormat="1" applyFont="1" applyFill="1" applyBorder="1" applyAlignment="1">
      <alignment horizontal="center" vertical="center"/>
    </xf>
    <xf numFmtId="1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15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5" applyNumberFormat="1" applyFont="1" applyFill="1" applyBorder="1" applyAlignment="1" applyProtection="1">
      <alignment horizontal="center" vertical="center"/>
      <protection locked="0"/>
    </xf>
    <xf numFmtId="3" fontId="15" fillId="0" borderId="5" xfId="6" applyNumberFormat="1" applyFont="1" applyFill="1" applyBorder="1" applyAlignment="1">
      <alignment horizontal="center" vertical="center"/>
    </xf>
    <xf numFmtId="164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165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15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5" fillId="0" borderId="5" xfId="14" applyNumberFormat="1" applyFont="1" applyFill="1" applyBorder="1" applyAlignment="1">
      <alignment horizontal="center" vertical="center" wrapText="1"/>
    </xf>
    <xf numFmtId="1" fontId="15" fillId="0" borderId="5" xfId="14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vertical="center"/>
      <protection locked="0"/>
    </xf>
    <xf numFmtId="1" fontId="15" fillId="0" borderId="0" xfId="5" applyNumberFormat="1" applyFont="1" applyFill="1" applyBorder="1" applyAlignment="1" applyProtection="1">
      <alignment vertical="center"/>
      <protection locked="0"/>
    </xf>
    <xf numFmtId="0" fontId="15" fillId="0" borderId="1" xfId="5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vertical="center" wrapText="1"/>
    </xf>
    <xf numFmtId="3" fontId="26" fillId="0" borderId="16" xfId="11" applyNumberFormat="1" applyFont="1" applyFill="1" applyBorder="1" applyAlignment="1">
      <alignment horizontal="center" vertical="center"/>
    </xf>
    <xf numFmtId="3" fontId="26" fillId="0" borderId="7" xfId="11" applyNumberFormat="1" applyFont="1" applyFill="1" applyBorder="1" applyAlignment="1">
      <alignment horizontal="center" vertical="center"/>
    </xf>
    <xf numFmtId="164" fontId="59" fillId="0" borderId="4" xfId="11" applyNumberFormat="1" applyFont="1" applyFill="1" applyBorder="1" applyAlignment="1">
      <alignment horizontal="center" vertical="center"/>
    </xf>
    <xf numFmtId="3" fontId="26" fillId="0" borderId="2" xfId="11" applyNumberFormat="1" applyFont="1" applyFill="1" applyBorder="1" applyAlignment="1">
      <alignment horizontal="center" vertical="center"/>
    </xf>
    <xf numFmtId="3" fontId="30" fillId="0" borderId="15" xfId="11" applyNumberFormat="1" applyFont="1" applyFill="1" applyBorder="1" applyAlignment="1">
      <alignment horizontal="center" vertical="center"/>
    </xf>
    <xf numFmtId="3" fontId="26" fillId="0" borderId="3" xfId="11" applyNumberFormat="1" applyFont="1" applyFill="1" applyBorder="1" applyAlignment="1">
      <alignment horizontal="center" vertical="center"/>
    </xf>
    <xf numFmtId="164" fontId="59" fillId="0" borderId="6" xfId="11" applyNumberFormat="1" applyFont="1" applyFill="1" applyBorder="1" applyAlignment="1">
      <alignment horizontal="center" vertical="center"/>
    </xf>
    <xf numFmtId="3" fontId="26" fillId="0" borderId="17" xfId="11" applyNumberFormat="1" applyFont="1" applyFill="1" applyBorder="1" applyAlignment="1">
      <alignment horizontal="center" vertical="center"/>
    </xf>
    <xf numFmtId="164" fontId="60" fillId="0" borderId="4" xfId="11" applyNumberFormat="1" applyFont="1" applyFill="1" applyBorder="1" applyAlignment="1">
      <alignment horizontal="center" vertical="center"/>
    </xf>
    <xf numFmtId="3" fontId="26" fillId="0" borderId="9" xfId="11" applyNumberFormat="1" applyFont="1" applyFill="1" applyBorder="1" applyAlignment="1">
      <alignment horizontal="center" vertical="center"/>
    </xf>
    <xf numFmtId="3" fontId="30" fillId="0" borderId="11" xfId="11" applyNumberFormat="1" applyFont="1" applyFill="1" applyBorder="1" applyAlignment="1">
      <alignment horizontal="center" vertical="center"/>
    </xf>
    <xf numFmtId="3" fontId="27" fillId="0" borderId="8" xfId="11" applyNumberFormat="1" applyFont="1" applyFill="1" applyBorder="1" applyAlignment="1">
      <alignment horizontal="center" vertical="center"/>
    </xf>
    <xf numFmtId="164" fontId="60" fillId="0" borderId="6" xfId="1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0" fontId="32" fillId="0" borderId="1" xfId="11" applyFont="1" applyFill="1" applyBorder="1" applyAlignment="1">
      <alignment horizontal="center" vertical="center" wrapText="1"/>
    </xf>
    <xf numFmtId="165" fontId="25" fillId="0" borderId="6" xfId="11" applyNumberFormat="1" applyFont="1" applyFill="1" applyBorder="1" applyAlignment="1">
      <alignment horizontal="center" vertical="center" wrapText="1"/>
    </xf>
    <xf numFmtId="0" fontId="37" fillId="0" borderId="17" xfId="11" applyFont="1" applyFill="1" applyBorder="1" applyAlignment="1">
      <alignment horizontal="center" vertical="center" wrapText="1"/>
    </xf>
    <xf numFmtId="3" fontId="32" fillId="0" borderId="17" xfId="11" applyNumberFormat="1" applyFont="1" applyFill="1" applyBorder="1" applyAlignment="1">
      <alignment horizontal="center" vertical="center"/>
    </xf>
    <xf numFmtId="165" fontId="25" fillId="0" borderId="17" xfId="11" applyNumberFormat="1" applyFont="1" applyFill="1" applyBorder="1" applyAlignment="1">
      <alignment horizontal="center" vertical="center" wrapText="1"/>
    </xf>
    <xf numFmtId="0" fontId="38" fillId="0" borderId="15" xfId="13" applyFont="1" applyFill="1" applyBorder="1" applyAlignment="1">
      <alignment vertical="center" wrapText="1"/>
    </xf>
    <xf numFmtId="165" fontId="25" fillId="0" borderId="11" xfId="11" applyNumberFormat="1" applyFont="1" applyFill="1" applyBorder="1" applyAlignment="1">
      <alignment horizontal="center" vertical="center" wrapText="1"/>
    </xf>
    <xf numFmtId="3" fontId="36" fillId="0" borderId="11" xfId="11" applyNumberFormat="1" applyFont="1" applyFill="1" applyBorder="1" applyAlignment="1">
      <alignment horizontal="center" vertical="center"/>
    </xf>
    <xf numFmtId="165" fontId="25" fillId="0" borderId="1" xfId="11" applyNumberFormat="1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/>
    </xf>
    <xf numFmtId="164" fontId="6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3" fontId="26" fillId="0" borderId="0" xfId="11" applyNumberFormat="1" applyFont="1" applyFill="1" applyBorder="1" applyAlignment="1">
      <alignment horizontal="center" vertical="center"/>
    </xf>
    <xf numFmtId="164" fontId="76" fillId="0" borderId="0" xfId="11" applyNumberFormat="1" applyFont="1" applyFill="1" applyAlignment="1">
      <alignment horizontal="center" vertical="center"/>
    </xf>
    <xf numFmtId="165" fontId="76" fillId="0" borderId="0" xfId="11" applyNumberFormat="1" applyFont="1" applyFill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15" fillId="0" borderId="1" xfId="5" applyNumberFormat="1" applyFont="1" applyFill="1" applyBorder="1" applyAlignment="1" applyProtection="1">
      <alignment horizontal="center" vertical="center"/>
      <protection locked="0"/>
    </xf>
    <xf numFmtId="3" fontId="15" fillId="0" borderId="1" xfId="6" applyNumberFormat="1" applyFont="1" applyFill="1" applyBorder="1" applyAlignment="1">
      <alignment horizontal="center" vertical="center"/>
    </xf>
    <xf numFmtId="164" fontId="52" fillId="0" borderId="1" xfId="5" applyNumberFormat="1" applyFont="1" applyFill="1" applyBorder="1" applyAlignment="1" applyProtection="1">
      <alignment horizontal="center" vertical="center"/>
      <protection locked="0"/>
    </xf>
    <xf numFmtId="3" fontId="52" fillId="0" borderId="1" xfId="5" applyNumberFormat="1" applyFont="1" applyFill="1" applyBorder="1" applyAlignment="1" applyProtection="1">
      <alignment horizontal="center" vertical="center"/>
      <protection locked="0"/>
    </xf>
    <xf numFmtId="165" fontId="52" fillId="0" borderId="1" xfId="5" applyNumberFormat="1" applyFont="1" applyFill="1" applyBorder="1" applyAlignment="1" applyProtection="1">
      <alignment horizontal="center" vertical="center"/>
      <protection locked="0"/>
    </xf>
    <xf numFmtId="1" fontId="52" fillId="0" borderId="1" xfId="5" applyNumberFormat="1" applyFont="1" applyFill="1" applyBorder="1" applyAlignment="1" applyProtection="1">
      <alignment horizontal="center" vertical="center"/>
      <protection locked="0"/>
    </xf>
    <xf numFmtId="1" fontId="15" fillId="0" borderId="1" xfId="5" applyNumberFormat="1" applyFont="1" applyFill="1" applyBorder="1" applyAlignment="1" applyProtection="1">
      <alignment horizontal="center" vertical="center"/>
      <protection locked="0"/>
    </xf>
    <xf numFmtId="3" fontId="15" fillId="0" borderId="1" xfId="5" applyNumberFormat="1" applyFont="1" applyFill="1" applyBorder="1" applyAlignment="1" applyProtection="1">
      <alignment horizontal="center" vertical="center" wrapText="1"/>
      <protection locked="0"/>
    </xf>
    <xf numFmtId="165" fontId="52" fillId="0" borderId="1" xfId="5" applyNumberFormat="1" applyFont="1" applyFill="1" applyBorder="1" applyAlignment="1" applyProtection="1">
      <alignment horizontal="center" vertical="center" wrapText="1"/>
      <protection locked="0"/>
    </xf>
    <xf numFmtId="3" fontId="52" fillId="0" borderId="1" xfId="5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14" applyNumberFormat="1" applyFont="1" applyFill="1" applyBorder="1" applyAlignment="1">
      <alignment horizontal="center" vertical="center" wrapText="1"/>
    </xf>
    <xf numFmtId="1" fontId="15" fillId="0" borderId="1" xfId="14" applyNumberFormat="1" applyFont="1" applyFill="1" applyBorder="1" applyAlignment="1">
      <alignment horizontal="center" vertical="center" wrapText="1"/>
    </xf>
    <xf numFmtId="1" fontId="4" fillId="0" borderId="17" xfId="5" applyNumberFormat="1" applyFont="1" applyFill="1" applyBorder="1" applyAlignment="1" applyProtection="1">
      <alignment vertical="center"/>
      <protection locked="0"/>
    </xf>
    <xf numFmtId="3" fontId="56" fillId="0" borderId="17" xfId="5" applyNumberFormat="1" applyFont="1" applyFill="1" applyBorder="1" applyAlignment="1" applyProtection="1">
      <alignment horizontal="center" vertical="center"/>
      <protection locked="0"/>
    </xf>
    <xf numFmtId="164" fontId="56" fillId="0" borderId="17" xfId="5" applyNumberFormat="1" applyFont="1" applyFill="1" applyBorder="1" applyAlignment="1" applyProtection="1">
      <alignment horizontal="center" vertical="center"/>
      <protection locked="0"/>
    </xf>
    <xf numFmtId="165" fontId="52" fillId="0" borderId="17" xfId="5" applyNumberFormat="1" applyFont="1" applyFill="1" applyBorder="1" applyAlignment="1" applyProtection="1">
      <alignment horizontal="center" vertical="center"/>
      <protection locked="0"/>
    </xf>
    <xf numFmtId="3" fontId="52" fillId="0" borderId="17" xfId="5" applyNumberFormat="1" applyFont="1" applyFill="1" applyBorder="1" applyAlignment="1" applyProtection="1">
      <alignment horizontal="center" vertical="center"/>
      <protection locked="0"/>
    </xf>
    <xf numFmtId="165" fontId="52" fillId="0" borderId="17" xfId="5" applyNumberFormat="1" applyFont="1" applyFill="1" applyBorder="1" applyAlignment="1" applyProtection="1">
      <alignment horizontal="center" vertical="center" wrapText="1"/>
      <protection locked="0"/>
    </xf>
    <xf numFmtId="164" fontId="52" fillId="0" borderId="17" xfId="5" applyNumberFormat="1" applyFont="1" applyFill="1" applyBorder="1" applyAlignment="1" applyProtection="1">
      <alignment horizontal="center" vertical="center"/>
      <protection locked="0"/>
    </xf>
    <xf numFmtId="1" fontId="1" fillId="0" borderId="17" xfId="5" applyNumberFormat="1" applyFont="1" applyFill="1" applyBorder="1" applyAlignment="1" applyProtection="1">
      <alignment vertical="center"/>
      <protection locked="0"/>
    </xf>
    <xf numFmtId="164" fontId="53" fillId="0" borderId="5" xfId="5" applyNumberFormat="1" applyFont="1" applyFill="1" applyBorder="1" applyAlignment="1" applyProtection="1">
      <alignment horizontal="center" vertical="center" wrapText="1"/>
    </xf>
    <xf numFmtId="164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1" applyFont="1" applyFill="1"/>
    <xf numFmtId="0" fontId="36" fillId="0" borderId="0" xfId="11" applyFont="1" applyFill="1"/>
    <xf numFmtId="165" fontId="21" fillId="0" borderId="5" xfId="12" applyNumberFormat="1" applyFont="1" applyFill="1" applyBorder="1" applyAlignment="1">
      <alignment horizontal="center" vertical="center" wrapText="1"/>
    </xf>
    <xf numFmtId="3" fontId="35" fillId="0" borderId="0" xfId="11" applyNumberFormat="1" applyFont="1" applyFill="1" applyAlignment="1">
      <alignment vertical="center"/>
    </xf>
    <xf numFmtId="0" fontId="35" fillId="0" borderId="0" xfId="11" applyFont="1" applyFill="1" applyAlignment="1">
      <alignment vertical="center"/>
    </xf>
    <xf numFmtId="0" fontId="31" fillId="0" borderId="0" xfId="11" applyFont="1" applyFill="1" applyAlignment="1">
      <alignment horizontal="center"/>
    </xf>
    <xf numFmtId="0" fontId="43" fillId="0" borderId="0" xfId="11" applyFont="1" applyFill="1" applyAlignment="1">
      <alignment horizontal="center"/>
    </xf>
    <xf numFmtId="0" fontId="94" fillId="0" borderId="5" xfId="11" applyFont="1" applyFill="1" applyBorder="1" applyAlignment="1">
      <alignment horizontal="center" vertical="center" wrapText="1"/>
    </xf>
    <xf numFmtId="3" fontId="27" fillId="0" borderId="0" xfId="11" applyNumberFormat="1" applyFont="1" applyFill="1" applyAlignment="1">
      <alignment vertical="center"/>
    </xf>
    <xf numFmtId="0" fontId="94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3" fontId="26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95" fillId="0" borderId="1" xfId="11" applyNumberFormat="1" applyFont="1" applyFill="1" applyBorder="1" applyAlignment="1">
      <alignment horizontal="center" vertical="center"/>
    </xf>
    <xf numFmtId="164" fontId="95" fillId="0" borderId="1" xfId="11" applyNumberFormat="1" applyFont="1" applyFill="1" applyBorder="1" applyAlignment="1">
      <alignment horizontal="center" vertical="center"/>
    </xf>
    <xf numFmtId="0" fontId="27" fillId="0" borderId="4" xfId="11" applyFont="1" applyFill="1" applyBorder="1" applyAlignment="1">
      <alignment horizontal="left" vertical="center" wrapText="1"/>
    </xf>
    <xf numFmtId="3" fontId="25" fillId="0" borderId="0" xfId="11" applyNumberFormat="1" applyFont="1" applyFill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165" fontId="26" fillId="0" borderId="5" xfId="12" applyNumberFormat="1" applyFont="1" applyFill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0" fontId="35" fillId="0" borderId="0" xfId="11" applyFont="1" applyFill="1"/>
    <xf numFmtId="3" fontId="35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 wrapText="1"/>
    </xf>
    <xf numFmtId="165" fontId="26" fillId="0" borderId="0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165" fontId="36" fillId="0" borderId="0" xfId="11" applyNumberFormat="1" applyFont="1" applyFill="1"/>
    <xf numFmtId="170" fontId="4" fillId="0" borderId="3" xfId="12" applyNumberFormat="1" applyFont="1" applyFill="1" applyBorder="1" applyAlignment="1">
      <alignment horizontal="center" vertical="center"/>
    </xf>
    <xf numFmtId="3" fontId="36" fillId="0" borderId="0" xfId="11" applyNumberFormat="1" applyFont="1" applyFill="1"/>
    <xf numFmtId="0" fontId="1" fillId="0" borderId="5" xfId="6" applyFont="1" applyFill="1" applyBorder="1" applyAlignment="1">
      <alignment horizontal="center" vertical="center" wrapText="1"/>
    </xf>
    <xf numFmtId="3" fontId="1" fillId="0" borderId="5" xfId="6" applyNumberFormat="1" applyFont="1" applyFill="1" applyBorder="1" applyAlignment="1">
      <alignment horizontal="center" vertical="center" wrapText="1"/>
    </xf>
    <xf numFmtId="0" fontId="9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96" fillId="0" borderId="5" xfId="0" applyFont="1" applyFill="1" applyBorder="1"/>
    <xf numFmtId="0" fontId="96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11" applyFont="1" applyFill="1" applyBorder="1" applyAlignment="1">
      <alignment horizontal="center"/>
    </xf>
    <xf numFmtId="165" fontId="21" fillId="0" borderId="1" xfId="11" applyNumberFormat="1" applyFont="1" applyFill="1" applyBorder="1" applyAlignment="1">
      <alignment horizontal="center" vertical="center" wrapText="1"/>
    </xf>
    <xf numFmtId="0" fontId="33" fillId="0" borderId="0" xfId="11" applyFont="1" applyFill="1" applyAlignment="1">
      <alignment vertical="center"/>
    </xf>
    <xf numFmtId="3" fontId="97" fillId="0" borderId="0" xfId="11" applyNumberFormat="1" applyFont="1" applyFill="1" applyAlignment="1">
      <alignment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3" fontId="32" fillId="0" borderId="8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165" fontId="32" fillId="0" borderId="6" xfId="11" applyNumberFormat="1" applyFont="1" applyFill="1" applyBorder="1" applyAlignment="1">
      <alignment horizontal="center" vertical="center" wrapText="1"/>
    </xf>
    <xf numFmtId="165" fontId="32" fillId="0" borderId="5" xfId="11" applyNumberFormat="1" applyFont="1" applyFill="1" applyBorder="1" applyAlignment="1">
      <alignment horizontal="center" vertical="center" wrapText="1"/>
    </xf>
    <xf numFmtId="3" fontId="98" fillId="0" borderId="0" xfId="11" applyNumberFormat="1" applyFont="1" applyFill="1" applyAlignment="1">
      <alignment horizontal="center" vertical="center"/>
    </xf>
    <xf numFmtId="165" fontId="32" fillId="0" borderId="1" xfId="11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0" fontId="26" fillId="0" borderId="6" xfId="11" applyFont="1" applyFill="1" applyBorder="1" applyAlignment="1">
      <alignment horizontal="center" vertical="center" wrapText="1"/>
    </xf>
    <xf numFmtId="0" fontId="28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95" fillId="0" borderId="4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9" fillId="0" borderId="0" xfId="9" applyFont="1" applyFill="1" applyAlignment="1">
      <alignment horizontal="center" vertical="top" wrapText="1"/>
    </xf>
    <xf numFmtId="0" fontId="1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17" fillId="0" borderId="0" xfId="9" applyFont="1" applyFill="1" applyAlignment="1">
      <alignment vertical="top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17" fillId="0" borderId="0" xfId="9" applyFont="1" applyFill="1" applyAlignment="1">
      <alignment vertical="center"/>
    </xf>
    <xf numFmtId="165" fontId="17" fillId="0" borderId="0" xfId="9" applyNumberFormat="1" applyFont="1" applyFill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17" fillId="0" borderId="0" xfId="9" applyFont="1" applyFill="1"/>
    <xf numFmtId="3" fontId="5" fillId="0" borderId="0" xfId="9" applyNumberFormat="1" applyFont="1" applyFill="1" applyAlignment="1">
      <alignment horizontal="center" vertical="center"/>
    </xf>
    <xf numFmtId="164" fontId="5" fillId="0" borderId="0" xfId="9" applyNumberFormat="1" applyFont="1" applyFill="1" applyAlignment="1">
      <alignment horizontal="center" vertical="center"/>
    </xf>
    <xf numFmtId="0" fontId="3" fillId="0" borderId="0" xfId="9" applyFont="1" applyFill="1" applyAlignment="1">
      <alignment vertical="center" wrapText="1"/>
    </xf>
    <xf numFmtId="0" fontId="99" fillId="0" borderId="0" xfId="11" applyFont="1" applyFill="1" applyAlignment="1">
      <alignment vertical="top" wrapText="1"/>
    </xf>
    <xf numFmtId="0" fontId="33" fillId="0" borderId="0" xfId="11" applyFont="1" applyFill="1" applyAlignment="1">
      <alignment vertical="center" wrapText="1"/>
    </xf>
    <xf numFmtId="0" fontId="100" fillId="0" borderId="0" xfId="11" applyFont="1" applyFill="1" applyBorder="1" applyAlignment="1">
      <alignment horizontal="center"/>
    </xf>
    <xf numFmtId="0" fontId="37" fillId="0" borderId="0" xfId="11" applyFont="1" applyFill="1" applyBorder="1" applyAlignment="1">
      <alignment horizontal="center"/>
    </xf>
    <xf numFmtId="14" fontId="20" fillId="0" borderId="0" xfId="12" applyNumberFormat="1" applyFont="1" applyFill="1" applyBorder="1" applyAlignment="1">
      <alignment vertical="center" wrapText="1"/>
    </xf>
    <xf numFmtId="0" fontId="23" fillId="0" borderId="0" xfId="11" applyFont="1" applyFill="1" applyBorder="1"/>
    <xf numFmtId="2" fontId="25" fillId="0" borderId="0" xfId="11" applyNumberFormat="1" applyFont="1" applyFill="1" applyBorder="1" applyAlignment="1">
      <alignment horizontal="center" vertical="center" wrapText="1"/>
    </xf>
    <xf numFmtId="0" fontId="25" fillId="0" borderId="0" xfId="11" applyFont="1" applyFill="1" applyBorder="1" applyAlignment="1">
      <alignment horizontal="center" vertical="center" wrapText="1"/>
    </xf>
    <xf numFmtId="14" fontId="20" fillId="0" borderId="0" xfId="12" applyNumberFormat="1" applyFont="1" applyFill="1" applyBorder="1" applyAlignment="1">
      <alignment horizontal="center" vertical="center" wrapText="1"/>
    </xf>
    <xf numFmtId="164" fontId="5" fillId="0" borderId="0" xfId="10" applyNumberFormat="1" applyFont="1" applyFill="1" applyBorder="1" applyAlignment="1">
      <alignment horizontal="center" vertical="center"/>
    </xf>
    <xf numFmtId="3" fontId="40" fillId="0" borderId="0" xfId="11" applyNumberFormat="1" applyFont="1" applyFill="1" applyBorder="1" applyAlignment="1">
      <alignment horizontal="center" vertical="center"/>
    </xf>
    <xf numFmtId="164" fontId="25" fillId="0" borderId="0" xfId="11" applyNumberFormat="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vertical="center"/>
    </xf>
    <xf numFmtId="0" fontId="27" fillId="0" borderId="0" xfId="11" applyFont="1" applyFill="1" applyAlignment="1">
      <alignment horizontal="center" vertical="center"/>
    </xf>
    <xf numFmtId="3" fontId="101" fillId="0" borderId="5" xfId="12" applyNumberFormat="1" applyFont="1" applyBorder="1" applyAlignment="1">
      <alignment horizontal="center" vertical="center" wrapText="1"/>
    </xf>
    <xf numFmtId="3" fontId="102" fillId="0" borderId="0" xfId="11" applyNumberFormat="1" applyFont="1" applyFill="1" applyBorder="1" applyAlignment="1">
      <alignment horizontal="center" vertical="center"/>
    </xf>
    <xf numFmtId="164" fontId="36" fillId="0" borderId="0" xfId="11" applyNumberFormat="1" applyFont="1" applyFill="1" applyBorder="1" applyAlignment="1">
      <alignment horizontal="center" vertical="center" wrapText="1"/>
    </xf>
    <xf numFmtId="0" fontId="36" fillId="0" borderId="0" xfId="11" applyFont="1" applyFill="1" applyBorder="1" applyAlignment="1">
      <alignment horizontal="center" vertical="center"/>
    </xf>
    <xf numFmtId="1" fontId="31" fillId="0" borderId="0" xfId="11" applyNumberFormat="1" applyFont="1" applyFill="1"/>
    <xf numFmtId="0" fontId="21" fillId="0" borderId="0" xfId="11" applyFont="1" applyFill="1" applyAlignment="1">
      <alignment vertical="center" wrapText="1"/>
    </xf>
    <xf numFmtId="0" fontId="27" fillId="0" borderId="0" xfId="11" applyFont="1" applyFill="1" applyAlignment="1">
      <alignment horizontal="center" vertical="top" wrapText="1"/>
    </xf>
    <xf numFmtId="3" fontId="21" fillId="0" borderId="0" xfId="11" applyNumberFormat="1" applyFont="1" applyFill="1" applyBorder="1" applyAlignment="1">
      <alignment horizontal="center" vertical="center" wrapText="1"/>
    </xf>
    <xf numFmtId="164" fontId="21" fillId="0" borderId="0" xfId="11" applyNumberFormat="1" applyFont="1" applyFill="1" applyBorder="1" applyAlignment="1">
      <alignment horizontal="center" vertical="center" wrapText="1"/>
    </xf>
    <xf numFmtId="164" fontId="103" fillId="0" borderId="0" xfId="11" applyNumberFormat="1" applyFont="1" applyFill="1" applyBorder="1" applyAlignment="1">
      <alignment horizontal="center" vertical="center"/>
    </xf>
    <xf numFmtId="164" fontId="104" fillId="0" borderId="0" xfId="11" applyNumberFormat="1" applyFont="1" applyFill="1" applyBorder="1" applyAlignment="1">
      <alignment horizontal="center" wrapText="1"/>
    </xf>
    <xf numFmtId="0" fontId="31" fillId="0" borderId="0" xfId="11" applyFont="1" applyFill="1" applyBorder="1"/>
    <xf numFmtId="0" fontId="31" fillId="0" borderId="0" xfId="11" applyFont="1" applyFill="1" applyBorder="1" applyAlignment="1">
      <alignment wrapText="1"/>
    </xf>
    <xf numFmtId="0" fontId="105" fillId="0" borderId="0" xfId="11" applyFont="1" applyFill="1" applyBorder="1" applyAlignment="1">
      <alignment wrapText="1"/>
    </xf>
    <xf numFmtId="0" fontId="8" fillId="0" borderId="0" xfId="1129" applyFont="1" applyFill="1" applyBorder="1" applyAlignment="1">
      <alignment horizontal="center" vertical="center"/>
    </xf>
    <xf numFmtId="0" fontId="8" fillId="0" borderId="0" xfId="1129" applyFont="1" applyFill="1" applyBorder="1" applyAlignment="1">
      <alignment vertical="center"/>
    </xf>
    <xf numFmtId="0" fontId="8" fillId="0" borderId="0" xfId="1129" applyFont="1" applyFill="1" applyBorder="1" applyAlignment="1"/>
    <xf numFmtId="0" fontId="1" fillId="0" borderId="0" xfId="1129" applyFont="1" applyFill="1" applyBorder="1"/>
    <xf numFmtId="0" fontId="1" fillId="0" borderId="0" xfId="1129" applyFont="1"/>
    <xf numFmtId="0" fontId="53" fillId="0" borderId="0" xfId="1129" applyFont="1" applyFill="1" applyBorder="1" applyAlignment="1">
      <alignment horizontal="center" vertical="center" wrapText="1"/>
    </xf>
    <xf numFmtId="0" fontId="106" fillId="0" borderId="0" xfId="1129" applyFont="1" applyBorder="1" applyAlignment="1"/>
    <xf numFmtId="0" fontId="1" fillId="0" borderId="0" xfId="1129" applyFont="1" applyFill="1" applyBorder="1" applyAlignment="1">
      <alignment horizontal="center" vertical="center" wrapText="1"/>
    </xf>
    <xf numFmtId="0" fontId="11" fillId="0" borderId="0" xfId="1129" applyFont="1" applyFill="1" applyBorder="1" applyAlignment="1">
      <alignment horizontal="center" vertical="center" wrapText="1"/>
    </xf>
    <xf numFmtId="0" fontId="106" fillId="0" borderId="0" xfId="1129" applyFont="1" applyFill="1" applyBorder="1" applyAlignment="1">
      <alignment horizontal="center" vertical="center" wrapText="1"/>
    </xf>
    <xf numFmtId="0" fontId="1" fillId="0" borderId="0" xfId="1129" applyFont="1" applyFill="1" applyBorder="1" applyAlignment="1">
      <alignment horizontal="center" vertical="center"/>
    </xf>
    <xf numFmtId="49" fontId="1" fillId="0" borderId="0" xfId="1129" applyNumberFormat="1" applyFont="1" applyFill="1" applyBorder="1" applyAlignment="1">
      <alignment horizontal="center" vertical="center"/>
    </xf>
    <xf numFmtId="49" fontId="11" fillId="0" borderId="0" xfId="1129" applyNumberFormat="1" applyFont="1" applyFill="1" applyBorder="1" applyAlignment="1">
      <alignment horizontal="center" vertical="center"/>
    </xf>
    <xf numFmtId="0" fontId="2" fillId="0" borderId="0" xfId="1129" applyNumberFormat="1" applyFont="1" applyFill="1" applyBorder="1" applyAlignment="1" applyProtection="1">
      <alignment horizontal="left" vertical="center"/>
      <protection locked="0"/>
    </xf>
    <xf numFmtId="0" fontId="2" fillId="0" borderId="0" xfId="1129" applyFont="1" applyFill="1" applyBorder="1" applyAlignment="1">
      <alignment horizontal="center" vertical="center"/>
    </xf>
    <xf numFmtId="0" fontId="26" fillId="0" borderId="0" xfId="11" applyFont="1" applyFill="1"/>
    <xf numFmtId="0" fontId="105" fillId="0" borderId="0" xfId="11" applyFont="1" applyFill="1" applyBorder="1"/>
    <xf numFmtId="0" fontId="105" fillId="0" borderId="0" xfId="11" applyFont="1" applyFill="1"/>
    <xf numFmtId="0" fontId="6" fillId="0" borderId="0" xfId="10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5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0" fontId="5" fillId="0" borderId="0" xfId="9" applyFont="1" applyFill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0" fontId="17" fillId="0" borderId="0" xfId="5" applyNumberFormat="1" applyFont="1" applyFill="1" applyBorder="1" applyAlignment="1" applyProtection="1">
      <alignment horizontal="left" vertical="center"/>
      <protection locked="0"/>
    </xf>
    <xf numFmtId="3" fontId="17" fillId="0" borderId="0" xfId="10" applyNumberFormat="1" applyFont="1" applyFill="1" applyBorder="1" applyAlignment="1">
      <alignment horizontal="center" vertical="center"/>
    </xf>
    <xf numFmtId="3" fontId="5" fillId="0" borderId="0" xfId="10" applyNumberFormat="1" applyFont="1" applyFill="1" applyBorder="1" applyAlignment="1">
      <alignment horizontal="center" vertical="center"/>
    </xf>
    <xf numFmtId="0" fontId="107" fillId="0" borderId="0" xfId="9" applyFont="1" applyFill="1" applyBorder="1"/>
    <xf numFmtId="0" fontId="2" fillId="0" borderId="0" xfId="9" applyFont="1" applyFill="1" applyBorder="1" applyAlignment="1">
      <alignment horizontal="center" vertical="center"/>
    </xf>
    <xf numFmtId="0" fontId="1" fillId="0" borderId="0" xfId="9" applyFont="1" applyFill="1"/>
    <xf numFmtId="0" fontId="1" fillId="0" borderId="0" xfId="9" applyFont="1" applyFill="1" applyBorder="1"/>
    <xf numFmtId="0" fontId="5" fillId="0" borderId="0" xfId="9" applyFont="1" applyFill="1" applyBorder="1" applyAlignment="1">
      <alignment horizontal="center" vertical="center"/>
    </xf>
    <xf numFmtId="0" fontId="17" fillId="0" borderId="0" xfId="9" applyFont="1" applyFill="1" applyBorder="1"/>
    <xf numFmtId="0" fontId="109" fillId="0" borderId="0" xfId="1130" applyFont="1" applyFill="1" applyBorder="1" applyAlignment="1">
      <alignment horizontal="center" vertical="center"/>
    </xf>
    <xf numFmtId="0" fontId="109" fillId="0" borderId="0" xfId="1130" applyFont="1" applyFill="1" applyBorder="1" applyAlignment="1">
      <alignment horizontal="center" vertical="center" wrapText="1"/>
    </xf>
    <xf numFmtId="49" fontId="2" fillId="0" borderId="0" xfId="1130" applyNumberFormat="1" applyFont="1" applyFill="1" applyBorder="1" applyAlignment="1">
      <alignment vertical="center"/>
    </xf>
    <xf numFmtId="49" fontId="5" fillId="0" borderId="0" xfId="1130" applyNumberFormat="1" applyFont="1" applyFill="1" applyBorder="1" applyAlignment="1">
      <alignment horizontal="center" vertical="center"/>
    </xf>
    <xf numFmtId="3" fontId="5" fillId="0" borderId="0" xfId="113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left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3" fontId="25" fillId="2" borderId="5" xfId="11" applyNumberFormat="1" applyFont="1" applyFill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3" fontId="40" fillId="2" borderId="5" xfId="11" applyNumberFormat="1" applyFont="1" applyFill="1" applyBorder="1" applyAlignment="1">
      <alignment horizontal="center" vertical="center"/>
    </xf>
    <xf numFmtId="0" fontId="6" fillId="0" borderId="5" xfId="5" applyNumberFormat="1" applyFont="1" applyFill="1" applyBorder="1" applyAlignment="1" applyProtection="1">
      <alignment horizontal="left" vertical="center"/>
      <protection locked="0"/>
    </xf>
    <xf numFmtId="3" fontId="25" fillId="2" borderId="5" xfId="11" applyNumberFormat="1" applyFont="1" applyFill="1" applyBorder="1" applyAlignment="1">
      <alignment vertical="center"/>
    </xf>
    <xf numFmtId="3" fontId="40" fillId="2" borderId="5" xfId="11" applyNumberFormat="1" applyFont="1" applyFill="1" applyBorder="1" applyAlignment="1">
      <alignment vertical="center"/>
    </xf>
    <xf numFmtId="0" fontId="35" fillId="0" borderId="5" xfId="11" applyFont="1" applyFill="1" applyBorder="1" applyAlignment="1">
      <alignment horizontal="left" vertical="center" wrapText="1"/>
    </xf>
    <xf numFmtId="165" fontId="5" fillId="0" borderId="5" xfId="9" applyNumberFormat="1" applyFont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25" fillId="0" borderId="1" xfId="11" applyFont="1" applyFill="1" applyBorder="1" applyAlignment="1">
      <alignment horizontal="center" vertical="center" wrapText="1"/>
    </xf>
    <xf numFmtId="0" fontId="25" fillId="0" borderId="5" xfId="11" applyFont="1" applyFill="1" applyBorder="1" applyAlignment="1">
      <alignment horizontal="center" vertical="center" wrapText="1"/>
    </xf>
    <xf numFmtId="3" fontId="32" fillId="0" borderId="16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165" fontId="32" fillId="0" borderId="4" xfId="11" applyNumberFormat="1" applyFont="1" applyFill="1" applyBorder="1" applyAlignment="1">
      <alignment horizontal="center" vertical="center" wrapText="1"/>
    </xf>
    <xf numFmtId="165" fontId="32" fillId="0" borderId="4" xfId="11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7" applyFont="1" applyFill="1" applyBorder="1" applyAlignment="1">
      <alignment vertical="center"/>
    </xf>
    <xf numFmtId="0" fontId="110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3" fontId="96" fillId="0" borderId="5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 vertical="center"/>
    </xf>
    <xf numFmtId="3" fontId="110" fillId="0" borderId="5" xfId="0" applyNumberFormat="1" applyFont="1" applyFill="1" applyBorder="1" applyAlignment="1">
      <alignment horizontal="center"/>
    </xf>
    <xf numFmtId="0" fontId="5" fillId="0" borderId="5" xfId="9" applyNumberFormat="1" applyFont="1" applyFill="1" applyBorder="1" applyAlignment="1">
      <alignment horizontal="center" vertical="center" wrapText="1"/>
    </xf>
    <xf numFmtId="49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5" xfId="5" applyNumberFormat="1" applyFont="1" applyFill="1" applyBorder="1" applyAlignment="1" applyProtection="1">
      <alignment horizontal="center" vertical="center"/>
      <protection locked="0"/>
    </xf>
    <xf numFmtId="0" fontId="3" fillId="0" borderId="0" xfId="1130" applyFont="1" applyFill="1" applyBorder="1" applyAlignment="1">
      <alignment horizontal="center" vertical="center" wrapText="1"/>
    </xf>
    <xf numFmtId="0" fontId="108" fillId="0" borderId="0" xfId="1130" applyFont="1" applyFill="1" applyBorder="1" applyAlignment="1">
      <alignment horizontal="center" vertical="center" wrapText="1"/>
    </xf>
    <xf numFmtId="0" fontId="9" fillId="0" borderId="0" xfId="1130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0" fontId="23" fillId="0" borderId="5" xfId="11" applyFont="1" applyFill="1" applyBorder="1" applyAlignment="1">
      <alignment horizontal="center"/>
    </xf>
    <xf numFmtId="49" fontId="5" fillId="0" borderId="5" xfId="9" applyNumberFormat="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0" fontId="53" fillId="0" borderId="0" xfId="1129" applyFont="1" applyFill="1" applyBorder="1" applyAlignment="1">
      <alignment horizontal="center" vertical="center" wrapText="1"/>
    </xf>
    <xf numFmtId="0" fontId="106" fillId="0" borderId="0" xfId="1129" applyFont="1" applyFill="1" applyBorder="1" applyAlignment="1">
      <alignment horizontal="center" vertical="center"/>
    </xf>
    <xf numFmtId="0" fontId="106" fillId="0" borderId="0" xfId="1129" applyFont="1" applyFill="1" applyBorder="1" applyAlignment="1">
      <alignment horizontal="center"/>
    </xf>
    <xf numFmtId="14" fontId="25" fillId="0" borderId="0" xfId="12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horizontal="center" vertical="center"/>
    </xf>
    <xf numFmtId="0" fontId="8" fillId="0" borderId="0" xfId="1129" applyFont="1" applyFill="1" applyBorder="1" applyAlignment="1">
      <alignment horizontal="center" vertical="center"/>
    </xf>
    <xf numFmtId="0" fontId="20" fillId="0" borderId="0" xfId="11" applyFont="1" applyFill="1" applyAlignment="1">
      <alignment horizontal="center" vertical="center"/>
    </xf>
    <xf numFmtId="0" fontId="22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5" fillId="76" borderId="5" xfId="6" applyFont="1" applyFill="1" applyBorder="1" applyAlignment="1">
      <alignment horizontal="center" vertical="center" wrapText="1"/>
    </xf>
    <xf numFmtId="0" fontId="5" fillId="77" borderId="5" xfId="6" applyFont="1" applyFill="1" applyBorder="1" applyAlignment="1">
      <alignment horizontal="center" vertical="center" wrapText="1"/>
    </xf>
    <xf numFmtId="0" fontId="37" fillId="0" borderId="0" xfId="11" applyFont="1" applyFill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1" fontId="25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2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6" fillId="0" borderId="5" xfId="11" applyNumberFormat="1" applyFont="1" applyFill="1" applyBorder="1" applyAlignment="1">
      <alignment horizontal="center" vertical="center" wrapText="1"/>
    </xf>
    <xf numFmtId="0" fontId="36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/>
    </xf>
    <xf numFmtId="0" fontId="44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8" fillId="0" borderId="16" xfId="1" applyFont="1" applyFill="1" applyBorder="1" applyAlignment="1">
      <alignment horizontal="center" vertical="center" wrapText="1"/>
    </xf>
    <xf numFmtId="0" fontId="48" fillId="0" borderId="17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3" fillId="0" borderId="16" xfId="5" applyNumberFormat="1" applyFont="1" applyFill="1" applyBorder="1" applyAlignment="1" applyProtection="1">
      <alignment horizontal="center" vertical="center" wrapText="1"/>
    </xf>
    <xf numFmtId="1" fontId="53" fillId="0" borderId="7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 wrapText="1"/>
    </xf>
    <xf numFmtId="1" fontId="52" fillId="0" borderId="4" xfId="5" applyNumberFormat="1" applyFont="1" applyFill="1" applyBorder="1" applyAlignment="1" applyProtection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3" fillId="0" borderId="2" xfId="5" applyNumberFormat="1" applyFont="1" applyFill="1" applyBorder="1" applyAlignment="1" applyProtection="1">
      <alignment horizontal="center" vertical="center" wrapText="1"/>
    </xf>
    <xf numFmtId="1" fontId="53" fillId="0" borderId="3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0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0" fillId="0" borderId="0" xfId="5" applyNumberFormat="1" applyFont="1" applyFill="1" applyAlignment="1" applyProtection="1">
      <alignment horizontal="center"/>
      <protection locked="0"/>
    </xf>
    <xf numFmtId="0" fontId="3" fillId="0" borderId="0" xfId="6" applyFont="1" applyFill="1" applyAlignment="1">
      <alignment horizontal="center" vertical="center" wrapText="1"/>
    </xf>
  </cellXfs>
  <cellStyles count="1131">
    <cellStyle name=" 1" xfId="72"/>
    <cellStyle name="20% - Accent1" xfId="15"/>
    <cellStyle name="20% - Accent1 2" xfId="73"/>
    <cellStyle name="20% - Accent1 2 2" xfId="74"/>
    <cellStyle name="20% - Accent1 2 3" xfId="75"/>
    <cellStyle name="20% - Accent1 3" xfId="76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2" xfId="83"/>
    <cellStyle name="20% - Accent2 2 2" xfId="84"/>
    <cellStyle name="20% - Accent2 2 3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2" xfId="93"/>
    <cellStyle name="20% - Accent3 2 2" xfId="94"/>
    <cellStyle name="20% - Accent3 2 3" xfId="95"/>
    <cellStyle name="20% - Accent3 3" xfId="96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2" xfId="103"/>
    <cellStyle name="20% - Accent4 2 2" xfId="104"/>
    <cellStyle name="20% - Accent4 2 3" xfId="105"/>
    <cellStyle name="20% - Accent4 3" xfId="10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6" xfId="20"/>
    <cellStyle name="20% - Accent6 2" xfId="122"/>
    <cellStyle name="20% - Accent6 2 2" xfId="123"/>
    <cellStyle name="20% - Accent6 2 3" xfId="124"/>
    <cellStyle name="20% - Accent6 3" xfId="125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2" xfId="448"/>
    <cellStyle name="40% - Accent1 2 2" xfId="449"/>
    <cellStyle name="40% - Accent1 2 3" xfId="450"/>
    <cellStyle name="40% - Accent1 3" xfId="451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3" xfId="29"/>
    <cellStyle name="40% - Accent3 2" xfId="467"/>
    <cellStyle name="40% - Accent3 2 2" xfId="468"/>
    <cellStyle name="40% - Accent3 2 3" xfId="469"/>
    <cellStyle name="40% - Accent3 3" xfId="470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2" xfId="477"/>
    <cellStyle name="40% - Accent4 2 2" xfId="478"/>
    <cellStyle name="40% - Accent4 2 3" xfId="479"/>
    <cellStyle name="40% - Accent4 3" xfId="480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2" xfId="487"/>
    <cellStyle name="40% - Accent5 2 2" xfId="488"/>
    <cellStyle name="40% - Accent5 2 3" xfId="489"/>
    <cellStyle name="40% - Accent5 3" xfId="490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2" xfId="497"/>
    <cellStyle name="40% - Accent6 2 2" xfId="498"/>
    <cellStyle name="40% - Accent6 2 3" xfId="499"/>
    <cellStyle name="40% - Accent6 3" xfId="500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3" xfId="824"/>
    <cellStyle name="60% - Accent2" xfId="40"/>
    <cellStyle name="60% - Accent2 2" xfId="825"/>
    <cellStyle name="60% - Accent2 3" xfId="826"/>
    <cellStyle name="60% - Accent3" xfId="41"/>
    <cellStyle name="60% - Accent3 2" xfId="827"/>
    <cellStyle name="60% - Accent3 3" xfId="828"/>
    <cellStyle name="60% - Accent4" xfId="42"/>
    <cellStyle name="60% - Accent4 2" xfId="829"/>
    <cellStyle name="60% - Accent4 3" xfId="830"/>
    <cellStyle name="60% - Accent5" xfId="43"/>
    <cellStyle name="60% - Accent5 2" xfId="831"/>
    <cellStyle name="60% - Accent5 3" xfId="832"/>
    <cellStyle name="60% - Accent6" xfId="44"/>
    <cellStyle name="60% - Accent6 2" xfId="833"/>
    <cellStyle name="60% - Accent6 3" xfId="834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3" xfId="944"/>
    <cellStyle name="Accent2" xfId="52"/>
    <cellStyle name="Accent2 2" xfId="945"/>
    <cellStyle name="Accent2 3" xfId="946"/>
    <cellStyle name="Accent3" xfId="53"/>
    <cellStyle name="Accent3 2" xfId="947"/>
    <cellStyle name="Accent3 3" xfId="948"/>
    <cellStyle name="Accent4" xfId="54"/>
    <cellStyle name="Accent4 2" xfId="949"/>
    <cellStyle name="Accent4 3" xfId="950"/>
    <cellStyle name="Accent5" xfId="55"/>
    <cellStyle name="Accent5 2" xfId="951"/>
    <cellStyle name="Accent6" xfId="56"/>
    <cellStyle name="Accent6 2" xfId="952"/>
    <cellStyle name="Accent6 3" xfId="953"/>
    <cellStyle name="Bad" xfId="57"/>
    <cellStyle name="Bad 2" xfId="954"/>
    <cellStyle name="Bad 3" xfId="955"/>
    <cellStyle name="Calculation" xfId="58"/>
    <cellStyle name="Calculation 2" xfId="956"/>
    <cellStyle name="Calculation 3" xfId="957"/>
    <cellStyle name="Check Cell" xfId="59"/>
    <cellStyle name="Check Cell 2" xfId="958"/>
    <cellStyle name="Explanatory Text" xfId="60"/>
    <cellStyle name="fEr" xfId="959"/>
    <cellStyle name="fHead" xfId="960"/>
    <cellStyle name="fHead 2" xfId="961"/>
    <cellStyle name="Good" xfId="61"/>
    <cellStyle name="Good 2" xfId="962"/>
    <cellStyle name="Good 3" xfId="963"/>
    <cellStyle name="Heading 1" xfId="62"/>
    <cellStyle name="Heading 1 2" xfId="964"/>
    <cellStyle name="Heading 2" xfId="63"/>
    <cellStyle name="Heading 2 2" xfId="965"/>
    <cellStyle name="Heading 3" xfId="64"/>
    <cellStyle name="Heading 3 2" xfId="966"/>
    <cellStyle name="Heading 4" xfId="65"/>
    <cellStyle name="Heading 4 2" xfId="967"/>
    <cellStyle name="Input" xfId="66"/>
    <cellStyle name="Input 2" xfId="968"/>
    <cellStyle name="Input 3" xfId="969"/>
    <cellStyle name="Linked Cell" xfId="67"/>
    <cellStyle name="Linked Cell 2" xfId="970"/>
    <cellStyle name="Neutral" xfId="68"/>
    <cellStyle name="Neutral 2" xfId="971"/>
    <cellStyle name="Neutral 3" xfId="972"/>
    <cellStyle name="Normal_Sheet1" xfId="973"/>
    <cellStyle name="Note" xfId="69"/>
    <cellStyle name="Note 2" xfId="974"/>
    <cellStyle name="Note 2 2" xfId="975"/>
    <cellStyle name="Note 3" xfId="976"/>
    <cellStyle name="Note 3 2" xfId="977"/>
    <cellStyle name="Note 4" xfId="978"/>
    <cellStyle name="Output" xfId="70"/>
    <cellStyle name="Output 2" xfId="979"/>
    <cellStyle name="Output 3" xfId="980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3" xfId="990"/>
    <cellStyle name="Акцент2 2" xfId="991"/>
    <cellStyle name="Акцент2 2 2" xfId="992"/>
    <cellStyle name="Акцент2 3" xfId="993"/>
    <cellStyle name="Акцент3 2" xfId="994"/>
    <cellStyle name="Акцент3 2 2" xfId="995"/>
    <cellStyle name="Акцент3 3" xfId="996"/>
    <cellStyle name="Акцент4 2" xfId="997"/>
    <cellStyle name="Акцент4 2 2" xfId="998"/>
    <cellStyle name="Акцент4 3" xfId="999"/>
    <cellStyle name="Акцент5 2" xfId="1000"/>
    <cellStyle name="Акцент5 2 2" xfId="1001"/>
    <cellStyle name="Акцент5 3" xfId="1002"/>
    <cellStyle name="Акцент6 2" xfId="1003"/>
    <cellStyle name="Акцент6 2 2" xfId="1004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2 2" xfId="1031"/>
    <cellStyle name="Заголовок 3 2" xfId="1032"/>
    <cellStyle name="Заголовок 4 2" xfId="1033"/>
    <cellStyle name="Звичайний 2" xfId="1034"/>
    <cellStyle name="Звичайний 2 3" xfId="12"/>
    <cellStyle name="Звичайний 3" xfId="1035"/>
    <cellStyle name="Звичайний 3 2" xfId="4"/>
    <cellStyle name="Звичайний 3 2 3" xfId="1128"/>
    <cellStyle name="Звичайний 4" xfId="1036"/>
    <cellStyle name="Звичайний 5" xfId="1037"/>
    <cellStyle name="Звичайний 6" xfId="1038"/>
    <cellStyle name="Звичайний_11.1. Дотації розрахункова" xfId="1039"/>
    <cellStyle name="Зв'язана клітинка" xfId="1040"/>
    <cellStyle name="Зв'язана клітинка 2" xfId="1041"/>
    <cellStyle name="Итог 2" xfId="1042"/>
    <cellStyle name="Контрольна клітинка" xfId="1043"/>
    <cellStyle name="Контрольная ячейка 2" xfId="1044"/>
    <cellStyle name="Контрольная ячейка 2 2" xfId="1045"/>
    <cellStyle name="Контрольная ячейка 3" xfId="1046"/>
    <cellStyle name="Назва" xfId="1047"/>
    <cellStyle name="Назва 2" xfId="1048"/>
    <cellStyle name="Название 2" xfId="1049"/>
    <cellStyle name="Нейтральный 2" xfId="1050"/>
    <cellStyle name="Нейтральный 2 2" xfId="1051"/>
    <cellStyle name="Нейтральный 3" xfId="1052"/>
    <cellStyle name="Обчислення" xfId="1053"/>
    <cellStyle name="Обчислення 2" xfId="1054"/>
    <cellStyle name="Обычный" xfId="0" builtinId="0"/>
    <cellStyle name="Обычный 10" xfId="1055"/>
    <cellStyle name="Обычный 10 2" xfId="1056"/>
    <cellStyle name="Обычный 11" xfId="1057"/>
    <cellStyle name="Обычный 12" xfId="1058"/>
    <cellStyle name="Обычный 13" xfId="1059"/>
    <cellStyle name="Обычный 14" xfId="1060"/>
    <cellStyle name="Обычный 15" xfId="1061"/>
    <cellStyle name="Обычный 16" xfId="1062"/>
    <cellStyle name="Обычный 17" xfId="1063"/>
    <cellStyle name="Обычный 18" xfId="1064"/>
    <cellStyle name="Обычный 19" xfId="1065"/>
    <cellStyle name="Обычный 2" xfId="6"/>
    <cellStyle name="Обычный 2 2" xfId="7"/>
    <cellStyle name="Обычный 2 2 2" xfId="1066"/>
    <cellStyle name="Обычный 2 2 3" xfId="1067"/>
    <cellStyle name="Обычный 2 3" xfId="1068"/>
    <cellStyle name="Обычный 2 3 2" xfId="1069"/>
    <cellStyle name="Обычный 2 4" xfId="1070"/>
    <cellStyle name="Обычный 2 5" xfId="1071"/>
    <cellStyle name="Обычный 20" xfId="1072"/>
    <cellStyle name="Обычный 21" xfId="1073"/>
    <cellStyle name="Обычный 22" xfId="1074"/>
    <cellStyle name="Обычный 23" xfId="1075"/>
    <cellStyle name="Обычный 24" xfId="1076"/>
    <cellStyle name="Обычный 25" xfId="1077"/>
    <cellStyle name="Обычный 26" xfId="71"/>
    <cellStyle name="Обычный 27" xfId="1078"/>
    <cellStyle name="Обычный 28" xfId="1079"/>
    <cellStyle name="Обычный 29" xfId="1080"/>
    <cellStyle name="Обычный 3" xfId="1081"/>
    <cellStyle name="Обычный 3 2" xfId="1082"/>
    <cellStyle name="Обычный 3 2 2" xfId="1129"/>
    <cellStyle name="Обычный 3 3" xfId="1083"/>
    <cellStyle name="Обычный 3 4" xfId="1084"/>
    <cellStyle name="Обычный 3 5" xfId="1085"/>
    <cellStyle name="Обычный 3 6" xfId="1130"/>
    <cellStyle name="Обычный 4" xfId="10"/>
    <cellStyle name="Обычный 4 2" xfId="1086"/>
    <cellStyle name="Обычный 4 3" xfId="1087"/>
    <cellStyle name="Обычный 4 4" xfId="1088"/>
    <cellStyle name="Обычный 4 5" xfId="1089"/>
    <cellStyle name="Обычный 5" xfId="3"/>
    <cellStyle name="Обычный 5 2" xfId="1090"/>
    <cellStyle name="Обычный 5 3" xfId="1091"/>
    <cellStyle name="Обычный 5 4" xfId="1092"/>
    <cellStyle name="Обычный 5 5" xfId="1093"/>
    <cellStyle name="Обычный 6" xfId="1"/>
    <cellStyle name="Обычный 6 2" xfId="8"/>
    <cellStyle name="Обычный 6 3" xfId="2"/>
    <cellStyle name="Обычный 7" xfId="1094"/>
    <cellStyle name="Обычный 7 2" xfId="1095"/>
    <cellStyle name="Обычный 7 2 2" xfId="1096"/>
    <cellStyle name="Обычный 7 3" xfId="1097"/>
    <cellStyle name="Обычный 8" xfId="1098"/>
    <cellStyle name="Обычный 8 2" xfId="1099"/>
    <cellStyle name="Обычный 8 3" xfId="1100"/>
    <cellStyle name="Обычный 9" xfId="1101"/>
    <cellStyle name="Обычный 9 2" xfId="110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3"/>
    <cellStyle name="Підсумок 2" xfId="1104"/>
    <cellStyle name="Плохой 2" xfId="1105"/>
    <cellStyle name="Плохой 2 2" xfId="1106"/>
    <cellStyle name="Плохой 3" xfId="1107"/>
    <cellStyle name="Поганий" xfId="1108"/>
    <cellStyle name="Поганий 2" xfId="1109"/>
    <cellStyle name="Пояснение 2" xfId="1110"/>
    <cellStyle name="Примечание 2" xfId="1111"/>
    <cellStyle name="Примечание 2 2" xfId="1112"/>
    <cellStyle name="Примечание 3" xfId="1113"/>
    <cellStyle name="Примітка" xfId="1114"/>
    <cellStyle name="Результат" xfId="1115"/>
    <cellStyle name="Результат 2" xfId="1116"/>
    <cellStyle name="Связанная ячейка 2" xfId="1117"/>
    <cellStyle name="Середній" xfId="1118"/>
    <cellStyle name="Середній 2" xfId="1119"/>
    <cellStyle name="Стиль 1" xfId="1120"/>
    <cellStyle name="Текст попередження" xfId="1121"/>
    <cellStyle name="Текст пояснення" xfId="1122"/>
    <cellStyle name="Текст предупреждения 2" xfId="1123"/>
    <cellStyle name="Тысячи [0]_Анализ" xfId="1124"/>
    <cellStyle name="Тысячи_Анализ" xfId="1125"/>
    <cellStyle name="ФинᎰнсовый_Лист1 (3)_1" xfId="1126"/>
    <cellStyle name="Хороший 2" xfId="112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99FFCC"/>
      <color rgb="FF99FF99"/>
      <color rgb="FFE9F5A3"/>
      <color rgb="FFFF99FF"/>
      <color rgb="FF30AB05"/>
      <color rgb="FF4DC3D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senova_OP/Desktop/&#1040;&#1085;&#1085;&#1072;&#1047;&#1074;&#1110;&#1090;&#1080;/ANNA%20&#1074;&#1077;&#1088;&#1077;&#1089;&#1077;&#1085;&#1100;%202021&#1088;/&#1057;&#1040;&#1049;&#1058;/&#1057;&#1080;&#1090;&#1091;&#1072;&#1094;&#1110;&#1103;%20&#1085;&#1072;%20&#1056;&#1055;%20&#1058;&#1072;%20&#1076;&#1110;&#1103;&#1083;&#1100;&#1085;%20&#1050;&#1052;&#1062;&#1047;&#1075;&#1086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>
        <row r="4">
          <cell r="E4" t="str">
            <v>Станом на 01.09.2020 р.</v>
          </cell>
          <cell r="F4" t="str">
            <v>Станом на 01.09.2021 р.</v>
          </cell>
        </row>
      </sheetData>
      <sheetData sheetId="4">
        <row r="4">
          <cell r="B4" t="str">
            <v>Січень -серпень                  2020 р.</v>
          </cell>
          <cell r="C4" t="str">
            <v>Січень-серпень                  2021 р.</v>
          </cell>
          <cell r="E4" t="str">
            <v>Станом на 01.09.2020 р.</v>
          </cell>
          <cell r="F4" t="str">
            <v>Станом на 01.09.2021 р.</v>
          </cell>
        </row>
      </sheetData>
      <sheetData sheetId="5"/>
      <sheetData sheetId="6"/>
      <sheetData sheetId="7"/>
      <sheetData sheetId="8">
        <row r="4">
          <cell r="E4" t="str">
            <v>станом на 01.09.2020 р.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topLeftCell="B8" zoomScaleNormal="70" zoomScaleSheetLayoutView="100" workbookViewId="0">
      <selection activeCell="L11" sqref="L11"/>
    </sheetView>
  </sheetViews>
  <sheetFormatPr defaultRowHeight="18.75"/>
  <cols>
    <col min="1" max="1" width="1.28515625" style="441" hidden="1" customWidth="1"/>
    <col min="2" max="2" width="42.42578125" style="441" customWidth="1"/>
    <col min="3" max="4" width="13.7109375" style="441" customWidth="1"/>
    <col min="5" max="5" width="10.28515625" style="441" customWidth="1"/>
    <col min="6" max="6" width="10.85546875" style="441" customWidth="1"/>
    <col min="7" max="7" width="9.140625" style="375"/>
    <col min="8" max="10" width="9.140625" style="441" customWidth="1"/>
    <col min="11" max="256" width="9.140625" style="441"/>
    <col min="257" max="257" width="0" style="441" hidden="1" customWidth="1"/>
    <col min="258" max="258" width="22.5703125" style="441" customWidth="1"/>
    <col min="259" max="262" width="14.7109375" style="441" customWidth="1"/>
    <col min="263" max="263" width="9.140625" style="441"/>
    <col min="264" max="266" width="9.140625" style="441" customWidth="1"/>
    <col min="267" max="512" width="9.140625" style="441"/>
    <col min="513" max="513" width="0" style="441" hidden="1" customWidth="1"/>
    <col min="514" max="514" width="22.5703125" style="441" customWidth="1"/>
    <col min="515" max="518" width="14.7109375" style="441" customWidth="1"/>
    <col min="519" max="519" width="9.140625" style="441"/>
    <col min="520" max="522" width="9.140625" style="441" customWidth="1"/>
    <col min="523" max="768" width="9.140625" style="441"/>
    <col min="769" max="769" width="0" style="441" hidden="1" customWidth="1"/>
    <col min="770" max="770" width="22.5703125" style="441" customWidth="1"/>
    <col min="771" max="774" width="14.7109375" style="441" customWidth="1"/>
    <col min="775" max="775" width="9.140625" style="441"/>
    <col min="776" max="778" width="9.140625" style="441" customWidth="1"/>
    <col min="779" max="1024" width="9.140625" style="441"/>
    <col min="1025" max="1025" width="0" style="441" hidden="1" customWidth="1"/>
    <col min="1026" max="1026" width="22.5703125" style="441" customWidth="1"/>
    <col min="1027" max="1030" width="14.7109375" style="441" customWidth="1"/>
    <col min="1031" max="1031" width="9.140625" style="441"/>
    <col min="1032" max="1034" width="9.140625" style="441" customWidth="1"/>
    <col min="1035" max="1280" width="9.140625" style="441"/>
    <col min="1281" max="1281" width="0" style="441" hidden="1" customWidth="1"/>
    <col min="1282" max="1282" width="22.5703125" style="441" customWidth="1"/>
    <col min="1283" max="1286" width="14.7109375" style="441" customWidth="1"/>
    <col min="1287" max="1287" width="9.140625" style="441"/>
    <col min="1288" max="1290" width="9.140625" style="441" customWidth="1"/>
    <col min="1291" max="1536" width="9.140625" style="441"/>
    <col min="1537" max="1537" width="0" style="441" hidden="1" customWidth="1"/>
    <col min="1538" max="1538" width="22.5703125" style="441" customWidth="1"/>
    <col min="1539" max="1542" width="14.7109375" style="441" customWidth="1"/>
    <col min="1543" max="1543" width="9.140625" style="441"/>
    <col min="1544" max="1546" width="9.140625" style="441" customWidth="1"/>
    <col min="1547" max="1792" width="9.140625" style="441"/>
    <col min="1793" max="1793" width="0" style="441" hidden="1" customWidth="1"/>
    <col min="1794" max="1794" width="22.5703125" style="441" customWidth="1"/>
    <col min="1795" max="1798" width="14.7109375" style="441" customWidth="1"/>
    <col min="1799" max="1799" width="9.140625" style="441"/>
    <col min="1800" max="1802" width="9.140625" style="441" customWidth="1"/>
    <col min="1803" max="2048" width="9.140625" style="441"/>
    <col min="2049" max="2049" width="0" style="441" hidden="1" customWidth="1"/>
    <col min="2050" max="2050" width="22.5703125" style="441" customWidth="1"/>
    <col min="2051" max="2054" width="14.7109375" style="441" customWidth="1"/>
    <col min="2055" max="2055" width="9.140625" style="441"/>
    <col min="2056" max="2058" width="9.140625" style="441" customWidth="1"/>
    <col min="2059" max="2304" width="9.140625" style="441"/>
    <col min="2305" max="2305" width="0" style="441" hidden="1" customWidth="1"/>
    <col min="2306" max="2306" width="22.5703125" style="441" customWidth="1"/>
    <col min="2307" max="2310" width="14.7109375" style="441" customWidth="1"/>
    <col min="2311" max="2311" width="9.140625" style="441"/>
    <col min="2312" max="2314" width="9.140625" style="441" customWidth="1"/>
    <col min="2315" max="2560" width="9.140625" style="441"/>
    <col min="2561" max="2561" width="0" style="441" hidden="1" customWidth="1"/>
    <col min="2562" max="2562" width="22.5703125" style="441" customWidth="1"/>
    <col min="2563" max="2566" width="14.7109375" style="441" customWidth="1"/>
    <col min="2567" max="2567" width="9.140625" style="441"/>
    <col min="2568" max="2570" width="9.140625" style="441" customWidth="1"/>
    <col min="2571" max="2816" width="9.140625" style="441"/>
    <col min="2817" max="2817" width="0" style="441" hidden="1" customWidth="1"/>
    <col min="2818" max="2818" width="22.5703125" style="441" customWidth="1"/>
    <col min="2819" max="2822" width="14.7109375" style="441" customWidth="1"/>
    <col min="2823" max="2823" width="9.140625" style="441"/>
    <col min="2824" max="2826" width="9.140625" style="441" customWidth="1"/>
    <col min="2827" max="3072" width="9.140625" style="441"/>
    <col min="3073" max="3073" width="0" style="441" hidden="1" customWidth="1"/>
    <col min="3074" max="3074" width="22.5703125" style="441" customWidth="1"/>
    <col min="3075" max="3078" width="14.7109375" style="441" customWidth="1"/>
    <col min="3079" max="3079" width="9.140625" style="441"/>
    <col min="3080" max="3082" width="9.140625" style="441" customWidth="1"/>
    <col min="3083" max="3328" width="9.140625" style="441"/>
    <col min="3329" max="3329" width="0" style="441" hidden="1" customWidth="1"/>
    <col min="3330" max="3330" width="22.5703125" style="441" customWidth="1"/>
    <col min="3331" max="3334" width="14.7109375" style="441" customWidth="1"/>
    <col min="3335" max="3335" width="9.140625" style="441"/>
    <col min="3336" max="3338" width="9.140625" style="441" customWidth="1"/>
    <col min="3339" max="3584" width="9.140625" style="441"/>
    <col min="3585" max="3585" width="0" style="441" hidden="1" customWidth="1"/>
    <col min="3586" max="3586" width="22.5703125" style="441" customWidth="1"/>
    <col min="3587" max="3590" width="14.7109375" style="441" customWidth="1"/>
    <col min="3591" max="3591" width="9.140625" style="441"/>
    <col min="3592" max="3594" width="9.140625" style="441" customWidth="1"/>
    <col min="3595" max="3840" width="9.140625" style="441"/>
    <col min="3841" max="3841" width="0" style="441" hidden="1" customWidth="1"/>
    <col min="3842" max="3842" width="22.5703125" style="441" customWidth="1"/>
    <col min="3843" max="3846" width="14.7109375" style="441" customWidth="1"/>
    <col min="3847" max="3847" width="9.140625" style="441"/>
    <col min="3848" max="3850" width="9.140625" style="441" customWidth="1"/>
    <col min="3851" max="4096" width="9.140625" style="441"/>
    <col min="4097" max="4097" width="0" style="441" hidden="1" customWidth="1"/>
    <col min="4098" max="4098" width="22.5703125" style="441" customWidth="1"/>
    <col min="4099" max="4102" width="14.7109375" style="441" customWidth="1"/>
    <col min="4103" max="4103" width="9.140625" style="441"/>
    <col min="4104" max="4106" width="9.140625" style="441" customWidth="1"/>
    <col min="4107" max="4352" width="9.140625" style="441"/>
    <col min="4353" max="4353" width="0" style="441" hidden="1" customWidth="1"/>
    <col min="4354" max="4354" width="22.5703125" style="441" customWidth="1"/>
    <col min="4355" max="4358" width="14.7109375" style="441" customWidth="1"/>
    <col min="4359" max="4359" width="9.140625" style="441"/>
    <col min="4360" max="4362" width="9.140625" style="441" customWidth="1"/>
    <col min="4363" max="4608" width="9.140625" style="441"/>
    <col min="4609" max="4609" width="0" style="441" hidden="1" customWidth="1"/>
    <col min="4610" max="4610" width="22.5703125" style="441" customWidth="1"/>
    <col min="4611" max="4614" width="14.7109375" style="441" customWidth="1"/>
    <col min="4615" max="4615" width="9.140625" style="441"/>
    <col min="4616" max="4618" width="9.140625" style="441" customWidth="1"/>
    <col min="4619" max="4864" width="9.140625" style="441"/>
    <col min="4865" max="4865" width="0" style="441" hidden="1" customWidth="1"/>
    <col min="4866" max="4866" width="22.5703125" style="441" customWidth="1"/>
    <col min="4867" max="4870" width="14.7109375" style="441" customWidth="1"/>
    <col min="4871" max="4871" width="9.140625" style="441"/>
    <col min="4872" max="4874" width="9.140625" style="441" customWidth="1"/>
    <col min="4875" max="5120" width="9.140625" style="441"/>
    <col min="5121" max="5121" width="0" style="441" hidden="1" customWidth="1"/>
    <col min="5122" max="5122" width="22.5703125" style="441" customWidth="1"/>
    <col min="5123" max="5126" width="14.7109375" style="441" customWidth="1"/>
    <col min="5127" max="5127" width="9.140625" style="441"/>
    <col min="5128" max="5130" width="9.140625" style="441" customWidth="1"/>
    <col min="5131" max="5376" width="9.140625" style="441"/>
    <col min="5377" max="5377" width="0" style="441" hidden="1" customWidth="1"/>
    <col min="5378" max="5378" width="22.5703125" style="441" customWidth="1"/>
    <col min="5379" max="5382" width="14.7109375" style="441" customWidth="1"/>
    <col min="5383" max="5383" width="9.140625" style="441"/>
    <col min="5384" max="5386" width="9.140625" style="441" customWidth="1"/>
    <col min="5387" max="5632" width="9.140625" style="441"/>
    <col min="5633" max="5633" width="0" style="441" hidden="1" customWidth="1"/>
    <col min="5634" max="5634" width="22.5703125" style="441" customWidth="1"/>
    <col min="5635" max="5638" width="14.7109375" style="441" customWidth="1"/>
    <col min="5639" max="5639" width="9.140625" style="441"/>
    <col min="5640" max="5642" width="9.140625" style="441" customWidth="1"/>
    <col min="5643" max="5888" width="9.140625" style="441"/>
    <col min="5889" max="5889" width="0" style="441" hidden="1" customWidth="1"/>
    <col min="5890" max="5890" width="22.5703125" style="441" customWidth="1"/>
    <col min="5891" max="5894" width="14.7109375" style="441" customWidth="1"/>
    <col min="5895" max="5895" width="9.140625" style="441"/>
    <col min="5896" max="5898" width="9.140625" style="441" customWidth="1"/>
    <col min="5899" max="6144" width="9.140625" style="441"/>
    <col min="6145" max="6145" width="0" style="441" hidden="1" customWidth="1"/>
    <col min="6146" max="6146" width="22.5703125" style="441" customWidth="1"/>
    <col min="6147" max="6150" width="14.7109375" style="441" customWidth="1"/>
    <col min="6151" max="6151" width="9.140625" style="441"/>
    <col min="6152" max="6154" width="9.140625" style="441" customWidth="1"/>
    <col min="6155" max="6400" width="9.140625" style="441"/>
    <col min="6401" max="6401" width="0" style="441" hidden="1" customWidth="1"/>
    <col min="6402" max="6402" width="22.5703125" style="441" customWidth="1"/>
    <col min="6403" max="6406" width="14.7109375" style="441" customWidth="1"/>
    <col min="6407" max="6407" width="9.140625" style="441"/>
    <col min="6408" max="6410" width="9.140625" style="441" customWidth="1"/>
    <col min="6411" max="6656" width="9.140625" style="441"/>
    <col min="6657" max="6657" width="0" style="441" hidden="1" customWidth="1"/>
    <col min="6658" max="6658" width="22.5703125" style="441" customWidth="1"/>
    <col min="6659" max="6662" width="14.7109375" style="441" customWidth="1"/>
    <col min="6663" max="6663" width="9.140625" style="441"/>
    <col min="6664" max="6666" width="9.140625" style="441" customWidth="1"/>
    <col min="6667" max="6912" width="9.140625" style="441"/>
    <col min="6913" max="6913" width="0" style="441" hidden="1" customWidth="1"/>
    <col min="6914" max="6914" width="22.5703125" style="441" customWidth="1"/>
    <col min="6915" max="6918" width="14.7109375" style="441" customWidth="1"/>
    <col min="6919" max="6919" width="9.140625" style="441"/>
    <col min="6920" max="6922" width="9.140625" style="441" customWidth="1"/>
    <col min="6923" max="7168" width="9.140625" style="441"/>
    <col min="7169" max="7169" width="0" style="441" hidden="1" customWidth="1"/>
    <col min="7170" max="7170" width="22.5703125" style="441" customWidth="1"/>
    <col min="7171" max="7174" width="14.7109375" style="441" customWidth="1"/>
    <col min="7175" max="7175" width="9.140625" style="441"/>
    <col min="7176" max="7178" width="9.140625" style="441" customWidth="1"/>
    <col min="7179" max="7424" width="9.140625" style="441"/>
    <col min="7425" max="7425" width="0" style="441" hidden="1" customWidth="1"/>
    <col min="7426" max="7426" width="22.5703125" style="441" customWidth="1"/>
    <col min="7427" max="7430" width="14.7109375" style="441" customWidth="1"/>
    <col min="7431" max="7431" width="9.140625" style="441"/>
    <col min="7432" max="7434" width="9.140625" style="441" customWidth="1"/>
    <col min="7435" max="7680" width="9.140625" style="441"/>
    <col min="7681" max="7681" width="0" style="441" hidden="1" customWidth="1"/>
    <col min="7682" max="7682" width="22.5703125" style="441" customWidth="1"/>
    <col min="7683" max="7686" width="14.7109375" style="441" customWidth="1"/>
    <col min="7687" max="7687" width="9.140625" style="441"/>
    <col min="7688" max="7690" width="9.140625" style="441" customWidth="1"/>
    <col min="7691" max="7936" width="9.140625" style="441"/>
    <col min="7937" max="7937" width="0" style="441" hidden="1" customWidth="1"/>
    <col min="7938" max="7938" width="22.5703125" style="441" customWidth="1"/>
    <col min="7939" max="7942" width="14.7109375" style="441" customWidth="1"/>
    <col min="7943" max="7943" width="9.140625" style="441"/>
    <col min="7944" max="7946" width="9.140625" style="441" customWidth="1"/>
    <col min="7947" max="8192" width="9.140625" style="441"/>
    <col min="8193" max="8193" width="0" style="441" hidden="1" customWidth="1"/>
    <col min="8194" max="8194" width="22.5703125" style="441" customWidth="1"/>
    <col min="8195" max="8198" width="14.7109375" style="441" customWidth="1"/>
    <col min="8199" max="8199" width="9.140625" style="441"/>
    <col min="8200" max="8202" width="9.140625" style="441" customWidth="1"/>
    <col min="8203" max="8448" width="9.140625" style="441"/>
    <col min="8449" max="8449" width="0" style="441" hidden="1" customWidth="1"/>
    <col min="8450" max="8450" width="22.5703125" style="441" customWidth="1"/>
    <col min="8451" max="8454" width="14.7109375" style="441" customWidth="1"/>
    <col min="8455" max="8455" width="9.140625" style="441"/>
    <col min="8456" max="8458" width="9.140625" style="441" customWidth="1"/>
    <col min="8459" max="8704" width="9.140625" style="441"/>
    <col min="8705" max="8705" width="0" style="441" hidden="1" customWidth="1"/>
    <col min="8706" max="8706" width="22.5703125" style="441" customWidth="1"/>
    <col min="8707" max="8710" width="14.7109375" style="441" customWidth="1"/>
    <col min="8711" max="8711" width="9.140625" style="441"/>
    <col min="8712" max="8714" width="9.140625" style="441" customWidth="1"/>
    <col min="8715" max="8960" width="9.140625" style="441"/>
    <col min="8961" max="8961" width="0" style="441" hidden="1" customWidth="1"/>
    <col min="8962" max="8962" width="22.5703125" style="441" customWidth="1"/>
    <col min="8963" max="8966" width="14.7109375" style="441" customWidth="1"/>
    <col min="8967" max="8967" width="9.140625" style="441"/>
    <col min="8968" max="8970" width="9.140625" style="441" customWidth="1"/>
    <col min="8971" max="9216" width="9.140625" style="441"/>
    <col min="9217" max="9217" width="0" style="441" hidden="1" customWidth="1"/>
    <col min="9218" max="9218" width="22.5703125" style="441" customWidth="1"/>
    <col min="9219" max="9222" width="14.7109375" style="441" customWidth="1"/>
    <col min="9223" max="9223" width="9.140625" style="441"/>
    <col min="9224" max="9226" width="9.140625" style="441" customWidth="1"/>
    <col min="9227" max="9472" width="9.140625" style="441"/>
    <col min="9473" max="9473" width="0" style="441" hidden="1" customWidth="1"/>
    <col min="9474" max="9474" width="22.5703125" style="441" customWidth="1"/>
    <col min="9475" max="9478" width="14.7109375" style="441" customWidth="1"/>
    <col min="9479" max="9479" width="9.140625" style="441"/>
    <col min="9480" max="9482" width="9.140625" style="441" customWidth="1"/>
    <col min="9483" max="9728" width="9.140625" style="441"/>
    <col min="9729" max="9729" width="0" style="441" hidden="1" customWidth="1"/>
    <col min="9730" max="9730" width="22.5703125" style="441" customWidth="1"/>
    <col min="9731" max="9734" width="14.7109375" style="441" customWidth="1"/>
    <col min="9735" max="9735" width="9.140625" style="441"/>
    <col min="9736" max="9738" width="9.140625" style="441" customWidth="1"/>
    <col min="9739" max="9984" width="9.140625" style="441"/>
    <col min="9985" max="9985" width="0" style="441" hidden="1" customWidth="1"/>
    <col min="9986" max="9986" width="22.5703125" style="441" customWidth="1"/>
    <col min="9987" max="9990" width="14.7109375" style="441" customWidth="1"/>
    <col min="9991" max="9991" width="9.140625" style="441"/>
    <col min="9992" max="9994" width="9.140625" style="441" customWidth="1"/>
    <col min="9995" max="10240" width="9.140625" style="441"/>
    <col min="10241" max="10241" width="0" style="441" hidden="1" customWidth="1"/>
    <col min="10242" max="10242" width="22.5703125" style="441" customWidth="1"/>
    <col min="10243" max="10246" width="14.7109375" style="441" customWidth="1"/>
    <col min="10247" max="10247" width="9.140625" style="441"/>
    <col min="10248" max="10250" width="9.140625" style="441" customWidth="1"/>
    <col min="10251" max="10496" width="9.140625" style="441"/>
    <col min="10497" max="10497" width="0" style="441" hidden="1" customWidth="1"/>
    <col min="10498" max="10498" width="22.5703125" style="441" customWidth="1"/>
    <col min="10499" max="10502" width="14.7109375" style="441" customWidth="1"/>
    <col min="10503" max="10503" width="9.140625" style="441"/>
    <col min="10504" max="10506" width="9.140625" style="441" customWidth="1"/>
    <col min="10507" max="10752" width="9.140625" style="441"/>
    <col min="10753" max="10753" width="0" style="441" hidden="1" customWidth="1"/>
    <col min="10754" max="10754" width="22.5703125" style="441" customWidth="1"/>
    <col min="10755" max="10758" width="14.7109375" style="441" customWidth="1"/>
    <col min="10759" max="10759" width="9.140625" style="441"/>
    <col min="10760" max="10762" width="9.140625" style="441" customWidth="1"/>
    <col min="10763" max="11008" width="9.140625" style="441"/>
    <col min="11009" max="11009" width="0" style="441" hidden="1" customWidth="1"/>
    <col min="11010" max="11010" width="22.5703125" style="441" customWidth="1"/>
    <col min="11011" max="11014" width="14.7109375" style="441" customWidth="1"/>
    <col min="11015" max="11015" width="9.140625" style="441"/>
    <col min="11016" max="11018" width="9.140625" style="441" customWidth="1"/>
    <col min="11019" max="11264" width="9.140625" style="441"/>
    <col min="11265" max="11265" width="0" style="441" hidden="1" customWidth="1"/>
    <col min="11266" max="11266" width="22.5703125" style="441" customWidth="1"/>
    <col min="11267" max="11270" width="14.7109375" style="441" customWidth="1"/>
    <col min="11271" max="11271" width="9.140625" style="441"/>
    <col min="11272" max="11274" width="9.140625" style="441" customWidth="1"/>
    <col min="11275" max="11520" width="9.140625" style="441"/>
    <col min="11521" max="11521" width="0" style="441" hidden="1" customWidth="1"/>
    <col min="11522" max="11522" width="22.5703125" style="441" customWidth="1"/>
    <col min="11523" max="11526" width="14.7109375" style="441" customWidth="1"/>
    <col min="11527" max="11527" width="9.140625" style="441"/>
    <col min="11528" max="11530" width="9.140625" style="441" customWidth="1"/>
    <col min="11531" max="11776" width="9.140625" style="441"/>
    <col min="11777" max="11777" width="0" style="441" hidden="1" customWidth="1"/>
    <col min="11778" max="11778" width="22.5703125" style="441" customWidth="1"/>
    <col min="11779" max="11782" width="14.7109375" style="441" customWidth="1"/>
    <col min="11783" max="11783" width="9.140625" style="441"/>
    <col min="11784" max="11786" width="9.140625" style="441" customWidth="1"/>
    <col min="11787" max="12032" width="9.140625" style="441"/>
    <col min="12033" max="12033" width="0" style="441" hidden="1" customWidth="1"/>
    <col min="12034" max="12034" width="22.5703125" style="441" customWidth="1"/>
    <col min="12035" max="12038" width="14.7109375" style="441" customWidth="1"/>
    <col min="12039" max="12039" width="9.140625" style="441"/>
    <col min="12040" max="12042" width="9.140625" style="441" customWidth="1"/>
    <col min="12043" max="12288" width="9.140625" style="441"/>
    <col min="12289" max="12289" width="0" style="441" hidden="1" customWidth="1"/>
    <col min="12290" max="12290" width="22.5703125" style="441" customWidth="1"/>
    <col min="12291" max="12294" width="14.7109375" style="441" customWidth="1"/>
    <col min="12295" max="12295" width="9.140625" style="441"/>
    <col min="12296" max="12298" width="9.140625" style="441" customWidth="1"/>
    <col min="12299" max="12544" width="9.140625" style="441"/>
    <col min="12545" max="12545" width="0" style="441" hidden="1" customWidth="1"/>
    <col min="12546" max="12546" width="22.5703125" style="441" customWidth="1"/>
    <col min="12547" max="12550" width="14.7109375" style="441" customWidth="1"/>
    <col min="12551" max="12551" width="9.140625" style="441"/>
    <col min="12552" max="12554" width="9.140625" style="441" customWidth="1"/>
    <col min="12555" max="12800" width="9.140625" style="441"/>
    <col min="12801" max="12801" width="0" style="441" hidden="1" customWidth="1"/>
    <col min="12802" max="12802" width="22.5703125" style="441" customWidth="1"/>
    <col min="12803" max="12806" width="14.7109375" style="441" customWidth="1"/>
    <col min="12807" max="12807" width="9.140625" style="441"/>
    <col min="12808" max="12810" width="9.140625" style="441" customWidth="1"/>
    <col min="12811" max="13056" width="9.140625" style="441"/>
    <col min="13057" max="13057" width="0" style="441" hidden="1" customWidth="1"/>
    <col min="13058" max="13058" width="22.5703125" style="441" customWidth="1"/>
    <col min="13059" max="13062" width="14.7109375" style="441" customWidth="1"/>
    <col min="13063" max="13063" width="9.140625" style="441"/>
    <col min="13064" max="13066" width="9.140625" style="441" customWidth="1"/>
    <col min="13067" max="13312" width="9.140625" style="441"/>
    <col min="13313" max="13313" width="0" style="441" hidden="1" customWidth="1"/>
    <col min="13314" max="13314" width="22.5703125" style="441" customWidth="1"/>
    <col min="13315" max="13318" width="14.7109375" style="441" customWidth="1"/>
    <col min="13319" max="13319" width="9.140625" style="441"/>
    <col min="13320" max="13322" width="9.140625" style="441" customWidth="1"/>
    <col min="13323" max="13568" width="9.140625" style="441"/>
    <col min="13569" max="13569" width="0" style="441" hidden="1" customWidth="1"/>
    <col min="13570" max="13570" width="22.5703125" style="441" customWidth="1"/>
    <col min="13571" max="13574" width="14.7109375" style="441" customWidth="1"/>
    <col min="13575" max="13575" width="9.140625" style="441"/>
    <col min="13576" max="13578" width="9.140625" style="441" customWidth="1"/>
    <col min="13579" max="13824" width="9.140625" style="441"/>
    <col min="13825" max="13825" width="0" style="441" hidden="1" customWidth="1"/>
    <col min="13826" max="13826" width="22.5703125" style="441" customWidth="1"/>
    <col min="13827" max="13830" width="14.7109375" style="441" customWidth="1"/>
    <col min="13831" max="13831" width="9.140625" style="441"/>
    <col min="13832" max="13834" width="9.140625" style="441" customWidth="1"/>
    <col min="13835" max="14080" width="9.140625" style="441"/>
    <col min="14081" max="14081" width="0" style="441" hidden="1" customWidth="1"/>
    <col min="14082" max="14082" width="22.5703125" style="441" customWidth="1"/>
    <col min="14083" max="14086" width="14.7109375" style="441" customWidth="1"/>
    <col min="14087" max="14087" width="9.140625" style="441"/>
    <col min="14088" max="14090" width="9.140625" style="441" customWidth="1"/>
    <col min="14091" max="14336" width="9.140625" style="441"/>
    <col min="14337" max="14337" width="0" style="441" hidden="1" customWidth="1"/>
    <col min="14338" max="14338" width="22.5703125" style="441" customWidth="1"/>
    <col min="14339" max="14342" width="14.7109375" style="441" customWidth="1"/>
    <col min="14343" max="14343" width="9.140625" style="441"/>
    <col min="14344" max="14346" width="9.140625" style="441" customWidth="1"/>
    <col min="14347" max="14592" width="9.140625" style="441"/>
    <col min="14593" max="14593" width="0" style="441" hidden="1" customWidth="1"/>
    <col min="14594" max="14594" width="22.5703125" style="441" customWidth="1"/>
    <col min="14595" max="14598" width="14.7109375" style="441" customWidth="1"/>
    <col min="14599" max="14599" width="9.140625" style="441"/>
    <col min="14600" max="14602" width="9.140625" style="441" customWidth="1"/>
    <col min="14603" max="14848" width="9.140625" style="441"/>
    <col min="14849" max="14849" width="0" style="441" hidden="1" customWidth="1"/>
    <col min="14850" max="14850" width="22.5703125" style="441" customWidth="1"/>
    <col min="14851" max="14854" width="14.7109375" style="441" customWidth="1"/>
    <col min="14855" max="14855" width="9.140625" style="441"/>
    <col min="14856" max="14858" width="9.140625" style="441" customWidth="1"/>
    <col min="14859" max="15104" width="9.140625" style="441"/>
    <col min="15105" max="15105" width="0" style="441" hidden="1" customWidth="1"/>
    <col min="15106" max="15106" width="22.5703125" style="441" customWidth="1"/>
    <col min="15107" max="15110" width="14.7109375" style="441" customWidth="1"/>
    <col min="15111" max="15111" width="9.140625" style="441"/>
    <col min="15112" max="15114" width="9.140625" style="441" customWidth="1"/>
    <col min="15115" max="15360" width="9.140625" style="441"/>
    <col min="15361" max="15361" width="0" style="441" hidden="1" customWidth="1"/>
    <col min="15362" max="15362" width="22.5703125" style="441" customWidth="1"/>
    <col min="15363" max="15366" width="14.7109375" style="441" customWidth="1"/>
    <col min="15367" max="15367" width="9.140625" style="441"/>
    <col min="15368" max="15370" width="9.140625" style="441" customWidth="1"/>
    <col min="15371" max="15616" width="9.140625" style="441"/>
    <col min="15617" max="15617" width="0" style="441" hidden="1" customWidth="1"/>
    <col min="15618" max="15618" width="22.5703125" style="441" customWidth="1"/>
    <col min="15619" max="15622" width="14.7109375" style="441" customWidth="1"/>
    <col min="15623" max="15623" width="9.140625" style="441"/>
    <col min="15624" max="15626" width="9.140625" style="441" customWidth="1"/>
    <col min="15627" max="15872" width="9.140625" style="441"/>
    <col min="15873" max="15873" width="0" style="441" hidden="1" customWidth="1"/>
    <col min="15874" max="15874" width="22.5703125" style="441" customWidth="1"/>
    <col min="15875" max="15878" width="14.7109375" style="441" customWidth="1"/>
    <col min="15879" max="15879" width="9.140625" style="441"/>
    <col min="15880" max="15882" width="9.140625" style="441" customWidth="1"/>
    <col min="15883" max="16128" width="9.140625" style="441"/>
    <col min="16129" max="16129" width="0" style="441" hidden="1" customWidth="1"/>
    <col min="16130" max="16130" width="22.5703125" style="441" customWidth="1"/>
    <col min="16131" max="16134" width="14.7109375" style="441" customWidth="1"/>
    <col min="16135" max="16135" width="9.140625" style="441"/>
    <col min="16136" max="16138" width="9.140625" style="441" customWidth="1"/>
    <col min="16139" max="16384" width="9.140625" style="441"/>
  </cols>
  <sheetData>
    <row r="1" spans="1:14" s="358" customFormat="1" ht="10.5" customHeight="1">
      <c r="F1" s="425"/>
      <c r="G1" s="360"/>
    </row>
    <row r="2" spans="1:14" s="358" customFormat="1" ht="22.5">
      <c r="A2" s="486" t="s">
        <v>515</v>
      </c>
      <c r="B2" s="486"/>
      <c r="C2" s="486"/>
      <c r="D2" s="486"/>
      <c r="E2" s="486"/>
      <c r="F2" s="486"/>
      <c r="G2" s="360"/>
    </row>
    <row r="3" spans="1:14" s="358" customFormat="1" ht="22.5">
      <c r="A3" s="486" t="s">
        <v>516</v>
      </c>
      <c r="B3" s="486"/>
      <c r="C3" s="486"/>
      <c r="D3" s="486"/>
      <c r="E3" s="486"/>
      <c r="F3" s="486"/>
      <c r="G3" s="360"/>
    </row>
    <row r="4" spans="1:14" s="358" customFormat="1" ht="22.5">
      <c r="A4" s="357"/>
      <c r="B4" s="487" t="s">
        <v>517</v>
      </c>
      <c r="C4" s="488"/>
      <c r="D4" s="488"/>
      <c r="E4" s="488"/>
      <c r="F4" s="488"/>
      <c r="G4" s="360"/>
    </row>
    <row r="5" spans="1:14" s="358" customFormat="1" ht="17.45" customHeight="1">
      <c r="A5" s="357"/>
      <c r="B5" s="489" t="s">
        <v>489</v>
      </c>
      <c r="C5" s="489"/>
      <c r="D5" s="489"/>
      <c r="E5" s="489"/>
      <c r="F5" s="489"/>
      <c r="G5" s="360"/>
    </row>
    <row r="6" spans="1:14" s="358" customFormat="1" ht="17.45" customHeight="1">
      <c r="A6" s="357"/>
      <c r="B6" s="489" t="s">
        <v>490</v>
      </c>
      <c r="C6" s="490"/>
      <c r="D6" s="490"/>
      <c r="E6" s="490"/>
      <c r="F6" s="490"/>
      <c r="G6" s="360"/>
    </row>
    <row r="7" spans="1:14" s="358" customFormat="1" ht="16.5" customHeight="1">
      <c r="A7" s="357"/>
      <c r="B7" s="357"/>
      <c r="C7" s="357"/>
      <c r="D7" s="357"/>
      <c r="E7" s="357"/>
      <c r="F7" s="426" t="s">
        <v>144</v>
      </c>
      <c r="G7" s="360"/>
    </row>
    <row r="8" spans="1:14" s="362" customFormat="1" ht="24.75" customHeight="1">
      <c r="A8" s="361"/>
      <c r="B8" s="491"/>
      <c r="C8" s="492" t="s">
        <v>532</v>
      </c>
      <c r="D8" s="492" t="s">
        <v>484</v>
      </c>
      <c r="E8" s="493" t="s">
        <v>491</v>
      </c>
      <c r="F8" s="493"/>
      <c r="G8" s="360"/>
    </row>
    <row r="9" spans="1:14" s="362" customFormat="1" ht="35.25" customHeight="1">
      <c r="A9" s="361"/>
      <c r="B9" s="491"/>
      <c r="C9" s="492"/>
      <c r="D9" s="492"/>
      <c r="E9" s="363" t="s">
        <v>0</v>
      </c>
      <c r="F9" s="363" t="s">
        <v>2</v>
      </c>
      <c r="G9" s="360"/>
    </row>
    <row r="10" spans="1:14" s="427" customFormat="1" ht="27.75" customHeight="1">
      <c r="B10" s="428" t="s">
        <v>415</v>
      </c>
      <c r="C10" s="429">
        <f>SUM(C11:C20)</f>
        <v>11161</v>
      </c>
      <c r="D10" s="429">
        <f>SUM(D11:D20)</f>
        <v>6405</v>
      </c>
      <c r="E10" s="430">
        <f t="shared" ref="E10:E20" si="0">ROUND(D10/C10*100,1)</f>
        <v>57.4</v>
      </c>
      <c r="F10" s="429">
        <f t="shared" ref="F10:F20" si="1">D10-C10</f>
        <v>-4756</v>
      </c>
      <c r="G10" s="431"/>
      <c r="H10" s="365"/>
      <c r="I10" s="365"/>
      <c r="J10" s="365"/>
      <c r="L10" s="432"/>
      <c r="N10" s="432"/>
    </row>
    <row r="11" spans="1:14" s="368" customFormat="1" ht="19.899999999999999" customHeight="1">
      <c r="B11" s="433" t="s">
        <v>288</v>
      </c>
      <c r="C11" s="370">
        <v>146</v>
      </c>
      <c r="D11" s="370">
        <v>17</v>
      </c>
      <c r="E11" s="430">
        <f t="shared" si="0"/>
        <v>11.6</v>
      </c>
      <c r="F11" s="372">
        <f t="shared" si="1"/>
        <v>-129</v>
      </c>
      <c r="G11" s="434"/>
      <c r="H11" s="365"/>
      <c r="I11" s="365"/>
      <c r="J11" s="435"/>
      <c r="K11" s="374"/>
      <c r="L11" s="432"/>
      <c r="N11" s="432"/>
    </row>
    <row r="12" spans="1:14" s="368" customFormat="1" ht="19.899999999999999" customHeight="1">
      <c r="B12" s="433" t="s">
        <v>289</v>
      </c>
      <c r="C12" s="370">
        <v>899</v>
      </c>
      <c r="D12" s="370">
        <v>95</v>
      </c>
      <c r="E12" s="430">
        <f t="shared" si="0"/>
        <v>10.6</v>
      </c>
      <c r="F12" s="372">
        <f t="shared" si="1"/>
        <v>-804</v>
      </c>
      <c r="G12" s="434"/>
      <c r="H12" s="365"/>
      <c r="I12" s="365"/>
      <c r="J12" s="435"/>
      <c r="K12" s="374"/>
      <c r="L12" s="432"/>
      <c r="N12" s="432"/>
    </row>
    <row r="13" spans="1:14" s="368" customFormat="1" ht="19.899999999999999" customHeight="1">
      <c r="B13" s="433" t="s">
        <v>290</v>
      </c>
      <c r="C13" s="370">
        <v>491</v>
      </c>
      <c r="D13" s="370">
        <v>128</v>
      </c>
      <c r="E13" s="430">
        <f t="shared" si="0"/>
        <v>26.1</v>
      </c>
      <c r="F13" s="372">
        <f t="shared" si="1"/>
        <v>-363</v>
      </c>
      <c r="G13" s="434"/>
      <c r="H13" s="365"/>
      <c r="I13" s="365"/>
      <c r="J13" s="435"/>
      <c r="K13" s="374"/>
      <c r="L13" s="432"/>
      <c r="N13" s="432"/>
    </row>
    <row r="14" spans="1:14" s="368" customFormat="1" ht="19.899999999999999" customHeight="1">
      <c r="B14" s="433" t="s">
        <v>291</v>
      </c>
      <c r="C14" s="370">
        <v>805</v>
      </c>
      <c r="D14" s="370">
        <v>844</v>
      </c>
      <c r="E14" s="430">
        <f t="shared" si="0"/>
        <v>104.8</v>
      </c>
      <c r="F14" s="372">
        <f t="shared" si="1"/>
        <v>39</v>
      </c>
      <c r="G14" s="434"/>
      <c r="H14" s="365"/>
      <c r="I14" s="365"/>
      <c r="J14" s="435"/>
      <c r="K14" s="374"/>
      <c r="L14" s="432"/>
      <c r="N14" s="432"/>
    </row>
    <row r="15" spans="1:14" s="368" customFormat="1" ht="19.899999999999999" customHeight="1">
      <c r="B15" s="433" t="s">
        <v>292</v>
      </c>
      <c r="C15" s="370">
        <v>403</v>
      </c>
      <c r="D15" s="370">
        <v>593</v>
      </c>
      <c r="E15" s="430">
        <f t="shared" si="0"/>
        <v>147.1</v>
      </c>
      <c r="F15" s="372">
        <f t="shared" si="1"/>
        <v>190</v>
      </c>
      <c r="G15" s="434"/>
      <c r="H15" s="365"/>
      <c r="I15" s="365"/>
      <c r="J15" s="435"/>
      <c r="K15" s="374"/>
      <c r="L15" s="432"/>
      <c r="N15" s="432"/>
    </row>
    <row r="16" spans="1:14" s="368" customFormat="1" ht="19.899999999999999" customHeight="1">
      <c r="B16" s="433" t="s">
        <v>293</v>
      </c>
      <c r="C16" s="370">
        <v>140</v>
      </c>
      <c r="D16" s="370">
        <v>496</v>
      </c>
      <c r="E16" s="430" t="s">
        <v>521</v>
      </c>
      <c r="F16" s="372">
        <f t="shared" si="1"/>
        <v>356</v>
      </c>
      <c r="G16" s="434"/>
      <c r="H16" s="365"/>
      <c r="I16" s="365"/>
      <c r="J16" s="435"/>
      <c r="K16" s="374"/>
      <c r="L16" s="432"/>
      <c r="N16" s="432"/>
    </row>
    <row r="17" spans="2:14" s="368" customFormat="1" ht="19.899999999999999" customHeight="1">
      <c r="B17" s="433" t="s">
        <v>294</v>
      </c>
      <c r="C17" s="370">
        <v>543</v>
      </c>
      <c r="D17" s="370">
        <v>140</v>
      </c>
      <c r="E17" s="430">
        <f t="shared" si="0"/>
        <v>25.8</v>
      </c>
      <c r="F17" s="372">
        <f t="shared" si="1"/>
        <v>-403</v>
      </c>
      <c r="G17" s="434"/>
      <c r="H17" s="365"/>
      <c r="I17" s="365"/>
      <c r="J17" s="435"/>
      <c r="K17" s="374"/>
      <c r="L17" s="432"/>
      <c r="N17" s="432"/>
    </row>
    <row r="18" spans="2:14" s="368" customFormat="1" ht="19.899999999999999" customHeight="1">
      <c r="B18" s="433" t="s">
        <v>295</v>
      </c>
      <c r="C18" s="370">
        <v>3789</v>
      </c>
      <c r="D18" s="370">
        <v>1111</v>
      </c>
      <c r="E18" s="430">
        <f t="shared" si="0"/>
        <v>29.3</v>
      </c>
      <c r="F18" s="372">
        <f t="shared" si="1"/>
        <v>-2678</v>
      </c>
      <c r="G18" s="434"/>
      <c r="H18" s="365"/>
      <c r="I18" s="365"/>
      <c r="J18" s="435"/>
      <c r="K18" s="374"/>
      <c r="L18" s="432"/>
      <c r="N18" s="432"/>
    </row>
    <row r="19" spans="2:14" s="368" customFormat="1" ht="19.899999999999999" customHeight="1">
      <c r="B19" s="433" t="s">
        <v>296</v>
      </c>
      <c r="C19" s="370">
        <v>1433</v>
      </c>
      <c r="D19" s="370">
        <v>514</v>
      </c>
      <c r="E19" s="430">
        <f t="shared" si="0"/>
        <v>35.9</v>
      </c>
      <c r="F19" s="372">
        <f t="shared" si="1"/>
        <v>-919</v>
      </c>
      <c r="G19" s="434"/>
      <c r="H19" s="365"/>
      <c r="I19" s="365"/>
      <c r="J19" s="435"/>
      <c r="K19" s="374"/>
      <c r="L19" s="432"/>
      <c r="N19" s="432"/>
    </row>
    <row r="20" spans="2:14" s="368" customFormat="1" ht="19.899999999999999" customHeight="1">
      <c r="B20" s="433" t="s">
        <v>297</v>
      </c>
      <c r="C20" s="370">
        <v>2512</v>
      </c>
      <c r="D20" s="370">
        <v>2467</v>
      </c>
      <c r="E20" s="430">
        <f t="shared" si="0"/>
        <v>98.2</v>
      </c>
      <c r="F20" s="372">
        <f t="shared" si="1"/>
        <v>-45</v>
      </c>
      <c r="G20" s="434"/>
      <c r="H20" s="365"/>
      <c r="I20" s="365"/>
      <c r="J20" s="435"/>
      <c r="K20" s="374"/>
      <c r="L20" s="432"/>
      <c r="N20" s="432"/>
    </row>
    <row r="21" spans="2:14" s="368" customFormat="1" ht="19.899999999999999" customHeight="1">
      <c r="B21" s="436"/>
      <c r="C21" s="437"/>
      <c r="D21" s="437"/>
      <c r="E21" s="388"/>
      <c r="F21" s="438"/>
      <c r="G21" s="434"/>
      <c r="H21" s="365"/>
      <c r="I21" s="365"/>
      <c r="J21" s="435"/>
      <c r="K21" s="374"/>
      <c r="L21" s="432"/>
      <c r="N21" s="432"/>
    </row>
    <row r="22" spans="2:14" ht="20.25">
      <c r="B22" s="439"/>
      <c r="C22" s="440"/>
      <c r="D22" s="440"/>
      <c r="E22" s="440"/>
      <c r="F22" s="440"/>
      <c r="H22" s="365"/>
      <c r="I22" s="365"/>
    </row>
    <row r="23" spans="2:14">
      <c r="B23" s="442"/>
      <c r="C23" s="443"/>
      <c r="D23" s="443"/>
      <c r="E23" s="443"/>
      <c r="F23" s="443"/>
    </row>
    <row r="24" spans="2:14" ht="20.25">
      <c r="B24" s="483"/>
      <c r="C24" s="483"/>
      <c r="D24" s="483"/>
      <c r="E24" s="442"/>
      <c r="F24" s="442"/>
    </row>
    <row r="25" spans="2:14" ht="12.75" customHeight="1">
      <c r="B25" s="484"/>
      <c r="C25" s="485"/>
      <c r="D25" s="485"/>
      <c r="E25" s="442"/>
      <c r="F25" s="442"/>
    </row>
    <row r="26" spans="2:14" ht="12.75" customHeight="1">
      <c r="B26" s="484"/>
      <c r="C26" s="485"/>
      <c r="D26" s="485"/>
      <c r="E26" s="442"/>
      <c r="F26" s="442"/>
      <c r="G26" s="444"/>
      <c r="H26" s="442"/>
      <c r="I26" s="442"/>
      <c r="J26" s="442"/>
      <c r="K26" s="442"/>
      <c r="L26" s="442"/>
      <c r="M26" s="442"/>
      <c r="N26" s="442"/>
    </row>
    <row r="27" spans="2:14" ht="9" customHeight="1">
      <c r="B27" s="445"/>
      <c r="C27" s="446"/>
      <c r="D27" s="445"/>
      <c r="E27" s="442"/>
      <c r="F27" s="442"/>
      <c r="G27" s="444"/>
      <c r="H27" s="442"/>
      <c r="I27" s="442"/>
      <c r="J27" s="442"/>
      <c r="K27" s="442"/>
      <c r="L27" s="442"/>
      <c r="M27" s="442"/>
      <c r="N27" s="442"/>
    </row>
    <row r="28" spans="2:14">
      <c r="B28" s="447"/>
      <c r="C28" s="448"/>
      <c r="D28" s="449"/>
      <c r="E28" s="442"/>
      <c r="F28" s="442"/>
      <c r="G28" s="444"/>
      <c r="H28" s="450"/>
      <c r="I28" s="450"/>
      <c r="J28" s="450"/>
      <c r="K28" s="450"/>
      <c r="L28" s="451"/>
      <c r="M28" s="442"/>
      <c r="N28" s="442"/>
    </row>
    <row r="29" spans="2:14">
      <c r="B29" s="447"/>
      <c r="C29" s="448"/>
      <c r="D29" s="449"/>
      <c r="E29" s="442"/>
      <c r="F29" s="442"/>
      <c r="G29" s="444"/>
      <c r="H29" s="450"/>
      <c r="I29" s="450"/>
      <c r="J29" s="450"/>
      <c r="K29" s="450"/>
      <c r="L29" s="451"/>
      <c r="M29" s="442"/>
      <c r="N29" s="442"/>
    </row>
    <row r="30" spans="2:14">
      <c r="B30" s="447"/>
      <c r="C30" s="448"/>
      <c r="D30" s="449"/>
      <c r="E30" s="442"/>
      <c r="F30" s="442"/>
      <c r="G30" s="444"/>
      <c r="H30" s="450"/>
      <c r="I30" s="450"/>
      <c r="J30" s="450"/>
      <c r="K30" s="450"/>
      <c r="L30" s="451"/>
      <c r="M30" s="442"/>
      <c r="N30" s="442"/>
    </row>
    <row r="31" spans="2:14">
      <c r="B31" s="447"/>
      <c r="C31" s="448"/>
      <c r="D31" s="449"/>
      <c r="E31" s="442"/>
      <c r="F31" s="442"/>
      <c r="G31" s="444"/>
      <c r="H31" s="450"/>
      <c r="I31" s="450"/>
      <c r="J31" s="450"/>
      <c r="K31" s="450"/>
      <c r="L31" s="451"/>
      <c r="M31" s="442"/>
      <c r="N31" s="442"/>
    </row>
    <row r="32" spans="2:14">
      <c r="B32" s="447"/>
      <c r="C32" s="448"/>
      <c r="D32" s="449"/>
      <c r="E32" s="442"/>
      <c r="F32" s="442"/>
      <c r="G32" s="444"/>
      <c r="H32" s="450"/>
      <c r="I32" s="450"/>
      <c r="J32" s="450"/>
      <c r="K32" s="450"/>
      <c r="L32" s="451"/>
      <c r="M32" s="442"/>
      <c r="N32" s="442"/>
    </row>
    <row r="33" spans="2:14">
      <c r="B33" s="447"/>
      <c r="C33" s="448"/>
      <c r="D33" s="449"/>
      <c r="E33" s="442"/>
      <c r="F33" s="442"/>
      <c r="G33" s="444"/>
      <c r="H33" s="450"/>
      <c r="I33" s="450"/>
      <c r="J33" s="450"/>
      <c r="K33" s="450"/>
      <c r="L33" s="451"/>
      <c r="M33" s="442"/>
      <c r="N33" s="442"/>
    </row>
    <row r="34" spans="2:14">
      <c r="B34" s="447"/>
      <c r="C34" s="448"/>
      <c r="D34" s="449"/>
      <c r="E34" s="442"/>
      <c r="F34" s="442"/>
      <c r="G34" s="444"/>
      <c r="H34" s="450"/>
      <c r="I34" s="450"/>
      <c r="J34" s="450"/>
      <c r="K34" s="450"/>
      <c r="L34" s="451"/>
      <c r="M34" s="442"/>
      <c r="N34" s="442"/>
    </row>
    <row r="35" spans="2:14">
      <c r="B35" s="447"/>
      <c r="C35" s="448"/>
      <c r="D35" s="449"/>
      <c r="E35" s="442"/>
      <c r="F35" s="442"/>
      <c r="G35" s="444"/>
      <c r="H35" s="442"/>
      <c r="I35" s="442"/>
      <c r="J35" s="442"/>
      <c r="K35" s="442"/>
      <c r="L35" s="442"/>
      <c r="M35" s="442"/>
      <c r="N35" s="442"/>
    </row>
    <row r="36" spans="2:14">
      <c r="B36" s="447"/>
      <c r="C36" s="448"/>
      <c r="D36" s="449"/>
      <c r="E36" s="442"/>
      <c r="F36" s="442"/>
    </row>
    <row r="37" spans="2:14">
      <c r="B37" s="447"/>
      <c r="C37" s="448"/>
      <c r="D37" s="449"/>
      <c r="E37" s="442"/>
      <c r="F37" s="442"/>
    </row>
    <row r="38" spans="2:14" ht="22.5">
      <c r="B38" s="452"/>
      <c r="C38" s="448"/>
      <c r="D38" s="449"/>
      <c r="E38" s="442"/>
      <c r="F38" s="442"/>
    </row>
    <row r="39" spans="2:14">
      <c r="B39" s="442"/>
      <c r="C39" s="442"/>
      <c r="D39" s="442"/>
      <c r="E39" s="442"/>
      <c r="F39" s="442"/>
    </row>
  </sheetData>
  <mergeCells count="13">
    <mergeCell ref="B24:D24"/>
    <mergeCell ref="B25:B26"/>
    <mergeCell ref="C25:C26"/>
    <mergeCell ref="D25:D26"/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conditionalFormatting sqref="G10:G21">
    <cfRule type="cellIs" dxfId="4" priority="1" operator="greaterThan">
      <formula>200</formula>
    </cfRule>
  </conditionalFormatting>
  <pageMargins left="0.86614173228346458" right="0.19685039370078741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11" zoomScale="70" zoomScaleNormal="75" zoomScaleSheetLayoutView="70" workbookViewId="0">
      <selection activeCell="Q5" sqref="Q5"/>
    </sheetView>
  </sheetViews>
  <sheetFormatPr defaultColWidth="8.85546875" defaultRowHeight="12.75"/>
  <cols>
    <col min="1" max="1" width="53.710937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4.7109375" style="78" customWidth="1"/>
    <col min="10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2" s="2" customFormat="1" ht="22.5">
      <c r="A1" s="507" t="s">
        <v>209</v>
      </c>
      <c r="B1" s="507"/>
      <c r="C1" s="507"/>
      <c r="D1" s="507"/>
      <c r="E1" s="507"/>
      <c r="F1" s="507"/>
      <c r="G1" s="507"/>
      <c r="H1" s="507"/>
      <c r="I1" s="507"/>
      <c r="J1" s="187"/>
    </row>
    <row r="2" spans="1:12" s="2" customFormat="1" ht="19.5" customHeight="1">
      <c r="A2" s="520" t="s">
        <v>414</v>
      </c>
      <c r="B2" s="520"/>
      <c r="C2" s="520"/>
      <c r="D2" s="520"/>
      <c r="E2" s="520"/>
      <c r="F2" s="520"/>
      <c r="G2" s="520"/>
      <c r="H2" s="520"/>
      <c r="I2" s="520"/>
      <c r="J2" s="188"/>
    </row>
    <row r="3" spans="1:12" s="4" customFormat="1" ht="20.25" customHeight="1">
      <c r="A3" s="3"/>
      <c r="B3" s="75"/>
      <c r="C3" s="75"/>
      <c r="D3" s="75"/>
      <c r="E3" s="75"/>
      <c r="F3" s="75"/>
      <c r="G3" s="75"/>
      <c r="H3" s="75"/>
      <c r="I3" s="189" t="s">
        <v>144</v>
      </c>
    </row>
    <row r="4" spans="1:12" s="4" customFormat="1" ht="34.5" customHeight="1">
      <c r="A4" s="495"/>
      <c r="B4" s="521" t="s">
        <v>519</v>
      </c>
      <c r="C4" s="522"/>
      <c r="D4" s="522"/>
      <c r="E4" s="523"/>
      <c r="F4" s="524" t="s">
        <v>372</v>
      </c>
      <c r="G4" s="525"/>
      <c r="H4" s="525"/>
      <c r="I4" s="526"/>
    </row>
    <row r="5" spans="1:12" s="4" customFormat="1" ht="69.75" customHeight="1">
      <c r="A5" s="495"/>
      <c r="B5" s="190" t="s">
        <v>210</v>
      </c>
      <c r="C5" s="190" t="s">
        <v>211</v>
      </c>
      <c r="D5" s="190" t="s">
        <v>212</v>
      </c>
      <c r="E5" s="190" t="s">
        <v>211</v>
      </c>
      <c r="F5" s="190" t="s">
        <v>210</v>
      </c>
      <c r="G5" s="190" t="s">
        <v>211</v>
      </c>
      <c r="H5" s="190" t="s">
        <v>212</v>
      </c>
      <c r="I5" s="190" t="s">
        <v>211</v>
      </c>
    </row>
    <row r="6" spans="1:12" s="5" customFormat="1" ht="34.5" customHeight="1">
      <c r="A6" s="302" t="s">
        <v>415</v>
      </c>
      <c r="B6" s="191">
        <v>26004</v>
      </c>
      <c r="C6" s="192">
        <v>61.5</v>
      </c>
      <c r="D6" s="191">
        <v>16245</v>
      </c>
      <c r="E6" s="193">
        <v>38.5</v>
      </c>
      <c r="F6" s="191">
        <v>7545</v>
      </c>
      <c r="G6" s="192">
        <v>61.2</v>
      </c>
      <c r="H6" s="191">
        <v>4778</v>
      </c>
      <c r="I6" s="193">
        <v>38.799999999999997</v>
      </c>
      <c r="K6" s="303"/>
    </row>
    <row r="7" spans="1:12" s="5" customFormat="1" ht="34.5" customHeight="1">
      <c r="A7" s="304" t="s">
        <v>64</v>
      </c>
      <c r="B7" s="191">
        <v>23065</v>
      </c>
      <c r="C7" s="192">
        <v>61.6</v>
      </c>
      <c r="D7" s="191">
        <v>14392</v>
      </c>
      <c r="E7" s="193">
        <v>38.4</v>
      </c>
      <c r="F7" s="191">
        <v>6954</v>
      </c>
      <c r="G7" s="192">
        <v>61.1</v>
      </c>
      <c r="H7" s="191">
        <v>4423</v>
      </c>
      <c r="I7" s="193">
        <v>38.9</v>
      </c>
    </row>
    <row r="8" spans="1:12" s="5" customFormat="1" ht="15.75">
      <c r="A8" s="305" t="s">
        <v>416</v>
      </c>
      <c r="B8" s="306"/>
      <c r="C8" s="194"/>
      <c r="D8" s="306"/>
      <c r="E8" s="307"/>
      <c r="F8" s="308"/>
      <c r="G8" s="309"/>
      <c r="H8" s="308"/>
      <c r="I8" s="307"/>
    </row>
    <row r="9" spans="1:12" ht="15.75">
      <c r="A9" s="310" t="s">
        <v>6</v>
      </c>
      <c r="B9" s="195">
        <v>98</v>
      </c>
      <c r="C9" s="196">
        <v>46.7</v>
      </c>
      <c r="D9" s="197">
        <v>112</v>
      </c>
      <c r="E9" s="198">
        <v>53.3</v>
      </c>
      <c r="F9" s="195">
        <v>38</v>
      </c>
      <c r="G9" s="196">
        <v>49.4</v>
      </c>
      <c r="H9" s="197">
        <v>39</v>
      </c>
      <c r="I9" s="198">
        <v>50.6</v>
      </c>
      <c r="J9" s="9"/>
      <c r="K9" s="12"/>
      <c r="L9" s="12"/>
    </row>
    <row r="10" spans="1:12" ht="15.75">
      <c r="A10" s="6" t="s">
        <v>7</v>
      </c>
      <c r="B10" s="195">
        <v>54</v>
      </c>
      <c r="C10" s="196">
        <v>53.5</v>
      </c>
      <c r="D10" s="197">
        <v>47</v>
      </c>
      <c r="E10" s="198">
        <v>46.5</v>
      </c>
      <c r="F10" s="195">
        <v>16</v>
      </c>
      <c r="G10" s="196">
        <v>48.5</v>
      </c>
      <c r="H10" s="197">
        <v>17</v>
      </c>
      <c r="I10" s="200">
        <v>51.5</v>
      </c>
      <c r="J10" s="9"/>
      <c r="K10" s="12"/>
      <c r="L10" s="12"/>
    </row>
    <row r="11" spans="1:12" s="13" customFormat="1" ht="15.75">
      <c r="A11" s="6" t="s">
        <v>8</v>
      </c>
      <c r="B11" s="195">
        <v>1710</v>
      </c>
      <c r="C11" s="196">
        <v>50.6</v>
      </c>
      <c r="D11" s="197">
        <v>1667</v>
      </c>
      <c r="E11" s="198">
        <v>49.4</v>
      </c>
      <c r="F11" s="195">
        <v>526</v>
      </c>
      <c r="G11" s="196">
        <v>51.3</v>
      </c>
      <c r="H11" s="197">
        <v>500</v>
      </c>
      <c r="I11" s="200">
        <v>48.7</v>
      </c>
      <c r="J11" s="9"/>
      <c r="K11" s="12"/>
      <c r="L11" s="12"/>
    </row>
    <row r="12" spans="1:12" ht="31.5">
      <c r="A12" s="6" t="s">
        <v>9</v>
      </c>
      <c r="B12" s="195">
        <v>247</v>
      </c>
      <c r="C12" s="196">
        <v>53</v>
      </c>
      <c r="D12" s="197">
        <v>219</v>
      </c>
      <c r="E12" s="198">
        <v>47</v>
      </c>
      <c r="F12" s="195">
        <v>111</v>
      </c>
      <c r="G12" s="196">
        <v>51.9</v>
      </c>
      <c r="H12" s="197">
        <v>103</v>
      </c>
      <c r="I12" s="200">
        <v>48.1</v>
      </c>
      <c r="J12" s="9"/>
      <c r="K12" s="12"/>
      <c r="L12" s="12"/>
    </row>
    <row r="13" spans="1:12" ht="26.25" customHeight="1">
      <c r="A13" s="6" t="s">
        <v>10</v>
      </c>
      <c r="B13" s="195">
        <v>53</v>
      </c>
      <c r="C13" s="196">
        <v>44.9</v>
      </c>
      <c r="D13" s="197">
        <v>65</v>
      </c>
      <c r="E13" s="198">
        <v>55.1</v>
      </c>
      <c r="F13" s="195">
        <v>23</v>
      </c>
      <c r="G13" s="196">
        <v>47.9</v>
      </c>
      <c r="H13" s="197">
        <v>25</v>
      </c>
      <c r="I13" s="200">
        <v>52.1</v>
      </c>
      <c r="J13" s="9"/>
      <c r="K13" s="12"/>
      <c r="L13" s="12"/>
    </row>
    <row r="14" spans="1:12" ht="15.75">
      <c r="A14" s="6" t="s">
        <v>11</v>
      </c>
      <c r="B14" s="195">
        <v>495</v>
      </c>
      <c r="C14" s="196">
        <v>47.7</v>
      </c>
      <c r="D14" s="197">
        <v>543</v>
      </c>
      <c r="E14" s="198">
        <v>52.3</v>
      </c>
      <c r="F14" s="195">
        <v>135</v>
      </c>
      <c r="G14" s="196">
        <v>47</v>
      </c>
      <c r="H14" s="197">
        <v>152</v>
      </c>
      <c r="I14" s="200">
        <v>53</v>
      </c>
      <c r="J14" s="9"/>
      <c r="K14" s="12"/>
      <c r="L14" s="12"/>
    </row>
    <row r="15" spans="1:12" ht="31.5">
      <c r="A15" s="6" t="s">
        <v>12</v>
      </c>
      <c r="B15" s="195">
        <v>5864</v>
      </c>
      <c r="C15" s="196">
        <v>61.9</v>
      </c>
      <c r="D15" s="197">
        <v>3613</v>
      </c>
      <c r="E15" s="198">
        <v>38.1</v>
      </c>
      <c r="F15" s="195">
        <v>1615</v>
      </c>
      <c r="G15" s="196">
        <v>62</v>
      </c>
      <c r="H15" s="197">
        <v>991</v>
      </c>
      <c r="I15" s="200">
        <v>38</v>
      </c>
      <c r="J15" s="9"/>
      <c r="K15" s="12"/>
      <c r="L15" s="12"/>
    </row>
    <row r="16" spans="1:12" ht="31.5">
      <c r="A16" s="6" t="s">
        <v>13</v>
      </c>
      <c r="B16" s="195">
        <v>1345</v>
      </c>
      <c r="C16" s="196">
        <v>56.8</v>
      </c>
      <c r="D16" s="197">
        <v>1021</v>
      </c>
      <c r="E16" s="198">
        <v>43.2</v>
      </c>
      <c r="F16" s="195">
        <v>440</v>
      </c>
      <c r="G16" s="196">
        <v>58.8</v>
      </c>
      <c r="H16" s="197">
        <v>308</v>
      </c>
      <c r="I16" s="200">
        <v>41.2</v>
      </c>
      <c r="J16" s="9"/>
      <c r="K16" s="12"/>
      <c r="L16" s="12"/>
    </row>
    <row r="17" spans="1:12" ht="18.75" customHeight="1">
      <c r="A17" s="6" t="s">
        <v>14</v>
      </c>
      <c r="B17" s="195">
        <v>1019</v>
      </c>
      <c r="C17" s="196">
        <v>68</v>
      </c>
      <c r="D17" s="197">
        <v>480</v>
      </c>
      <c r="E17" s="198">
        <v>32</v>
      </c>
      <c r="F17" s="195">
        <v>166</v>
      </c>
      <c r="G17" s="196">
        <v>66.7</v>
      </c>
      <c r="H17" s="197">
        <v>83</v>
      </c>
      <c r="I17" s="200">
        <v>33.299999999999997</v>
      </c>
      <c r="J17" s="9"/>
      <c r="K17" s="12"/>
      <c r="L17" s="12"/>
    </row>
    <row r="18" spans="1:12" ht="15.75">
      <c r="A18" s="6" t="s">
        <v>15</v>
      </c>
      <c r="B18" s="195">
        <v>1468</v>
      </c>
      <c r="C18" s="196">
        <v>62.4</v>
      </c>
      <c r="D18" s="197">
        <v>886</v>
      </c>
      <c r="E18" s="198">
        <v>37.6</v>
      </c>
      <c r="F18" s="195">
        <v>422</v>
      </c>
      <c r="G18" s="196">
        <v>62.2</v>
      </c>
      <c r="H18" s="197">
        <v>256</v>
      </c>
      <c r="I18" s="200">
        <v>37.799999999999997</v>
      </c>
      <c r="J18" s="9"/>
      <c r="K18" s="12"/>
      <c r="L18" s="12"/>
    </row>
    <row r="19" spans="1:12" ht="15.75">
      <c r="A19" s="6" t="s">
        <v>16</v>
      </c>
      <c r="B19" s="195">
        <v>2515</v>
      </c>
      <c r="C19" s="196">
        <v>70.900000000000006</v>
      </c>
      <c r="D19" s="197">
        <v>1030</v>
      </c>
      <c r="E19" s="198">
        <v>29.099999999999994</v>
      </c>
      <c r="F19" s="195">
        <v>893</v>
      </c>
      <c r="G19" s="196">
        <v>72</v>
      </c>
      <c r="H19" s="197">
        <v>347</v>
      </c>
      <c r="I19" s="200">
        <v>28</v>
      </c>
      <c r="J19" s="9"/>
      <c r="K19" s="12"/>
      <c r="L19" s="12"/>
    </row>
    <row r="20" spans="1:12" ht="15.75">
      <c r="A20" s="6" t="s">
        <v>17</v>
      </c>
      <c r="B20" s="195">
        <v>476</v>
      </c>
      <c r="C20" s="196">
        <v>59.9</v>
      </c>
      <c r="D20" s="197">
        <v>319</v>
      </c>
      <c r="E20" s="198">
        <v>40.1</v>
      </c>
      <c r="F20" s="195">
        <v>134</v>
      </c>
      <c r="G20" s="196">
        <v>61.5</v>
      </c>
      <c r="H20" s="197">
        <v>84</v>
      </c>
      <c r="I20" s="200">
        <v>38.5</v>
      </c>
      <c r="J20" s="9"/>
      <c r="K20" s="12"/>
      <c r="L20" s="12"/>
    </row>
    <row r="21" spans="1:12" ht="15.75">
      <c r="A21" s="6" t="s">
        <v>18</v>
      </c>
      <c r="B21" s="195">
        <v>1726</v>
      </c>
      <c r="C21" s="196">
        <v>64.5</v>
      </c>
      <c r="D21" s="197">
        <v>948</v>
      </c>
      <c r="E21" s="198">
        <v>35.5</v>
      </c>
      <c r="F21" s="195">
        <v>495</v>
      </c>
      <c r="G21" s="196">
        <v>60.7</v>
      </c>
      <c r="H21" s="197">
        <v>320</v>
      </c>
      <c r="I21" s="200">
        <v>39.299999999999997</v>
      </c>
      <c r="J21" s="9"/>
      <c r="K21" s="12"/>
      <c r="L21" s="12"/>
    </row>
    <row r="22" spans="1:12" ht="31.5">
      <c r="A22" s="6" t="s">
        <v>19</v>
      </c>
      <c r="B22" s="195">
        <v>1444</v>
      </c>
      <c r="C22" s="196">
        <v>63.9</v>
      </c>
      <c r="D22" s="197">
        <v>816</v>
      </c>
      <c r="E22" s="198">
        <v>36.1</v>
      </c>
      <c r="F22" s="195">
        <v>336</v>
      </c>
      <c r="G22" s="196">
        <v>59.4</v>
      </c>
      <c r="H22" s="197">
        <v>230</v>
      </c>
      <c r="I22" s="200">
        <v>40.6</v>
      </c>
      <c r="J22" s="9"/>
      <c r="K22" s="12"/>
      <c r="L22" s="12"/>
    </row>
    <row r="23" spans="1:12" ht="31.5">
      <c r="A23" s="6" t="s">
        <v>20</v>
      </c>
      <c r="B23" s="195">
        <v>1896</v>
      </c>
      <c r="C23" s="196">
        <v>52.4</v>
      </c>
      <c r="D23" s="197">
        <v>1724</v>
      </c>
      <c r="E23" s="198">
        <v>47.6</v>
      </c>
      <c r="F23" s="195">
        <v>751</v>
      </c>
      <c r="G23" s="196">
        <v>52.3</v>
      </c>
      <c r="H23" s="197">
        <v>685</v>
      </c>
      <c r="I23" s="200">
        <v>47.7</v>
      </c>
      <c r="J23" s="9"/>
      <c r="K23" s="12"/>
      <c r="L23" s="12"/>
    </row>
    <row r="24" spans="1:12" ht="15.75">
      <c r="A24" s="6" t="s">
        <v>21</v>
      </c>
      <c r="B24" s="195">
        <v>867</v>
      </c>
      <c r="C24" s="196">
        <v>76.3</v>
      </c>
      <c r="D24" s="197">
        <v>269</v>
      </c>
      <c r="E24" s="198">
        <v>23.700000000000003</v>
      </c>
      <c r="F24" s="195">
        <v>319</v>
      </c>
      <c r="G24" s="196">
        <v>76.5</v>
      </c>
      <c r="H24" s="197">
        <v>98</v>
      </c>
      <c r="I24" s="200">
        <v>23.5</v>
      </c>
      <c r="J24" s="9"/>
      <c r="K24" s="12"/>
      <c r="L24" s="12"/>
    </row>
    <row r="25" spans="1:12" ht="19.5" customHeight="1">
      <c r="A25" s="6" t="s">
        <v>22</v>
      </c>
      <c r="B25" s="195">
        <v>1065</v>
      </c>
      <c r="C25" s="196">
        <v>80.400000000000006</v>
      </c>
      <c r="D25" s="197">
        <v>259</v>
      </c>
      <c r="E25" s="198">
        <v>19.599999999999994</v>
      </c>
      <c r="F25" s="195">
        <v>323</v>
      </c>
      <c r="G25" s="196">
        <v>82.6</v>
      </c>
      <c r="H25" s="197">
        <v>68</v>
      </c>
      <c r="I25" s="200">
        <v>17.400000000000006</v>
      </c>
      <c r="J25" s="9"/>
      <c r="K25" s="12"/>
      <c r="L25" s="12"/>
    </row>
    <row r="26" spans="1:12" ht="15.75">
      <c r="A26" s="6" t="s">
        <v>23</v>
      </c>
      <c r="B26" s="195">
        <v>296</v>
      </c>
      <c r="C26" s="196">
        <v>60.9</v>
      </c>
      <c r="D26" s="197">
        <v>190</v>
      </c>
      <c r="E26" s="198">
        <v>39.1</v>
      </c>
      <c r="F26" s="195">
        <v>81</v>
      </c>
      <c r="G26" s="196">
        <v>59.6</v>
      </c>
      <c r="H26" s="197">
        <v>55</v>
      </c>
      <c r="I26" s="200">
        <v>40.4</v>
      </c>
      <c r="J26" s="9"/>
      <c r="K26" s="12"/>
      <c r="L26" s="12"/>
    </row>
    <row r="27" spans="1:12" ht="15.75">
      <c r="A27" s="6" t="s">
        <v>24</v>
      </c>
      <c r="B27" s="7">
        <v>427</v>
      </c>
      <c r="C27" s="196">
        <v>69.900000000000006</v>
      </c>
      <c r="D27" s="197">
        <v>184</v>
      </c>
      <c r="E27" s="198">
        <v>30.099999999999994</v>
      </c>
      <c r="F27" s="7">
        <v>130</v>
      </c>
      <c r="G27" s="196">
        <v>67.7</v>
      </c>
      <c r="H27" s="197">
        <v>62</v>
      </c>
      <c r="I27" s="200">
        <v>32.299999999999997</v>
      </c>
      <c r="J27" s="9"/>
      <c r="K27" s="12"/>
      <c r="L27" s="12"/>
    </row>
    <row r="28" spans="1:12" ht="18.75">
      <c r="A28" s="14"/>
      <c r="B28" s="311"/>
      <c r="C28" s="311"/>
      <c r="D28" s="311"/>
      <c r="E28" s="311"/>
      <c r="F28" s="311"/>
      <c r="G28" s="311"/>
      <c r="H28" s="311"/>
      <c r="I28" s="311"/>
    </row>
    <row r="29" spans="1:12">
      <c r="A29" s="14"/>
      <c r="B29" s="77"/>
      <c r="C29" s="77"/>
      <c r="D29" s="201"/>
      <c r="E29" s="201"/>
      <c r="F29" s="77"/>
      <c r="G29" s="77"/>
      <c r="H29" s="77"/>
      <c r="I29" s="77"/>
    </row>
    <row r="30" spans="1:12">
      <c r="A30" s="14"/>
      <c r="B30" s="77"/>
      <c r="C30" s="77"/>
      <c r="D30" s="77"/>
      <c r="E30" s="77"/>
      <c r="F30" s="77"/>
      <c r="G30" s="77"/>
      <c r="H30" s="77"/>
      <c r="I30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75" zoomScaleSheetLayoutView="80" workbookViewId="0">
      <selection activeCell="J5" sqref="J5"/>
    </sheetView>
  </sheetViews>
  <sheetFormatPr defaultColWidth="8.85546875" defaultRowHeight="18.75"/>
  <cols>
    <col min="1" max="1" width="43.140625" style="10" customWidth="1"/>
    <col min="2" max="2" width="14.28515625" style="10" customWidth="1"/>
    <col min="3" max="3" width="12.42578125" style="10" customWidth="1"/>
    <col min="4" max="4" width="13.7109375" style="10" customWidth="1"/>
    <col min="5" max="5" width="14.7109375" style="10" customWidth="1"/>
    <col min="6" max="6" width="15.28515625" style="10" customWidth="1"/>
    <col min="7" max="7" width="13.7109375" style="10" customWidth="1"/>
    <col min="8" max="8" width="8.85546875" style="10"/>
    <col min="9" max="9" width="11.85546875" style="296" customWidth="1"/>
    <col min="10" max="10" width="9.28515625" style="10" bestFit="1" customWidth="1"/>
    <col min="11" max="256" width="8.85546875" style="10"/>
    <col min="257" max="257" width="43.140625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507" t="s">
        <v>412</v>
      </c>
      <c r="B1" s="507"/>
      <c r="C1" s="507"/>
      <c r="D1" s="507"/>
      <c r="E1" s="507"/>
      <c r="F1" s="507"/>
      <c r="G1" s="507"/>
      <c r="I1" s="295"/>
    </row>
    <row r="2" spans="1:15" s="2" customFormat="1" ht="22.5" customHeight="1">
      <c r="A2" s="527" t="s">
        <v>66</v>
      </c>
      <c r="B2" s="527"/>
      <c r="C2" s="527"/>
      <c r="D2" s="527"/>
      <c r="E2" s="527"/>
      <c r="F2" s="527"/>
      <c r="G2" s="527"/>
      <c r="I2" s="295"/>
    </row>
    <row r="3" spans="1:15" s="4" customFormat="1" ht="18.75" customHeight="1">
      <c r="A3" s="3"/>
      <c r="B3" s="3"/>
      <c r="C3" s="3"/>
      <c r="D3" s="3"/>
      <c r="E3" s="3"/>
      <c r="F3" s="3"/>
      <c r="G3" s="1" t="s">
        <v>5</v>
      </c>
      <c r="I3" s="296"/>
    </row>
    <row r="4" spans="1:15" s="4" customFormat="1" ht="58.5" customHeight="1">
      <c r="A4" s="74"/>
      <c r="B4" s="79" t="s">
        <v>520</v>
      </c>
      <c r="C4" s="79" t="s">
        <v>536</v>
      </c>
      <c r="D4" s="35" t="s">
        <v>37</v>
      </c>
      <c r="E4" s="79" t="s">
        <v>371</v>
      </c>
      <c r="F4" s="79" t="s">
        <v>372</v>
      </c>
      <c r="G4" s="35" t="s">
        <v>37</v>
      </c>
    </row>
    <row r="5" spans="1:15" s="19" customFormat="1" ht="31.5" customHeight="1">
      <c r="A5" s="24" t="s">
        <v>67</v>
      </c>
      <c r="B5" s="25">
        <v>3376</v>
      </c>
      <c r="C5" s="25">
        <v>3377</v>
      </c>
      <c r="D5" s="297">
        <v>100</v>
      </c>
      <c r="E5" s="25">
        <v>2077</v>
      </c>
      <c r="F5" s="25">
        <v>1026</v>
      </c>
      <c r="G5" s="297">
        <v>49.4</v>
      </c>
      <c r="I5" s="296"/>
      <c r="J5" s="298"/>
      <c r="K5" s="298"/>
      <c r="L5" s="299"/>
      <c r="M5" s="299"/>
      <c r="N5" s="299"/>
      <c r="O5" s="299"/>
    </row>
    <row r="6" spans="1:15" ht="31.15" customHeight="1">
      <c r="A6" s="6" t="s">
        <v>40</v>
      </c>
      <c r="B6" s="7">
        <v>610</v>
      </c>
      <c r="C6" s="8">
        <v>703</v>
      </c>
      <c r="D6" s="297">
        <v>115.2</v>
      </c>
      <c r="E6" s="7">
        <v>364</v>
      </c>
      <c r="F6" s="8">
        <v>221</v>
      </c>
      <c r="G6" s="297">
        <v>60.7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226</v>
      </c>
      <c r="C7" s="8">
        <v>143</v>
      </c>
      <c r="D7" s="297">
        <v>63.3</v>
      </c>
      <c r="E7" s="7">
        <v>130</v>
      </c>
      <c r="F7" s="8">
        <v>53</v>
      </c>
      <c r="G7" s="297">
        <v>40.799999999999997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35</v>
      </c>
      <c r="C8" s="8">
        <v>18</v>
      </c>
      <c r="D8" s="297">
        <v>51.4</v>
      </c>
      <c r="E8" s="7">
        <v>20</v>
      </c>
      <c r="F8" s="8">
        <v>6</v>
      </c>
      <c r="G8" s="297">
        <v>30</v>
      </c>
      <c r="H8" s="9"/>
      <c r="I8" s="10"/>
      <c r="J8" s="11"/>
    </row>
    <row r="9" spans="1:15" ht="31.15" customHeight="1">
      <c r="A9" s="6" t="s">
        <v>43</v>
      </c>
      <c r="B9" s="7">
        <v>70</v>
      </c>
      <c r="C9" s="8">
        <v>96</v>
      </c>
      <c r="D9" s="297">
        <v>137.1</v>
      </c>
      <c r="E9" s="7">
        <v>53</v>
      </c>
      <c r="F9" s="8">
        <v>31</v>
      </c>
      <c r="G9" s="297">
        <v>58.5</v>
      </c>
      <c r="H9" s="9"/>
      <c r="I9" s="10"/>
      <c r="J9" s="11"/>
      <c r="L9" s="300"/>
    </row>
    <row r="10" spans="1:15" ht="31.15" customHeight="1">
      <c r="A10" s="6" t="s">
        <v>44</v>
      </c>
      <c r="B10" s="7">
        <v>121</v>
      </c>
      <c r="C10" s="8">
        <v>100</v>
      </c>
      <c r="D10" s="297">
        <v>82.6</v>
      </c>
      <c r="E10" s="7">
        <v>90</v>
      </c>
      <c r="F10" s="8">
        <v>26</v>
      </c>
      <c r="G10" s="297">
        <v>28.9</v>
      </c>
      <c r="H10" s="9"/>
      <c r="I10" s="10"/>
      <c r="J10" s="11"/>
    </row>
    <row r="11" spans="1:15" ht="31.5">
      <c r="A11" s="6" t="s">
        <v>45</v>
      </c>
      <c r="B11" s="7">
        <v>57</v>
      </c>
      <c r="C11" s="8">
        <v>65</v>
      </c>
      <c r="D11" s="297">
        <v>114</v>
      </c>
      <c r="E11" s="7">
        <v>43</v>
      </c>
      <c r="F11" s="8">
        <v>16</v>
      </c>
      <c r="G11" s="297">
        <v>37.200000000000003</v>
      </c>
      <c r="H11" s="9"/>
      <c r="I11" s="10"/>
      <c r="J11" s="11"/>
    </row>
    <row r="12" spans="1:15" ht="63">
      <c r="A12" s="6" t="s">
        <v>46</v>
      </c>
      <c r="B12" s="7">
        <v>59</v>
      </c>
      <c r="C12" s="8">
        <v>59</v>
      </c>
      <c r="D12" s="297">
        <v>100</v>
      </c>
      <c r="E12" s="7">
        <v>34</v>
      </c>
      <c r="F12" s="8">
        <v>17</v>
      </c>
      <c r="G12" s="297">
        <v>50</v>
      </c>
      <c r="H12" s="9"/>
      <c r="I12" s="10"/>
      <c r="J12" s="11"/>
    </row>
    <row r="13" spans="1:15" ht="31.15" customHeight="1">
      <c r="A13" s="6" t="s">
        <v>413</v>
      </c>
      <c r="B13" s="7">
        <v>53</v>
      </c>
      <c r="C13" s="8">
        <v>55</v>
      </c>
      <c r="D13" s="297">
        <v>103.8</v>
      </c>
      <c r="E13" s="7">
        <v>31</v>
      </c>
      <c r="F13" s="8">
        <v>14</v>
      </c>
      <c r="G13" s="297">
        <v>45.2</v>
      </c>
      <c r="H13" s="9"/>
      <c r="I13" s="10"/>
      <c r="J13" s="11"/>
    </row>
    <row r="14" spans="1:15" ht="31.5">
      <c r="A14" s="6" t="s">
        <v>47</v>
      </c>
      <c r="B14" s="7">
        <v>247</v>
      </c>
      <c r="C14" s="8">
        <v>232</v>
      </c>
      <c r="D14" s="297">
        <v>93.9</v>
      </c>
      <c r="E14" s="7">
        <v>180</v>
      </c>
      <c r="F14" s="8">
        <v>64</v>
      </c>
      <c r="G14" s="297">
        <v>35.6</v>
      </c>
      <c r="H14" s="9"/>
      <c r="I14" s="10"/>
      <c r="J14" s="11"/>
    </row>
    <row r="15" spans="1:15" ht="31.5">
      <c r="A15" s="6" t="s">
        <v>48</v>
      </c>
      <c r="B15" s="7">
        <v>10</v>
      </c>
      <c r="C15" s="8">
        <v>12</v>
      </c>
      <c r="D15" s="297">
        <v>120</v>
      </c>
      <c r="E15" s="7">
        <v>7</v>
      </c>
      <c r="F15" s="8">
        <v>3</v>
      </c>
      <c r="G15" s="297">
        <v>42.9</v>
      </c>
      <c r="H15" s="9"/>
      <c r="I15" s="10"/>
      <c r="J15" s="11"/>
    </row>
    <row r="16" spans="1:15" ht="31.5">
      <c r="A16" s="6" t="s">
        <v>49</v>
      </c>
      <c r="B16" s="7">
        <v>130</v>
      </c>
      <c r="C16" s="8">
        <v>108</v>
      </c>
      <c r="D16" s="297">
        <v>83.1</v>
      </c>
      <c r="E16" s="7">
        <v>77</v>
      </c>
      <c r="F16" s="8">
        <v>28</v>
      </c>
      <c r="G16" s="297">
        <v>36.4</v>
      </c>
      <c r="H16" s="9"/>
      <c r="I16" s="10"/>
      <c r="J16" s="11"/>
    </row>
    <row r="17" spans="1:10" ht="31.5">
      <c r="A17" s="6" t="s">
        <v>50</v>
      </c>
      <c r="B17" s="7">
        <v>221</v>
      </c>
      <c r="C17" s="8">
        <v>228</v>
      </c>
      <c r="D17" s="297">
        <v>103.2</v>
      </c>
      <c r="E17" s="7">
        <v>130</v>
      </c>
      <c r="F17" s="8">
        <v>75</v>
      </c>
      <c r="G17" s="297">
        <v>57.7</v>
      </c>
      <c r="H17" s="9"/>
      <c r="I17" s="10"/>
      <c r="J17" s="11"/>
    </row>
    <row r="18" spans="1:10" ht="31.5">
      <c r="A18" s="6" t="s">
        <v>51</v>
      </c>
      <c r="B18" s="7">
        <v>279</v>
      </c>
      <c r="C18" s="8">
        <v>245</v>
      </c>
      <c r="D18" s="297">
        <v>87.8</v>
      </c>
      <c r="E18" s="7">
        <v>136</v>
      </c>
      <c r="F18" s="8">
        <v>81</v>
      </c>
      <c r="G18" s="297">
        <v>59.6</v>
      </c>
      <c r="H18" s="9"/>
      <c r="I18" s="10"/>
      <c r="J18" s="11"/>
    </row>
    <row r="19" spans="1:10" ht="31.5">
      <c r="A19" s="6" t="s">
        <v>52</v>
      </c>
      <c r="B19" s="7">
        <v>196</v>
      </c>
      <c r="C19" s="8">
        <v>206</v>
      </c>
      <c r="D19" s="297">
        <v>105.1</v>
      </c>
      <c r="E19" s="7">
        <v>118</v>
      </c>
      <c r="F19" s="8">
        <v>48</v>
      </c>
      <c r="G19" s="297">
        <v>40.700000000000003</v>
      </c>
      <c r="H19" s="9"/>
      <c r="I19" s="10"/>
      <c r="J19" s="11"/>
    </row>
    <row r="20" spans="1:10" ht="31.15" customHeight="1">
      <c r="A20" s="6" t="s">
        <v>53</v>
      </c>
      <c r="B20" s="7">
        <v>62</v>
      </c>
      <c r="C20" s="8">
        <v>87</v>
      </c>
      <c r="D20" s="297">
        <v>140.30000000000001</v>
      </c>
      <c r="E20" s="7">
        <v>39</v>
      </c>
      <c r="F20" s="8">
        <v>32</v>
      </c>
      <c r="G20" s="297">
        <v>82.1</v>
      </c>
      <c r="H20" s="9"/>
      <c r="I20" s="10"/>
      <c r="J20" s="11"/>
    </row>
    <row r="21" spans="1:10" ht="31.5">
      <c r="A21" s="6" t="s">
        <v>54</v>
      </c>
      <c r="B21" s="7">
        <v>210</v>
      </c>
      <c r="C21" s="8">
        <v>213</v>
      </c>
      <c r="D21" s="297">
        <v>101.4</v>
      </c>
      <c r="E21" s="7">
        <v>142</v>
      </c>
      <c r="F21" s="8">
        <v>45</v>
      </c>
      <c r="G21" s="297">
        <v>31.7</v>
      </c>
      <c r="H21" s="9"/>
      <c r="I21" s="10"/>
      <c r="J21" s="11"/>
    </row>
    <row r="22" spans="1:10" ht="31.5">
      <c r="A22" s="6" t="s">
        <v>55</v>
      </c>
      <c r="B22" s="7">
        <v>105</v>
      </c>
      <c r="C22" s="8">
        <v>132</v>
      </c>
      <c r="D22" s="297">
        <v>125.7</v>
      </c>
      <c r="E22" s="7">
        <v>61</v>
      </c>
      <c r="F22" s="8">
        <v>36</v>
      </c>
      <c r="G22" s="297">
        <v>59</v>
      </c>
      <c r="H22" s="9"/>
      <c r="I22" s="10"/>
      <c r="J22" s="14"/>
    </row>
    <row r="23" spans="1:10" ht="31.15" customHeight="1">
      <c r="A23" s="6" t="s">
        <v>56</v>
      </c>
      <c r="B23" s="7">
        <v>74</v>
      </c>
      <c r="C23" s="8">
        <v>72</v>
      </c>
      <c r="D23" s="297">
        <v>97.3</v>
      </c>
      <c r="E23" s="7">
        <v>49</v>
      </c>
      <c r="F23" s="8">
        <v>29</v>
      </c>
      <c r="G23" s="297">
        <v>59.2</v>
      </c>
      <c r="H23" s="9"/>
      <c r="I23" s="10"/>
      <c r="J23" s="14"/>
    </row>
    <row r="24" spans="1:10" ht="31.5">
      <c r="A24" s="6" t="s">
        <v>57</v>
      </c>
      <c r="B24" s="7">
        <v>129</v>
      </c>
      <c r="C24" s="8">
        <v>128</v>
      </c>
      <c r="D24" s="297">
        <v>99.2</v>
      </c>
      <c r="E24" s="7">
        <v>74</v>
      </c>
      <c r="F24" s="8">
        <v>42</v>
      </c>
      <c r="G24" s="297">
        <v>56.8</v>
      </c>
      <c r="H24" s="9"/>
      <c r="I24" s="10"/>
      <c r="J24" s="14"/>
    </row>
    <row r="25" spans="1:10" ht="31.5">
      <c r="A25" s="6" t="s">
        <v>58</v>
      </c>
      <c r="B25" s="7">
        <v>46</v>
      </c>
      <c r="C25" s="8">
        <v>47</v>
      </c>
      <c r="D25" s="297">
        <v>102.2</v>
      </c>
      <c r="E25" s="7">
        <v>30</v>
      </c>
      <c r="F25" s="8">
        <v>22</v>
      </c>
      <c r="G25" s="297">
        <v>73.3</v>
      </c>
      <c r="I25" s="10"/>
    </row>
    <row r="26" spans="1:10" ht="31.15" customHeight="1">
      <c r="A26" s="6" t="s">
        <v>59</v>
      </c>
      <c r="B26" s="7">
        <v>118</v>
      </c>
      <c r="C26" s="8">
        <v>88</v>
      </c>
      <c r="D26" s="297">
        <v>74.599999999999994</v>
      </c>
      <c r="E26" s="7">
        <v>69</v>
      </c>
      <c r="F26" s="8">
        <v>23</v>
      </c>
      <c r="G26" s="297">
        <v>33.299999999999997</v>
      </c>
      <c r="I26" s="10"/>
    </row>
    <row r="27" spans="1:10" ht="31.15" customHeight="1">
      <c r="A27" s="6" t="s">
        <v>60</v>
      </c>
      <c r="B27" s="7">
        <v>109</v>
      </c>
      <c r="C27" s="8">
        <v>95</v>
      </c>
      <c r="D27" s="297">
        <v>87.2</v>
      </c>
      <c r="E27" s="7">
        <v>66</v>
      </c>
      <c r="F27" s="8">
        <v>25</v>
      </c>
      <c r="G27" s="297">
        <v>37.9</v>
      </c>
      <c r="I27" s="10"/>
    </row>
    <row r="28" spans="1:10" ht="31.15" customHeight="1">
      <c r="A28" s="6" t="s">
        <v>61</v>
      </c>
      <c r="B28" s="7">
        <v>78</v>
      </c>
      <c r="C28" s="8">
        <v>70</v>
      </c>
      <c r="D28" s="297">
        <v>89.7</v>
      </c>
      <c r="E28" s="7">
        <v>48</v>
      </c>
      <c r="F28" s="8">
        <v>20</v>
      </c>
      <c r="G28" s="297">
        <v>41.7</v>
      </c>
      <c r="I28" s="10"/>
    </row>
    <row r="29" spans="1:10" ht="31.15" customHeight="1">
      <c r="A29" s="6" t="s">
        <v>62</v>
      </c>
      <c r="B29" s="7">
        <v>131</v>
      </c>
      <c r="C29" s="8">
        <v>175</v>
      </c>
      <c r="D29" s="297">
        <v>133.6</v>
      </c>
      <c r="E29" s="7">
        <v>86</v>
      </c>
      <c r="F29" s="8">
        <v>69</v>
      </c>
      <c r="G29" s="297">
        <v>80.2</v>
      </c>
      <c r="I29" s="10"/>
    </row>
    <row r="30" spans="1:10">
      <c r="B30" s="301"/>
      <c r="C30" s="301"/>
      <c r="D30" s="301"/>
      <c r="E30" s="301"/>
      <c r="F30" s="301"/>
      <c r="G30" s="301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5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="70" zoomScaleNormal="75" zoomScaleSheetLayoutView="70" workbookViewId="0">
      <selection activeCell="Q10" sqref="Q10"/>
    </sheetView>
  </sheetViews>
  <sheetFormatPr defaultColWidth="8.85546875" defaultRowHeight="12.75"/>
  <cols>
    <col min="1" max="1" width="62.4257812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4.7109375" style="78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507" t="s">
        <v>209</v>
      </c>
      <c r="B1" s="507"/>
      <c r="C1" s="507"/>
      <c r="D1" s="507"/>
      <c r="E1" s="507"/>
      <c r="F1" s="507"/>
      <c r="G1" s="507"/>
      <c r="H1" s="507"/>
      <c r="I1" s="507"/>
      <c r="J1" s="187"/>
      <c r="K1" s="187"/>
    </row>
    <row r="2" spans="1:13" s="2" customFormat="1" ht="19.5" customHeight="1">
      <c r="A2" s="520" t="s">
        <v>66</v>
      </c>
      <c r="B2" s="520"/>
      <c r="C2" s="520"/>
      <c r="D2" s="520"/>
      <c r="E2" s="520"/>
      <c r="F2" s="520"/>
      <c r="G2" s="520"/>
      <c r="H2" s="520"/>
      <c r="I2" s="520"/>
      <c r="J2" s="188"/>
      <c r="K2" s="188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89" t="s">
        <v>144</v>
      </c>
    </row>
    <row r="4" spans="1:13" s="4" customFormat="1" ht="34.5" customHeight="1">
      <c r="A4" s="495"/>
      <c r="B4" s="521" t="s">
        <v>519</v>
      </c>
      <c r="C4" s="522"/>
      <c r="D4" s="522"/>
      <c r="E4" s="523"/>
      <c r="F4" s="524" t="s">
        <v>372</v>
      </c>
      <c r="G4" s="525"/>
      <c r="H4" s="525"/>
      <c r="I4" s="526"/>
    </row>
    <row r="5" spans="1:13" s="4" customFormat="1" ht="69.75" customHeight="1">
      <c r="A5" s="495"/>
      <c r="B5" s="190" t="s">
        <v>210</v>
      </c>
      <c r="C5" s="190" t="s">
        <v>211</v>
      </c>
      <c r="D5" s="190" t="s">
        <v>212</v>
      </c>
      <c r="E5" s="190" t="s">
        <v>211</v>
      </c>
      <c r="F5" s="190" t="s">
        <v>210</v>
      </c>
      <c r="G5" s="190" t="s">
        <v>211</v>
      </c>
      <c r="H5" s="190" t="s">
        <v>212</v>
      </c>
      <c r="I5" s="190" t="s">
        <v>211</v>
      </c>
    </row>
    <row r="6" spans="1:13" s="5" customFormat="1" ht="34.5" customHeight="1">
      <c r="A6" s="24" t="s">
        <v>67</v>
      </c>
      <c r="B6" s="191">
        <v>1710</v>
      </c>
      <c r="C6" s="192">
        <v>50.6</v>
      </c>
      <c r="D6" s="191">
        <v>1667</v>
      </c>
      <c r="E6" s="193">
        <v>49.4</v>
      </c>
      <c r="F6" s="191">
        <v>526</v>
      </c>
      <c r="G6" s="192">
        <v>51.3</v>
      </c>
      <c r="H6" s="191">
        <v>500</v>
      </c>
      <c r="I6" s="193">
        <v>48.7</v>
      </c>
      <c r="K6" s="269"/>
      <c r="L6" s="269"/>
    </row>
    <row r="7" spans="1:13" ht="15.75">
      <c r="A7" s="6" t="s">
        <v>40</v>
      </c>
      <c r="B7" s="195">
        <v>400</v>
      </c>
      <c r="C7" s="196">
        <v>56.899004267425326</v>
      </c>
      <c r="D7" s="197">
        <v>303</v>
      </c>
      <c r="E7" s="198">
        <v>43.100995732574681</v>
      </c>
      <c r="F7" s="195">
        <v>124</v>
      </c>
      <c r="G7" s="196">
        <v>56.108597285067873</v>
      </c>
      <c r="H7" s="197">
        <v>97</v>
      </c>
      <c r="I7" s="198">
        <v>0.43891402714932126</v>
      </c>
      <c r="J7" s="9"/>
      <c r="L7" s="202"/>
      <c r="M7" s="12"/>
    </row>
    <row r="8" spans="1:13" ht="15.75">
      <c r="A8" s="6" t="s">
        <v>41</v>
      </c>
      <c r="B8" s="7">
        <v>70</v>
      </c>
      <c r="C8" s="199">
        <v>48.951048951048953</v>
      </c>
      <c r="D8" s="197">
        <v>73</v>
      </c>
      <c r="E8" s="200">
        <v>51.048951048951054</v>
      </c>
      <c r="F8" s="7">
        <v>26</v>
      </c>
      <c r="G8" s="199">
        <v>49.056603773584904</v>
      </c>
      <c r="H8" s="197">
        <v>27</v>
      </c>
      <c r="I8" s="200">
        <v>0.50943396226415094</v>
      </c>
      <c r="J8" s="9"/>
      <c r="L8" s="202"/>
      <c r="M8" s="12"/>
    </row>
    <row r="9" spans="1:13" s="13" customFormat="1" ht="15.75">
      <c r="A9" s="6" t="s">
        <v>42</v>
      </c>
      <c r="B9" s="7">
        <v>12</v>
      </c>
      <c r="C9" s="199">
        <v>66.666666666666657</v>
      </c>
      <c r="D9" s="197">
        <v>6</v>
      </c>
      <c r="E9" s="200">
        <v>33.333333333333329</v>
      </c>
      <c r="F9" s="7">
        <v>5</v>
      </c>
      <c r="G9" s="199">
        <v>83.333333333333343</v>
      </c>
      <c r="H9" s="197">
        <v>1</v>
      </c>
      <c r="I9" s="200">
        <v>0.16666666666666666</v>
      </c>
      <c r="J9" s="9"/>
      <c r="K9" s="10"/>
      <c r="L9" s="202"/>
      <c r="M9" s="12"/>
    </row>
    <row r="10" spans="1:13" ht="15.75">
      <c r="A10" s="6" t="s">
        <v>43</v>
      </c>
      <c r="B10" s="7">
        <v>72</v>
      </c>
      <c r="C10" s="199">
        <v>75</v>
      </c>
      <c r="D10" s="197">
        <v>24</v>
      </c>
      <c r="E10" s="200">
        <v>25</v>
      </c>
      <c r="F10" s="7">
        <v>26</v>
      </c>
      <c r="G10" s="199">
        <v>83.870967741935488</v>
      </c>
      <c r="H10" s="197">
        <v>5</v>
      </c>
      <c r="I10" s="200">
        <v>0.16129032258064516</v>
      </c>
      <c r="J10" s="9"/>
      <c r="L10" s="202"/>
      <c r="M10" s="12"/>
    </row>
    <row r="11" spans="1:13" ht="15.75">
      <c r="A11" s="6" t="s">
        <v>44</v>
      </c>
      <c r="B11" s="7">
        <v>87</v>
      </c>
      <c r="C11" s="199">
        <v>87</v>
      </c>
      <c r="D11" s="197">
        <v>13</v>
      </c>
      <c r="E11" s="200">
        <v>13</v>
      </c>
      <c r="F11" s="7">
        <v>22</v>
      </c>
      <c r="G11" s="199">
        <v>84.615384615384613</v>
      </c>
      <c r="H11" s="197">
        <v>4</v>
      </c>
      <c r="I11" s="200">
        <v>0.15384615384615385</v>
      </c>
      <c r="J11" s="9"/>
      <c r="L11" s="202"/>
      <c r="M11" s="12"/>
    </row>
    <row r="12" spans="1:13" ht="15.75">
      <c r="A12" s="6" t="s">
        <v>45</v>
      </c>
      <c r="B12" s="7">
        <v>46</v>
      </c>
      <c r="C12" s="199">
        <v>70.769230769230774</v>
      </c>
      <c r="D12" s="197">
        <v>19</v>
      </c>
      <c r="E12" s="200">
        <v>29.230769230769234</v>
      </c>
      <c r="F12" s="7">
        <v>10</v>
      </c>
      <c r="G12" s="199">
        <v>62.5</v>
      </c>
      <c r="H12" s="197">
        <v>6</v>
      </c>
      <c r="I12" s="200">
        <v>0.375</v>
      </c>
      <c r="J12" s="9"/>
      <c r="L12" s="202"/>
      <c r="M12" s="12"/>
    </row>
    <row r="13" spans="1:13" ht="47.25">
      <c r="A13" s="6" t="s">
        <v>46</v>
      </c>
      <c r="B13" s="7">
        <v>29</v>
      </c>
      <c r="C13" s="199">
        <v>49.152542372881356</v>
      </c>
      <c r="D13" s="197">
        <v>30</v>
      </c>
      <c r="E13" s="200">
        <v>50.847457627118644</v>
      </c>
      <c r="F13" s="7">
        <v>10</v>
      </c>
      <c r="G13" s="199">
        <v>58.82352941176471</v>
      </c>
      <c r="H13" s="197">
        <v>7</v>
      </c>
      <c r="I13" s="200">
        <v>0.41176470588235292</v>
      </c>
      <c r="J13" s="9"/>
      <c r="L13" s="202"/>
      <c r="M13" s="12"/>
    </row>
    <row r="14" spans="1:13" ht="15.75">
      <c r="A14" s="6" t="s">
        <v>279</v>
      </c>
      <c r="B14" s="7">
        <v>27</v>
      </c>
      <c r="C14" s="199">
        <v>49.090909090909093</v>
      </c>
      <c r="D14" s="197">
        <v>28</v>
      </c>
      <c r="E14" s="200">
        <v>50.909090909090907</v>
      </c>
      <c r="F14" s="7">
        <v>7</v>
      </c>
      <c r="G14" s="199">
        <v>50</v>
      </c>
      <c r="H14" s="197">
        <v>7</v>
      </c>
      <c r="I14" s="200">
        <v>0.5</v>
      </c>
      <c r="J14" s="9"/>
      <c r="L14" s="202"/>
      <c r="M14" s="12"/>
    </row>
    <row r="15" spans="1:13" ht="15.75">
      <c r="A15" s="6" t="s">
        <v>47</v>
      </c>
      <c r="B15" s="7">
        <v>116</v>
      </c>
      <c r="C15" s="199">
        <v>50</v>
      </c>
      <c r="D15" s="197">
        <v>116</v>
      </c>
      <c r="E15" s="200">
        <v>50</v>
      </c>
      <c r="F15" s="7">
        <v>29</v>
      </c>
      <c r="G15" s="199">
        <v>45.3125</v>
      </c>
      <c r="H15" s="197">
        <v>35</v>
      </c>
      <c r="I15" s="200">
        <v>0.546875</v>
      </c>
      <c r="J15" s="9"/>
      <c r="L15" s="202"/>
      <c r="M15" s="12"/>
    </row>
    <row r="16" spans="1:13" ht="15.75">
      <c r="A16" s="6" t="s">
        <v>48</v>
      </c>
      <c r="B16" s="7">
        <v>5</v>
      </c>
      <c r="C16" s="199">
        <v>41.666666666666671</v>
      </c>
      <c r="D16" s="197">
        <v>7</v>
      </c>
      <c r="E16" s="200">
        <v>58.333333333333336</v>
      </c>
      <c r="F16" s="7">
        <v>2</v>
      </c>
      <c r="G16" s="199">
        <v>66.666666666666657</v>
      </c>
      <c r="H16" s="197">
        <v>1</v>
      </c>
      <c r="I16" s="200">
        <v>0.33333333333333331</v>
      </c>
      <c r="J16" s="9"/>
      <c r="L16" s="202"/>
      <c r="M16" s="12"/>
    </row>
    <row r="17" spans="1:13" ht="15.75">
      <c r="A17" s="6" t="s">
        <v>49</v>
      </c>
      <c r="B17" s="7">
        <v>55</v>
      </c>
      <c r="C17" s="199">
        <v>50.925925925925931</v>
      </c>
      <c r="D17" s="197">
        <v>53</v>
      </c>
      <c r="E17" s="200">
        <v>49.074074074074076</v>
      </c>
      <c r="F17" s="7">
        <v>15</v>
      </c>
      <c r="G17" s="199">
        <v>53.571428571428569</v>
      </c>
      <c r="H17" s="197">
        <v>13</v>
      </c>
      <c r="I17" s="200">
        <v>0.4642857142857143</v>
      </c>
      <c r="J17" s="9"/>
      <c r="L17" s="202"/>
      <c r="M17" s="12"/>
    </row>
    <row r="18" spans="1:13" ht="31.5">
      <c r="A18" s="6" t="s">
        <v>50</v>
      </c>
      <c r="B18" s="7">
        <v>142</v>
      </c>
      <c r="C18" s="199">
        <v>62.280701754385973</v>
      </c>
      <c r="D18" s="197">
        <v>86</v>
      </c>
      <c r="E18" s="200">
        <v>37.719298245614034</v>
      </c>
      <c r="F18" s="7">
        <v>49</v>
      </c>
      <c r="G18" s="199">
        <v>65.333333333333329</v>
      </c>
      <c r="H18" s="197">
        <v>26</v>
      </c>
      <c r="I18" s="200">
        <v>0.34666666666666668</v>
      </c>
      <c r="J18" s="9"/>
      <c r="L18" s="202"/>
      <c r="M18" s="12"/>
    </row>
    <row r="19" spans="1:13" ht="15.75">
      <c r="A19" s="6" t="s">
        <v>51</v>
      </c>
      <c r="B19" s="7">
        <v>96</v>
      </c>
      <c r="C19" s="199">
        <v>39.183673469387756</v>
      </c>
      <c r="D19" s="197">
        <v>149</v>
      </c>
      <c r="E19" s="200">
        <v>60.816326530612244</v>
      </c>
      <c r="F19" s="7">
        <v>34</v>
      </c>
      <c r="G19" s="199">
        <v>41.975308641975303</v>
      </c>
      <c r="H19" s="197">
        <v>47</v>
      </c>
      <c r="I19" s="200">
        <v>0.58024691358024694</v>
      </c>
      <c r="J19" s="9"/>
      <c r="L19" s="202"/>
      <c r="M19" s="12"/>
    </row>
    <row r="20" spans="1:13" ht="15.75">
      <c r="A20" s="6" t="s">
        <v>52</v>
      </c>
      <c r="B20" s="7">
        <v>83</v>
      </c>
      <c r="C20" s="199">
        <v>40.291262135922331</v>
      </c>
      <c r="D20" s="197">
        <v>123</v>
      </c>
      <c r="E20" s="200">
        <v>59.708737864077662</v>
      </c>
      <c r="F20" s="7">
        <v>20</v>
      </c>
      <c r="G20" s="199">
        <v>41.666666666666671</v>
      </c>
      <c r="H20" s="197">
        <v>28</v>
      </c>
      <c r="I20" s="200">
        <v>0.58333333333333337</v>
      </c>
      <c r="J20" s="9"/>
      <c r="L20" s="202"/>
      <c r="M20" s="12"/>
    </row>
    <row r="21" spans="1:13" ht="15.75">
      <c r="A21" s="6" t="s">
        <v>53</v>
      </c>
      <c r="B21" s="7">
        <v>23</v>
      </c>
      <c r="C21" s="199">
        <v>26.436781609195403</v>
      </c>
      <c r="D21" s="197">
        <v>64</v>
      </c>
      <c r="E21" s="200">
        <v>73.563218390804593</v>
      </c>
      <c r="F21" s="7">
        <v>10</v>
      </c>
      <c r="G21" s="199">
        <v>31.25</v>
      </c>
      <c r="H21" s="197">
        <v>22</v>
      </c>
      <c r="I21" s="200">
        <v>0.6875</v>
      </c>
      <c r="J21" s="9"/>
      <c r="L21" s="202"/>
      <c r="M21" s="12"/>
    </row>
    <row r="22" spans="1:13" ht="31.5">
      <c r="A22" s="6" t="s">
        <v>54</v>
      </c>
      <c r="B22" s="7">
        <v>93</v>
      </c>
      <c r="C22" s="199">
        <v>43.661971830985912</v>
      </c>
      <c r="D22" s="197">
        <v>120</v>
      </c>
      <c r="E22" s="200">
        <v>56.338028169014088</v>
      </c>
      <c r="F22" s="7">
        <v>16</v>
      </c>
      <c r="G22" s="199">
        <v>35.555555555555557</v>
      </c>
      <c r="H22" s="197">
        <v>29</v>
      </c>
      <c r="I22" s="200">
        <v>0.64444444444444449</v>
      </c>
      <c r="J22" s="9"/>
      <c r="L22" s="202"/>
      <c r="M22" s="12"/>
    </row>
    <row r="23" spans="1:13" ht="18.75" customHeight="1">
      <c r="A23" s="6" t="s">
        <v>55</v>
      </c>
      <c r="B23" s="7">
        <v>72</v>
      </c>
      <c r="C23" s="199">
        <v>54.54545454545454</v>
      </c>
      <c r="D23" s="197">
        <v>60</v>
      </c>
      <c r="E23" s="200">
        <v>45.454545454545453</v>
      </c>
      <c r="F23" s="7">
        <v>23</v>
      </c>
      <c r="G23" s="199">
        <v>63.888888888888886</v>
      </c>
      <c r="H23" s="197">
        <v>13</v>
      </c>
      <c r="I23" s="200">
        <v>0.3611111111111111</v>
      </c>
      <c r="J23" s="9"/>
      <c r="L23" s="202"/>
      <c r="M23" s="12"/>
    </row>
    <row r="24" spans="1:13" ht="15.75">
      <c r="A24" s="6" t="s">
        <v>56</v>
      </c>
      <c r="B24" s="7">
        <v>24</v>
      </c>
      <c r="C24" s="199">
        <v>33.333333333333329</v>
      </c>
      <c r="D24" s="197">
        <v>48</v>
      </c>
      <c r="E24" s="200">
        <v>66.666666666666657</v>
      </c>
      <c r="F24" s="7">
        <v>9</v>
      </c>
      <c r="G24" s="199">
        <v>31.03448275862069</v>
      </c>
      <c r="H24" s="197">
        <v>20</v>
      </c>
      <c r="I24" s="200">
        <v>0.68965517241379315</v>
      </c>
      <c r="J24" s="9"/>
      <c r="L24" s="202"/>
      <c r="M24" s="12"/>
    </row>
    <row r="25" spans="1:13" ht="15.75">
      <c r="A25" s="6" t="s">
        <v>57</v>
      </c>
      <c r="B25" s="7">
        <v>56</v>
      </c>
      <c r="C25" s="199">
        <v>43.75</v>
      </c>
      <c r="D25" s="197">
        <v>72</v>
      </c>
      <c r="E25" s="200">
        <v>56.25</v>
      </c>
      <c r="F25" s="7">
        <v>22</v>
      </c>
      <c r="G25" s="199">
        <v>52.380952380952387</v>
      </c>
      <c r="H25" s="197">
        <v>20</v>
      </c>
      <c r="I25" s="200">
        <v>0.47619047619047616</v>
      </c>
      <c r="J25" s="9"/>
      <c r="L25" s="202"/>
      <c r="M25" s="12"/>
    </row>
    <row r="26" spans="1:13" ht="31.5">
      <c r="A26" s="6" t="s">
        <v>58</v>
      </c>
      <c r="B26" s="7">
        <v>10</v>
      </c>
      <c r="C26" s="199">
        <v>21.276595744680851</v>
      </c>
      <c r="D26" s="197">
        <v>37</v>
      </c>
      <c r="E26" s="200">
        <v>78.723404255319153</v>
      </c>
      <c r="F26" s="7">
        <v>5</v>
      </c>
      <c r="G26" s="199">
        <v>22.727272727272727</v>
      </c>
      <c r="H26" s="197">
        <v>17</v>
      </c>
      <c r="I26" s="200">
        <v>0.77272727272727271</v>
      </c>
      <c r="L26" s="11"/>
    </row>
    <row r="27" spans="1:13" ht="15.75">
      <c r="A27" s="6" t="s">
        <v>59</v>
      </c>
      <c r="B27" s="7">
        <v>38</v>
      </c>
      <c r="C27" s="199">
        <v>43.18181818181818</v>
      </c>
      <c r="D27" s="197">
        <v>50</v>
      </c>
      <c r="E27" s="200">
        <v>56.81818181818182</v>
      </c>
      <c r="F27" s="7">
        <v>12</v>
      </c>
      <c r="G27" s="199">
        <v>52.173913043478258</v>
      </c>
      <c r="H27" s="197">
        <v>11</v>
      </c>
      <c r="I27" s="200">
        <v>0.47826086956521741</v>
      </c>
      <c r="L27" s="11"/>
    </row>
    <row r="28" spans="1:13" ht="15.75">
      <c r="A28" s="6" t="s">
        <v>60</v>
      </c>
      <c r="B28" s="7">
        <v>46</v>
      </c>
      <c r="C28" s="199">
        <v>48.421052631578945</v>
      </c>
      <c r="D28" s="197">
        <v>49</v>
      </c>
      <c r="E28" s="200">
        <v>51.578947368421055</v>
      </c>
      <c r="F28" s="7">
        <v>14</v>
      </c>
      <c r="G28" s="199">
        <v>56.000000000000007</v>
      </c>
      <c r="H28" s="197">
        <v>11</v>
      </c>
      <c r="I28" s="200">
        <v>0.44</v>
      </c>
    </row>
    <row r="29" spans="1:13" ht="15.75">
      <c r="A29" s="6" t="s">
        <v>61</v>
      </c>
      <c r="B29" s="7">
        <v>42</v>
      </c>
      <c r="C29" s="199">
        <v>60</v>
      </c>
      <c r="D29" s="197">
        <v>28</v>
      </c>
      <c r="E29" s="200">
        <v>40</v>
      </c>
      <c r="F29" s="7">
        <v>9</v>
      </c>
      <c r="G29" s="199">
        <v>45</v>
      </c>
      <c r="H29" s="197">
        <v>11</v>
      </c>
      <c r="I29" s="200">
        <v>0.55000000000000004</v>
      </c>
    </row>
    <row r="30" spans="1:13" ht="15.75">
      <c r="A30" s="6" t="s">
        <v>62</v>
      </c>
      <c r="B30" s="7">
        <v>66</v>
      </c>
      <c r="C30" s="199">
        <v>37.714285714285715</v>
      </c>
      <c r="D30" s="197">
        <v>109</v>
      </c>
      <c r="E30" s="200">
        <v>62.285714285714292</v>
      </c>
      <c r="F30" s="7">
        <v>27</v>
      </c>
      <c r="G30" s="199">
        <v>39.130434782608695</v>
      </c>
      <c r="H30" s="197">
        <v>42</v>
      </c>
      <c r="I30" s="200">
        <v>0.60869565217391308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D47" sqref="D47"/>
    </sheetView>
  </sheetViews>
  <sheetFormatPr defaultColWidth="9.140625" defaultRowHeight="15.75"/>
  <cols>
    <col min="1" max="1" width="4.140625" style="46" customWidth="1"/>
    <col min="2" max="2" width="61.85546875" style="57" customWidth="1"/>
    <col min="3" max="3" width="17.140625" style="47" customWidth="1"/>
    <col min="4" max="4" width="18.28515625" style="47" customWidth="1"/>
    <col min="5" max="6" width="9.140625" style="47"/>
    <col min="7" max="7" width="56.5703125" style="47" customWidth="1"/>
    <col min="8" max="16384" width="9.140625" style="47"/>
  </cols>
  <sheetData>
    <row r="1" spans="1:6" ht="42" customHeight="1">
      <c r="A1" s="510" t="s">
        <v>208</v>
      </c>
      <c r="B1" s="510"/>
      <c r="C1" s="510"/>
      <c r="D1" s="510"/>
    </row>
    <row r="2" spans="1:6" ht="20.25" customHeight="1">
      <c r="B2" s="510" t="s">
        <v>76</v>
      </c>
      <c r="C2" s="510"/>
      <c r="D2" s="510"/>
    </row>
    <row r="4" spans="1:6" s="48" customFormat="1" ht="35.450000000000003" customHeight="1">
      <c r="A4" s="181"/>
      <c r="B4" s="178" t="s">
        <v>77</v>
      </c>
      <c r="C4" s="179" t="s">
        <v>519</v>
      </c>
      <c r="D4" s="180" t="s">
        <v>372</v>
      </c>
    </row>
    <row r="5" spans="1:6" ht="36" customHeight="1">
      <c r="A5" s="49">
        <v>1</v>
      </c>
      <c r="B5" s="50" t="s">
        <v>271</v>
      </c>
      <c r="C5" s="73">
        <v>4499</v>
      </c>
      <c r="D5" s="73">
        <v>1229</v>
      </c>
      <c r="F5" s="69"/>
    </row>
    <row r="6" spans="1:6" ht="39" customHeight="1">
      <c r="A6" s="49">
        <v>2</v>
      </c>
      <c r="B6" s="50" t="s">
        <v>272</v>
      </c>
      <c r="C6" s="73">
        <v>4456</v>
      </c>
      <c r="D6" s="73">
        <v>1233</v>
      </c>
      <c r="F6" s="69"/>
    </row>
    <row r="7" spans="1:6">
      <c r="A7" s="49">
        <v>3</v>
      </c>
      <c r="B7" s="50" t="s">
        <v>409</v>
      </c>
      <c r="C7" s="73">
        <v>3620</v>
      </c>
      <c r="D7" s="73">
        <v>1436</v>
      </c>
      <c r="F7" s="69"/>
    </row>
    <row r="8" spans="1:6" s="51" customFormat="1" ht="31.5">
      <c r="A8" s="49">
        <v>4</v>
      </c>
      <c r="B8" s="50" t="s">
        <v>258</v>
      </c>
      <c r="C8" s="73">
        <v>3181</v>
      </c>
      <c r="D8" s="73">
        <v>1101</v>
      </c>
      <c r="F8" s="69"/>
    </row>
    <row r="9" spans="1:6" s="51" customFormat="1">
      <c r="A9" s="49">
        <v>5</v>
      </c>
      <c r="B9" s="50" t="s">
        <v>21</v>
      </c>
      <c r="C9" s="73">
        <v>1136</v>
      </c>
      <c r="D9" s="73">
        <v>417</v>
      </c>
      <c r="F9" s="69"/>
    </row>
    <row r="10" spans="1:6" s="51" customFormat="1">
      <c r="A10" s="49">
        <v>6</v>
      </c>
      <c r="B10" s="50" t="s">
        <v>241</v>
      </c>
      <c r="C10" s="73">
        <v>1116</v>
      </c>
      <c r="D10" s="73">
        <v>317</v>
      </c>
      <c r="F10" s="69"/>
    </row>
    <row r="11" spans="1:6" s="51" customFormat="1" ht="24.75" customHeight="1">
      <c r="A11" s="49">
        <v>7</v>
      </c>
      <c r="B11" s="50" t="s">
        <v>265</v>
      </c>
      <c r="C11" s="73">
        <v>980</v>
      </c>
      <c r="D11" s="73">
        <v>174</v>
      </c>
      <c r="F11" s="69"/>
    </row>
    <row r="12" spans="1:6" s="51" customFormat="1" ht="31.5">
      <c r="A12" s="49">
        <v>8</v>
      </c>
      <c r="B12" s="50" t="s">
        <v>268</v>
      </c>
      <c r="C12" s="73">
        <v>939</v>
      </c>
      <c r="D12" s="73">
        <v>274</v>
      </c>
      <c r="F12" s="69"/>
    </row>
    <row r="13" spans="1:6" s="51" customFormat="1" ht="19.5" customHeight="1">
      <c r="A13" s="49">
        <v>9</v>
      </c>
      <c r="B13" s="50" t="s">
        <v>17</v>
      </c>
      <c r="C13" s="73">
        <v>795</v>
      </c>
      <c r="D13" s="73">
        <v>218</v>
      </c>
      <c r="F13" s="69"/>
    </row>
    <row r="14" spans="1:6" s="51" customFormat="1">
      <c r="A14" s="49">
        <v>10</v>
      </c>
      <c r="B14" s="50" t="s">
        <v>270</v>
      </c>
      <c r="C14" s="73">
        <v>736</v>
      </c>
      <c r="D14" s="73">
        <v>299</v>
      </c>
      <c r="F14" s="69"/>
    </row>
    <row r="15" spans="1:6" s="51" customFormat="1">
      <c r="A15" s="49">
        <v>11</v>
      </c>
      <c r="B15" s="50" t="s">
        <v>40</v>
      </c>
      <c r="C15" s="73">
        <v>703</v>
      </c>
      <c r="D15" s="73">
        <v>221</v>
      </c>
      <c r="F15" s="69"/>
    </row>
    <row r="16" spans="1:6" s="51" customFormat="1" ht="19.5" customHeight="1">
      <c r="A16" s="49">
        <v>12</v>
      </c>
      <c r="B16" s="50" t="s">
        <v>250</v>
      </c>
      <c r="C16" s="73">
        <v>698</v>
      </c>
      <c r="D16" s="73">
        <v>174</v>
      </c>
      <c r="F16" s="69"/>
    </row>
    <row r="17" spans="1:6" s="51" customFormat="1">
      <c r="A17" s="49">
        <v>13</v>
      </c>
      <c r="B17" s="50" t="s">
        <v>276</v>
      </c>
      <c r="C17" s="73">
        <v>645</v>
      </c>
      <c r="D17" s="73">
        <v>175</v>
      </c>
      <c r="F17" s="69"/>
    </row>
    <row r="18" spans="1:6" s="51" customFormat="1" ht="31.5" customHeight="1">
      <c r="A18" s="49">
        <v>14</v>
      </c>
      <c r="B18" s="50" t="s">
        <v>246</v>
      </c>
      <c r="C18" s="73">
        <v>601</v>
      </c>
      <c r="D18" s="73">
        <v>72</v>
      </c>
      <c r="F18" s="69"/>
    </row>
    <row r="19" spans="1:6" s="51" customFormat="1">
      <c r="A19" s="49">
        <v>15</v>
      </c>
      <c r="B19" s="50" t="s">
        <v>244</v>
      </c>
      <c r="C19" s="73">
        <v>536</v>
      </c>
      <c r="D19" s="73">
        <v>185</v>
      </c>
      <c r="F19" s="69"/>
    </row>
    <row r="20" spans="1:6" s="51" customFormat="1">
      <c r="A20" s="49">
        <v>16</v>
      </c>
      <c r="B20" s="50" t="s">
        <v>253</v>
      </c>
      <c r="C20" s="73">
        <v>526</v>
      </c>
      <c r="D20" s="73">
        <v>160</v>
      </c>
      <c r="F20" s="69"/>
    </row>
    <row r="21" spans="1:6" s="51" customFormat="1" ht="28.5" customHeight="1">
      <c r="A21" s="49">
        <v>17</v>
      </c>
      <c r="B21" s="50" t="s">
        <v>273</v>
      </c>
      <c r="C21" s="73">
        <v>522</v>
      </c>
      <c r="D21" s="73">
        <v>144</v>
      </c>
      <c r="F21" s="69"/>
    </row>
    <row r="22" spans="1:6" s="51" customFormat="1">
      <c r="A22" s="49">
        <v>18</v>
      </c>
      <c r="B22" s="50" t="s">
        <v>266</v>
      </c>
      <c r="C22" s="73">
        <v>519</v>
      </c>
      <c r="D22" s="73">
        <v>75</v>
      </c>
      <c r="F22" s="69"/>
    </row>
    <row r="23" spans="1:6" s="51" customFormat="1">
      <c r="A23" s="49">
        <v>19</v>
      </c>
      <c r="B23" s="50" t="s">
        <v>259</v>
      </c>
      <c r="C23" s="73">
        <v>488</v>
      </c>
      <c r="D23" s="73">
        <v>163</v>
      </c>
      <c r="F23" s="69"/>
    </row>
    <row r="24" spans="1:6" s="51" customFormat="1" ht="36.75" customHeight="1">
      <c r="A24" s="49">
        <v>20</v>
      </c>
      <c r="B24" s="50" t="s">
        <v>260</v>
      </c>
      <c r="C24" s="73">
        <v>469</v>
      </c>
      <c r="D24" s="73">
        <v>124</v>
      </c>
      <c r="F24" s="69"/>
    </row>
    <row r="25" spans="1:6" s="51" customFormat="1" ht="31.5">
      <c r="A25" s="49">
        <v>21</v>
      </c>
      <c r="B25" s="50" t="s">
        <v>278</v>
      </c>
      <c r="C25" s="73">
        <v>466</v>
      </c>
      <c r="D25" s="73">
        <v>214</v>
      </c>
      <c r="F25" s="69"/>
    </row>
    <row r="26" spans="1:6" s="51" customFormat="1" ht="31.5" customHeight="1">
      <c r="A26" s="49">
        <v>22</v>
      </c>
      <c r="B26" s="50" t="s">
        <v>263</v>
      </c>
      <c r="C26" s="73">
        <v>434</v>
      </c>
      <c r="D26" s="73">
        <v>86</v>
      </c>
      <c r="F26" s="69"/>
    </row>
    <row r="27" spans="1:6" s="51" customFormat="1" ht="24" customHeight="1">
      <c r="A27" s="49">
        <v>23</v>
      </c>
      <c r="B27" s="50" t="s">
        <v>255</v>
      </c>
      <c r="C27" s="73">
        <v>432</v>
      </c>
      <c r="D27" s="73">
        <v>111</v>
      </c>
      <c r="F27" s="69"/>
    </row>
    <row r="28" spans="1:6" s="51" customFormat="1">
      <c r="A28" s="49">
        <v>24</v>
      </c>
      <c r="B28" s="50" t="s">
        <v>410</v>
      </c>
      <c r="C28" s="73">
        <v>432</v>
      </c>
      <c r="D28" s="73">
        <v>146</v>
      </c>
      <c r="F28" s="69"/>
    </row>
    <row r="29" spans="1:6" s="51" customFormat="1">
      <c r="A29" s="49">
        <v>25</v>
      </c>
      <c r="B29" s="50" t="s">
        <v>251</v>
      </c>
      <c r="C29" s="73">
        <v>425</v>
      </c>
      <c r="D29" s="73">
        <v>182</v>
      </c>
      <c r="F29" s="69"/>
    </row>
    <row r="30" spans="1:6" s="51" customFormat="1" ht="30.75" customHeight="1">
      <c r="A30" s="49">
        <v>26</v>
      </c>
      <c r="B30" s="50" t="s">
        <v>243</v>
      </c>
      <c r="C30" s="73">
        <v>409</v>
      </c>
      <c r="D30" s="73">
        <v>103</v>
      </c>
      <c r="F30" s="69"/>
    </row>
    <row r="31" spans="1:6" s="51" customFormat="1">
      <c r="A31" s="49">
        <v>27</v>
      </c>
      <c r="B31" s="50" t="s">
        <v>261</v>
      </c>
      <c r="C31" s="73">
        <v>372</v>
      </c>
      <c r="D31" s="73">
        <v>130</v>
      </c>
      <c r="F31" s="69"/>
    </row>
    <row r="32" spans="1:6" s="51" customFormat="1">
      <c r="A32" s="49">
        <v>28</v>
      </c>
      <c r="B32" s="50" t="s">
        <v>269</v>
      </c>
      <c r="C32" s="73">
        <v>354</v>
      </c>
      <c r="D32" s="73">
        <v>86</v>
      </c>
      <c r="F32" s="69"/>
    </row>
    <row r="33" spans="1:6" s="51" customFormat="1">
      <c r="A33" s="49">
        <v>29</v>
      </c>
      <c r="B33" s="50" t="s">
        <v>264</v>
      </c>
      <c r="C33" s="73">
        <v>341</v>
      </c>
      <c r="D33" s="73">
        <v>92</v>
      </c>
      <c r="F33" s="69"/>
    </row>
    <row r="34" spans="1:6" s="51" customFormat="1">
      <c r="A34" s="49">
        <v>30</v>
      </c>
      <c r="B34" s="50" t="s">
        <v>267</v>
      </c>
      <c r="C34" s="73">
        <v>324</v>
      </c>
      <c r="D34" s="73">
        <v>87</v>
      </c>
      <c r="F34" s="69"/>
    </row>
    <row r="35" spans="1:6" s="51" customFormat="1" ht="23.25" customHeight="1">
      <c r="A35" s="49">
        <v>31</v>
      </c>
      <c r="B35" s="52" t="s">
        <v>245</v>
      </c>
      <c r="C35" s="73">
        <v>306</v>
      </c>
      <c r="D35" s="73">
        <v>90</v>
      </c>
      <c r="F35" s="69"/>
    </row>
    <row r="36" spans="1:6" s="51" customFormat="1">
      <c r="A36" s="49">
        <v>32</v>
      </c>
      <c r="B36" s="50" t="s">
        <v>247</v>
      </c>
      <c r="C36" s="73">
        <v>269</v>
      </c>
      <c r="D36" s="73">
        <v>79</v>
      </c>
      <c r="F36" s="69"/>
    </row>
    <row r="37" spans="1:6" s="51" customFormat="1">
      <c r="A37" s="49">
        <v>33</v>
      </c>
      <c r="B37" s="50" t="s">
        <v>236</v>
      </c>
      <c r="C37" s="73">
        <v>265</v>
      </c>
      <c r="D37" s="73">
        <v>93</v>
      </c>
      <c r="F37" s="69"/>
    </row>
    <row r="38" spans="1:6" s="51" customFormat="1" ht="21.75" customHeight="1">
      <c r="A38" s="49">
        <v>34</v>
      </c>
      <c r="B38" s="50" t="s">
        <v>262</v>
      </c>
      <c r="C38" s="73">
        <v>250</v>
      </c>
      <c r="D38" s="73">
        <v>83</v>
      </c>
      <c r="F38" s="69"/>
    </row>
    <row r="39" spans="1:6" s="51" customFormat="1" ht="19.5" customHeight="1">
      <c r="A39" s="49">
        <v>35</v>
      </c>
      <c r="B39" s="50" t="s">
        <v>51</v>
      </c>
      <c r="C39" s="73">
        <v>245</v>
      </c>
      <c r="D39" s="73">
        <v>81</v>
      </c>
      <c r="F39" s="69"/>
    </row>
    <row r="40" spans="1:6" s="51" customFormat="1" ht="35.25" customHeight="1">
      <c r="A40" s="49">
        <v>36</v>
      </c>
      <c r="B40" s="50" t="s">
        <v>257</v>
      </c>
      <c r="C40" s="73">
        <v>234</v>
      </c>
      <c r="D40" s="73">
        <v>89</v>
      </c>
      <c r="F40" s="69"/>
    </row>
    <row r="41" spans="1:6" ht="21.75" customHeight="1">
      <c r="A41" s="49">
        <v>37</v>
      </c>
      <c r="B41" s="50" t="s">
        <v>235</v>
      </c>
      <c r="C41" s="54">
        <v>233</v>
      </c>
      <c r="D41" s="54">
        <v>54</v>
      </c>
      <c r="F41" s="69"/>
    </row>
    <row r="42" spans="1:6" ht="19.5" customHeight="1">
      <c r="A42" s="49">
        <v>38</v>
      </c>
      <c r="B42" s="55" t="s">
        <v>47</v>
      </c>
      <c r="C42" s="54">
        <v>232</v>
      </c>
      <c r="D42" s="54">
        <v>64</v>
      </c>
      <c r="F42" s="69"/>
    </row>
    <row r="43" spans="1:6" ht="31.5">
      <c r="A43" s="49">
        <v>39</v>
      </c>
      <c r="B43" s="50" t="s">
        <v>50</v>
      </c>
      <c r="C43" s="54">
        <v>228</v>
      </c>
      <c r="D43" s="54">
        <v>75</v>
      </c>
      <c r="F43" s="69"/>
    </row>
    <row r="44" spans="1:6">
      <c r="A44" s="49">
        <v>40</v>
      </c>
      <c r="B44" s="50" t="s">
        <v>274</v>
      </c>
      <c r="C44" s="54">
        <v>227</v>
      </c>
      <c r="D44" s="54">
        <v>56</v>
      </c>
      <c r="F44" s="69"/>
    </row>
    <row r="45" spans="1:6" ht="19.5" customHeight="1">
      <c r="A45" s="49">
        <v>41</v>
      </c>
      <c r="B45" s="50" t="s">
        <v>237</v>
      </c>
      <c r="C45" s="54">
        <v>215</v>
      </c>
      <c r="D45" s="54">
        <v>43</v>
      </c>
      <c r="F45" s="69"/>
    </row>
    <row r="46" spans="1:6" ht="31.5">
      <c r="A46" s="49">
        <v>42</v>
      </c>
      <c r="B46" s="50" t="s">
        <v>54</v>
      </c>
      <c r="C46" s="54">
        <v>213</v>
      </c>
      <c r="D46" s="54">
        <v>45</v>
      </c>
      <c r="F46" s="69"/>
    </row>
    <row r="47" spans="1:6">
      <c r="A47" s="49">
        <v>43</v>
      </c>
      <c r="B47" s="55" t="s">
        <v>52</v>
      </c>
      <c r="C47" s="54">
        <v>206</v>
      </c>
      <c r="D47" s="54">
        <v>48</v>
      </c>
      <c r="F47" s="69"/>
    </row>
    <row r="48" spans="1:6" ht="31.5">
      <c r="A48" s="49">
        <v>44</v>
      </c>
      <c r="B48" s="56" t="s">
        <v>280</v>
      </c>
      <c r="C48" s="54">
        <v>195</v>
      </c>
      <c r="D48" s="54">
        <v>76</v>
      </c>
      <c r="F48" s="69"/>
    </row>
    <row r="49" spans="1:6">
      <c r="A49" s="49">
        <v>45</v>
      </c>
      <c r="B49" s="55" t="s">
        <v>239</v>
      </c>
      <c r="C49" s="54">
        <v>179</v>
      </c>
      <c r="D49" s="54">
        <v>57</v>
      </c>
      <c r="F49" s="69"/>
    </row>
    <row r="50" spans="1:6">
      <c r="A50" s="49">
        <v>46</v>
      </c>
      <c r="B50" s="56" t="s">
        <v>62</v>
      </c>
      <c r="C50" s="54">
        <v>175</v>
      </c>
      <c r="D50" s="54">
        <v>69</v>
      </c>
      <c r="F50" s="69"/>
    </row>
    <row r="51" spans="1:6">
      <c r="A51" s="49">
        <v>47</v>
      </c>
      <c r="B51" s="55" t="s">
        <v>240</v>
      </c>
      <c r="C51" s="54">
        <v>175</v>
      </c>
      <c r="D51" s="54">
        <v>62</v>
      </c>
      <c r="F51" s="69"/>
    </row>
    <row r="52" spans="1:6">
      <c r="A52" s="49">
        <v>48</v>
      </c>
      <c r="B52" s="56" t="s">
        <v>275</v>
      </c>
      <c r="C52" s="54">
        <v>166</v>
      </c>
      <c r="D52" s="54">
        <v>56</v>
      </c>
      <c r="F52" s="69"/>
    </row>
    <row r="53" spans="1:6">
      <c r="A53" s="49">
        <v>49</v>
      </c>
      <c r="B53" s="56" t="s">
        <v>41</v>
      </c>
      <c r="C53" s="54">
        <v>143</v>
      </c>
      <c r="D53" s="54">
        <v>53</v>
      </c>
      <c r="F53" s="69"/>
    </row>
    <row r="54" spans="1:6">
      <c r="A54" s="49">
        <v>50</v>
      </c>
      <c r="B54" s="55" t="s">
        <v>248</v>
      </c>
      <c r="C54" s="54">
        <v>139</v>
      </c>
      <c r="D54" s="54">
        <v>37</v>
      </c>
      <c r="F54" s="69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53" sqref="G53"/>
    </sheetView>
  </sheetViews>
  <sheetFormatPr defaultColWidth="9.140625" defaultRowHeight="15.75"/>
  <cols>
    <col min="1" max="1" width="3.140625" style="46" customWidth="1"/>
    <col min="2" max="2" width="65.28515625" style="57" customWidth="1"/>
    <col min="3" max="3" width="16.28515625" style="47" customWidth="1"/>
    <col min="4" max="4" width="14.710937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510" t="s">
        <v>213</v>
      </c>
      <c r="B1" s="510"/>
      <c r="C1" s="510"/>
      <c r="D1" s="510"/>
    </row>
    <row r="2" spans="1:6" ht="20.25" customHeight="1">
      <c r="B2" s="510" t="s">
        <v>76</v>
      </c>
      <c r="C2" s="510"/>
      <c r="D2" s="510"/>
    </row>
    <row r="4" spans="1:6" s="48" customFormat="1" ht="35.450000000000003" customHeight="1">
      <c r="A4" s="186"/>
      <c r="B4" s="184" t="s">
        <v>77</v>
      </c>
      <c r="C4" s="185" t="str">
        <f>'13'!C4</f>
        <v>Січень-серпень 2021 р.</v>
      </c>
      <c r="D4" s="183" t="str">
        <f>'13'!D4</f>
        <v>Станом на 01.09.2021 р.</v>
      </c>
    </row>
    <row r="5" spans="1:6" ht="33" customHeight="1">
      <c r="A5" s="49">
        <v>1</v>
      </c>
      <c r="B5" s="50" t="s">
        <v>271</v>
      </c>
      <c r="C5" s="73">
        <v>3126</v>
      </c>
      <c r="D5" s="73">
        <v>840</v>
      </c>
      <c r="F5" s="69"/>
    </row>
    <row r="6" spans="1:6" ht="32.25" customHeight="1">
      <c r="A6" s="49">
        <v>2</v>
      </c>
      <c r="B6" s="50" t="s">
        <v>272</v>
      </c>
      <c r="C6" s="73">
        <v>2557</v>
      </c>
      <c r="D6" s="73">
        <v>719</v>
      </c>
      <c r="F6" s="69"/>
    </row>
    <row r="7" spans="1:6" ht="31.5">
      <c r="A7" s="49">
        <v>3</v>
      </c>
      <c r="B7" s="50" t="s">
        <v>258</v>
      </c>
      <c r="C7" s="73">
        <v>2246</v>
      </c>
      <c r="D7" s="73">
        <v>788</v>
      </c>
      <c r="F7" s="69"/>
    </row>
    <row r="8" spans="1:6" s="51" customFormat="1">
      <c r="A8" s="49">
        <v>4</v>
      </c>
      <c r="B8" s="50" t="s">
        <v>409</v>
      </c>
      <c r="C8" s="73">
        <v>1896</v>
      </c>
      <c r="D8" s="73">
        <v>751</v>
      </c>
      <c r="F8" s="69"/>
    </row>
    <row r="9" spans="1:6" s="51" customFormat="1">
      <c r="A9" s="49">
        <v>5</v>
      </c>
      <c r="B9" s="50" t="s">
        <v>241</v>
      </c>
      <c r="C9" s="73">
        <v>895</v>
      </c>
      <c r="D9" s="73">
        <v>264</v>
      </c>
      <c r="F9" s="69"/>
    </row>
    <row r="10" spans="1:6" s="51" customFormat="1">
      <c r="A10" s="49">
        <v>6</v>
      </c>
      <c r="B10" s="50" t="s">
        <v>21</v>
      </c>
      <c r="C10" s="73">
        <v>867</v>
      </c>
      <c r="D10" s="73">
        <v>319</v>
      </c>
      <c r="F10" s="69"/>
    </row>
    <row r="11" spans="1:6" s="51" customFormat="1" ht="16.5" customHeight="1">
      <c r="A11" s="49">
        <v>7</v>
      </c>
      <c r="B11" s="50" t="s">
        <v>265</v>
      </c>
      <c r="C11" s="73">
        <v>680</v>
      </c>
      <c r="D11" s="73">
        <v>117</v>
      </c>
      <c r="F11" s="69"/>
    </row>
    <row r="12" spans="1:6" s="51" customFormat="1" ht="32.25" customHeight="1">
      <c r="A12" s="49">
        <v>8</v>
      </c>
      <c r="B12" s="50" t="s">
        <v>246</v>
      </c>
      <c r="C12" s="73">
        <v>517</v>
      </c>
      <c r="D12" s="73">
        <v>62</v>
      </c>
      <c r="F12" s="69"/>
    </row>
    <row r="13" spans="1:6" s="51" customFormat="1" ht="15" customHeight="1">
      <c r="A13" s="49">
        <v>9</v>
      </c>
      <c r="B13" s="50" t="s">
        <v>250</v>
      </c>
      <c r="C13" s="73">
        <v>481</v>
      </c>
      <c r="D13" s="73">
        <v>115</v>
      </c>
      <c r="F13" s="69"/>
    </row>
    <row r="14" spans="1:6" s="51" customFormat="1">
      <c r="A14" s="49">
        <v>10</v>
      </c>
      <c r="B14" s="50" t="s">
        <v>17</v>
      </c>
      <c r="C14" s="73">
        <v>476</v>
      </c>
      <c r="D14" s="73">
        <v>134</v>
      </c>
      <c r="F14" s="69"/>
    </row>
    <row r="15" spans="1:6" s="51" customFormat="1" ht="21" customHeight="1">
      <c r="A15" s="49">
        <v>11</v>
      </c>
      <c r="B15" s="50" t="s">
        <v>268</v>
      </c>
      <c r="C15" s="73">
        <v>442</v>
      </c>
      <c r="D15" s="73">
        <v>129</v>
      </c>
      <c r="F15" s="69"/>
    </row>
    <row r="16" spans="1:6" s="51" customFormat="1">
      <c r="A16" s="49">
        <v>12</v>
      </c>
      <c r="B16" s="50" t="s">
        <v>270</v>
      </c>
      <c r="C16" s="73">
        <v>411</v>
      </c>
      <c r="D16" s="73">
        <v>190</v>
      </c>
      <c r="F16" s="69"/>
    </row>
    <row r="17" spans="1:6" s="51" customFormat="1">
      <c r="A17" s="49">
        <v>13</v>
      </c>
      <c r="B17" s="50" t="s">
        <v>40</v>
      </c>
      <c r="C17" s="73">
        <v>400</v>
      </c>
      <c r="D17" s="73">
        <v>124</v>
      </c>
      <c r="F17" s="69"/>
    </row>
    <row r="18" spans="1:6" s="51" customFormat="1">
      <c r="A18" s="49">
        <v>14</v>
      </c>
      <c r="B18" s="50" t="s">
        <v>266</v>
      </c>
      <c r="C18" s="73">
        <v>339</v>
      </c>
      <c r="D18" s="73">
        <v>49</v>
      </c>
      <c r="F18" s="69"/>
    </row>
    <row r="19" spans="1:6" s="51" customFormat="1">
      <c r="A19" s="49">
        <v>15</v>
      </c>
      <c r="B19" s="50" t="s">
        <v>253</v>
      </c>
      <c r="C19" s="73">
        <v>336</v>
      </c>
      <c r="D19" s="73">
        <v>95</v>
      </c>
      <c r="F19" s="69"/>
    </row>
    <row r="20" spans="1:6" s="51" customFormat="1">
      <c r="A20" s="49">
        <v>16</v>
      </c>
      <c r="B20" s="50" t="s">
        <v>259</v>
      </c>
      <c r="C20" s="73">
        <v>327</v>
      </c>
      <c r="D20" s="73">
        <v>104</v>
      </c>
      <c r="F20" s="69"/>
    </row>
    <row r="21" spans="1:6" s="51" customFormat="1">
      <c r="A21" s="49">
        <v>17</v>
      </c>
      <c r="B21" s="50" t="s">
        <v>276</v>
      </c>
      <c r="C21" s="73">
        <v>322</v>
      </c>
      <c r="D21" s="73">
        <v>89</v>
      </c>
      <c r="F21" s="69"/>
    </row>
    <row r="22" spans="1:6" s="51" customFormat="1" ht="22.5" customHeight="1">
      <c r="A22" s="49">
        <v>18</v>
      </c>
      <c r="B22" s="50" t="s">
        <v>255</v>
      </c>
      <c r="C22" s="73">
        <v>322</v>
      </c>
      <c r="D22" s="73">
        <v>80</v>
      </c>
      <c r="F22" s="69"/>
    </row>
    <row r="23" spans="1:6" s="51" customFormat="1">
      <c r="A23" s="49">
        <v>19</v>
      </c>
      <c r="B23" s="50" t="s">
        <v>244</v>
      </c>
      <c r="C23" s="73">
        <v>288</v>
      </c>
      <c r="D23" s="73">
        <v>105</v>
      </c>
      <c r="F23" s="69"/>
    </row>
    <row r="24" spans="1:6" s="51" customFormat="1" ht="33.75" customHeight="1">
      <c r="A24" s="49">
        <v>20</v>
      </c>
      <c r="B24" s="50" t="s">
        <v>260</v>
      </c>
      <c r="C24" s="73">
        <v>282</v>
      </c>
      <c r="D24" s="73">
        <v>79</v>
      </c>
      <c r="F24" s="69"/>
    </row>
    <row r="25" spans="1:6" s="51" customFormat="1" ht="35.25" customHeight="1">
      <c r="A25" s="49">
        <v>21</v>
      </c>
      <c r="B25" s="50" t="s">
        <v>243</v>
      </c>
      <c r="C25" s="73">
        <v>273</v>
      </c>
      <c r="D25" s="73">
        <v>68</v>
      </c>
      <c r="F25" s="69"/>
    </row>
    <row r="26" spans="1:6" s="51" customFormat="1">
      <c r="A26" s="49">
        <v>22</v>
      </c>
      <c r="B26" s="50" t="s">
        <v>269</v>
      </c>
      <c r="C26" s="73">
        <v>259</v>
      </c>
      <c r="D26" s="73">
        <v>51</v>
      </c>
      <c r="F26" s="69"/>
    </row>
    <row r="27" spans="1:6" s="51" customFormat="1" ht="33" customHeight="1">
      <c r="A27" s="49">
        <v>23</v>
      </c>
      <c r="B27" s="50" t="s">
        <v>263</v>
      </c>
      <c r="C27" s="73">
        <v>252</v>
      </c>
      <c r="D27" s="73">
        <v>49</v>
      </c>
      <c r="F27" s="69"/>
    </row>
    <row r="28" spans="1:6" s="51" customFormat="1">
      <c r="A28" s="49">
        <v>24</v>
      </c>
      <c r="B28" s="50" t="s">
        <v>264</v>
      </c>
      <c r="C28" s="73">
        <v>251</v>
      </c>
      <c r="D28" s="73">
        <v>70</v>
      </c>
      <c r="F28" s="69"/>
    </row>
    <row r="29" spans="1:6" s="51" customFormat="1" ht="18.75" customHeight="1">
      <c r="A29" s="49">
        <v>25</v>
      </c>
      <c r="B29" s="50" t="s">
        <v>278</v>
      </c>
      <c r="C29" s="73">
        <v>247</v>
      </c>
      <c r="D29" s="73">
        <v>111</v>
      </c>
      <c r="F29" s="69"/>
    </row>
    <row r="30" spans="1:6" s="51" customFormat="1">
      <c r="A30" s="49">
        <v>26</v>
      </c>
      <c r="B30" s="50" t="s">
        <v>410</v>
      </c>
      <c r="C30" s="73">
        <v>245</v>
      </c>
      <c r="D30" s="73">
        <v>83</v>
      </c>
      <c r="F30" s="69"/>
    </row>
    <row r="31" spans="1:6" s="51" customFormat="1">
      <c r="A31" s="49">
        <v>27</v>
      </c>
      <c r="B31" s="50" t="s">
        <v>251</v>
      </c>
      <c r="C31" s="73">
        <v>239</v>
      </c>
      <c r="D31" s="73">
        <v>96</v>
      </c>
      <c r="F31" s="69"/>
    </row>
    <row r="32" spans="1:6" s="51" customFormat="1">
      <c r="A32" s="49">
        <v>28</v>
      </c>
      <c r="B32" s="50" t="s">
        <v>267</v>
      </c>
      <c r="C32" s="73">
        <v>228</v>
      </c>
      <c r="D32" s="73">
        <v>68</v>
      </c>
      <c r="F32" s="69"/>
    </row>
    <row r="33" spans="1:6" s="51" customFormat="1">
      <c r="A33" s="49">
        <v>29</v>
      </c>
      <c r="B33" s="50" t="s">
        <v>261</v>
      </c>
      <c r="C33" s="73">
        <v>201</v>
      </c>
      <c r="D33" s="73">
        <v>71</v>
      </c>
      <c r="F33" s="69"/>
    </row>
    <row r="34" spans="1:6" s="51" customFormat="1">
      <c r="A34" s="49">
        <v>30</v>
      </c>
      <c r="B34" s="50" t="s">
        <v>235</v>
      </c>
      <c r="C34" s="73">
        <v>200</v>
      </c>
      <c r="D34" s="73">
        <v>46</v>
      </c>
      <c r="F34" s="69"/>
    </row>
    <row r="35" spans="1:6" s="51" customFormat="1">
      <c r="A35" s="49">
        <v>31</v>
      </c>
      <c r="B35" s="50" t="s">
        <v>247</v>
      </c>
      <c r="C35" s="73">
        <v>198</v>
      </c>
      <c r="D35" s="73">
        <v>54</v>
      </c>
      <c r="F35" s="69"/>
    </row>
    <row r="36" spans="1:6" s="51" customFormat="1" ht="30.75" customHeight="1">
      <c r="A36" s="49">
        <v>32</v>
      </c>
      <c r="B36" s="50" t="s">
        <v>273</v>
      </c>
      <c r="C36" s="73">
        <v>181</v>
      </c>
      <c r="D36" s="73">
        <v>56</v>
      </c>
      <c r="F36" s="69"/>
    </row>
    <row r="37" spans="1:6" s="51" customFormat="1" ht="34.5" customHeight="1">
      <c r="A37" s="49">
        <v>33</v>
      </c>
      <c r="B37" s="50" t="s">
        <v>257</v>
      </c>
      <c r="C37" s="73">
        <v>170</v>
      </c>
      <c r="D37" s="73">
        <v>66</v>
      </c>
      <c r="F37" s="69"/>
    </row>
    <row r="38" spans="1:6" s="51" customFormat="1">
      <c r="A38" s="49">
        <v>34</v>
      </c>
      <c r="B38" s="50" t="s">
        <v>236</v>
      </c>
      <c r="C38" s="73">
        <v>167</v>
      </c>
      <c r="D38" s="73">
        <v>56</v>
      </c>
      <c r="F38" s="69"/>
    </row>
    <row r="39" spans="1:6" s="51" customFormat="1" ht="18.75" customHeight="1">
      <c r="A39" s="49">
        <v>35</v>
      </c>
      <c r="B39" s="50" t="s">
        <v>262</v>
      </c>
      <c r="C39" s="73">
        <v>155</v>
      </c>
      <c r="D39" s="73">
        <v>49</v>
      </c>
      <c r="F39" s="69"/>
    </row>
    <row r="40" spans="1:6" s="51" customFormat="1" ht="15.75" customHeight="1">
      <c r="A40" s="49">
        <v>36</v>
      </c>
      <c r="B40" s="50" t="s">
        <v>240</v>
      </c>
      <c r="C40" s="73">
        <v>146</v>
      </c>
      <c r="D40" s="73">
        <v>51</v>
      </c>
      <c r="F40" s="69"/>
    </row>
    <row r="41" spans="1:6" ht="31.5">
      <c r="A41" s="49">
        <v>37</v>
      </c>
      <c r="B41" s="50" t="s">
        <v>50</v>
      </c>
      <c r="C41" s="73">
        <v>142</v>
      </c>
      <c r="D41" s="73">
        <v>49</v>
      </c>
      <c r="F41" s="69"/>
    </row>
    <row r="42" spans="1:6" ht="16.5" customHeight="1">
      <c r="A42" s="49">
        <v>38</v>
      </c>
      <c r="B42" s="50" t="s">
        <v>237</v>
      </c>
      <c r="C42" s="73">
        <v>136</v>
      </c>
      <c r="D42" s="73">
        <v>27</v>
      </c>
      <c r="F42" s="69"/>
    </row>
    <row r="43" spans="1:6" ht="22.5" customHeight="1">
      <c r="A43" s="49">
        <v>39</v>
      </c>
      <c r="B43" s="50" t="s">
        <v>47</v>
      </c>
      <c r="C43" s="73">
        <v>116</v>
      </c>
      <c r="D43" s="73">
        <v>29</v>
      </c>
      <c r="F43" s="69"/>
    </row>
    <row r="44" spans="1:6">
      <c r="A44" s="49">
        <v>40</v>
      </c>
      <c r="B44" s="50" t="s">
        <v>274</v>
      </c>
      <c r="C44" s="73">
        <v>103</v>
      </c>
      <c r="D44" s="73">
        <v>23</v>
      </c>
      <c r="F44" s="69"/>
    </row>
    <row r="45" spans="1:6" ht="18" customHeight="1">
      <c r="A45" s="49">
        <v>41</v>
      </c>
      <c r="B45" s="50" t="s">
        <v>256</v>
      </c>
      <c r="C45" s="73">
        <v>99</v>
      </c>
      <c r="D45" s="73">
        <v>39</v>
      </c>
      <c r="F45" s="69"/>
    </row>
    <row r="46" spans="1:6" ht="21" customHeight="1">
      <c r="A46" s="49">
        <v>42</v>
      </c>
      <c r="B46" s="50" t="s">
        <v>239</v>
      </c>
      <c r="C46" s="73">
        <v>97</v>
      </c>
      <c r="D46" s="73">
        <v>29</v>
      </c>
      <c r="F46" s="69"/>
    </row>
    <row r="47" spans="1:6" ht="17.25" customHeight="1">
      <c r="A47" s="49">
        <v>43</v>
      </c>
      <c r="B47" s="50" t="s">
        <v>51</v>
      </c>
      <c r="C47" s="73">
        <v>96</v>
      </c>
      <c r="D47" s="73">
        <v>34</v>
      </c>
      <c r="F47" s="69"/>
    </row>
    <row r="48" spans="1:6" ht="20.25" customHeight="1">
      <c r="A48" s="49">
        <v>44</v>
      </c>
      <c r="B48" s="50" t="s">
        <v>54</v>
      </c>
      <c r="C48" s="73">
        <v>93</v>
      </c>
      <c r="D48" s="73">
        <v>16</v>
      </c>
      <c r="F48" s="69"/>
    </row>
    <row r="49" spans="1:6" ht="18" customHeight="1">
      <c r="A49" s="49">
        <v>45</v>
      </c>
      <c r="B49" s="50" t="s">
        <v>245</v>
      </c>
      <c r="C49" s="73">
        <v>92</v>
      </c>
      <c r="D49" s="73">
        <v>25</v>
      </c>
      <c r="F49" s="69"/>
    </row>
    <row r="50" spans="1:6" ht="31.5">
      <c r="A50" s="49">
        <v>46</v>
      </c>
      <c r="B50" s="50" t="s">
        <v>280</v>
      </c>
      <c r="C50" s="73">
        <v>89</v>
      </c>
      <c r="D50" s="73">
        <v>37</v>
      </c>
      <c r="F50" s="69"/>
    </row>
    <row r="51" spans="1:6">
      <c r="A51" s="49">
        <v>47</v>
      </c>
      <c r="B51" s="50" t="s">
        <v>44</v>
      </c>
      <c r="C51" s="73">
        <v>87</v>
      </c>
      <c r="D51" s="73">
        <v>22</v>
      </c>
      <c r="F51" s="69"/>
    </row>
    <row r="52" spans="1:6" ht="18.75" customHeight="1">
      <c r="A52" s="49">
        <v>48</v>
      </c>
      <c r="B52" s="50" t="s">
        <v>52</v>
      </c>
      <c r="C52" s="73">
        <v>83</v>
      </c>
      <c r="D52" s="73">
        <v>20</v>
      </c>
      <c r="F52" s="69"/>
    </row>
    <row r="53" spans="1:6" ht="21.75" customHeight="1">
      <c r="A53" s="49">
        <v>49</v>
      </c>
      <c r="B53" s="50" t="s">
        <v>249</v>
      </c>
      <c r="C53" s="73">
        <v>79</v>
      </c>
      <c r="D53" s="73">
        <v>17</v>
      </c>
      <c r="F53" s="69"/>
    </row>
    <row r="54" spans="1:6">
      <c r="A54" s="49">
        <v>50</v>
      </c>
      <c r="B54" s="50" t="s">
        <v>248</v>
      </c>
      <c r="C54" s="73">
        <v>76</v>
      </c>
      <c r="D54" s="73">
        <v>22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2" zoomScale="90" zoomScaleNormal="100" zoomScaleSheetLayoutView="90" workbookViewId="0">
      <selection activeCell="G49" sqref="G49"/>
    </sheetView>
  </sheetViews>
  <sheetFormatPr defaultColWidth="9.140625" defaultRowHeight="15.75"/>
  <cols>
    <col min="1" max="1" width="3.140625" style="46" customWidth="1"/>
    <col min="2" max="2" width="67.28515625" style="57" customWidth="1"/>
    <col min="3" max="3" width="17.140625" style="47" customWidth="1"/>
    <col min="4" max="4" width="15.2851562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510" t="s">
        <v>214</v>
      </c>
      <c r="B1" s="510"/>
      <c r="C1" s="510"/>
      <c r="D1" s="510"/>
    </row>
    <row r="2" spans="1:6" ht="20.25" customHeight="1">
      <c r="B2" s="510" t="s">
        <v>76</v>
      </c>
      <c r="C2" s="510"/>
      <c r="D2" s="510"/>
    </row>
    <row r="3" spans="1:6" ht="9.75" customHeight="1"/>
    <row r="4" spans="1:6" s="48" customFormat="1" ht="35.450000000000003" customHeight="1">
      <c r="A4" s="186"/>
      <c r="B4" s="184" t="s">
        <v>77</v>
      </c>
      <c r="C4" s="185" t="str">
        <f>'13'!C4</f>
        <v>Січень-серпень 2021 р.</v>
      </c>
      <c r="D4" s="183" t="str">
        <f>'13'!D4</f>
        <v>Станом на 01.09.2021 р.</v>
      </c>
    </row>
    <row r="5" spans="1:6" ht="34.5" customHeight="1">
      <c r="A5" s="49">
        <v>1</v>
      </c>
      <c r="B5" s="50" t="s">
        <v>272</v>
      </c>
      <c r="C5" s="73">
        <v>1899</v>
      </c>
      <c r="D5" s="73">
        <v>514</v>
      </c>
      <c r="F5" s="69"/>
    </row>
    <row r="6" spans="1:6">
      <c r="A6" s="49">
        <v>2</v>
      </c>
      <c r="B6" s="50" t="s">
        <v>409</v>
      </c>
      <c r="C6" s="73">
        <v>1724</v>
      </c>
      <c r="D6" s="73">
        <v>685</v>
      </c>
      <c r="F6" s="69"/>
    </row>
    <row r="7" spans="1:6" ht="35.25" customHeight="1">
      <c r="A7" s="49">
        <v>3</v>
      </c>
      <c r="B7" s="50" t="s">
        <v>271</v>
      </c>
      <c r="C7" s="73">
        <v>1373</v>
      </c>
      <c r="D7" s="73">
        <v>389</v>
      </c>
      <c r="F7" s="69"/>
    </row>
    <row r="8" spans="1:6" s="51" customFormat="1" ht="31.5">
      <c r="A8" s="49">
        <v>4</v>
      </c>
      <c r="B8" s="50" t="s">
        <v>258</v>
      </c>
      <c r="C8" s="73">
        <v>935</v>
      </c>
      <c r="D8" s="73">
        <v>313</v>
      </c>
      <c r="F8" s="69"/>
    </row>
    <row r="9" spans="1:6" s="51" customFormat="1" ht="21" customHeight="1">
      <c r="A9" s="49">
        <v>5</v>
      </c>
      <c r="B9" s="50" t="s">
        <v>268</v>
      </c>
      <c r="C9" s="73">
        <v>497</v>
      </c>
      <c r="D9" s="73">
        <v>145</v>
      </c>
      <c r="F9" s="69"/>
    </row>
    <row r="10" spans="1:6" s="51" customFormat="1" ht="35.25" customHeight="1">
      <c r="A10" s="49">
        <v>6</v>
      </c>
      <c r="B10" s="50" t="s">
        <v>273</v>
      </c>
      <c r="C10" s="73">
        <v>341</v>
      </c>
      <c r="D10" s="73">
        <v>88</v>
      </c>
      <c r="F10" s="69"/>
    </row>
    <row r="11" spans="1:6" s="51" customFormat="1">
      <c r="A11" s="49">
        <v>7</v>
      </c>
      <c r="B11" s="50" t="s">
        <v>270</v>
      </c>
      <c r="C11" s="73">
        <v>325</v>
      </c>
      <c r="D11" s="73">
        <v>109</v>
      </c>
      <c r="F11" s="69"/>
    </row>
    <row r="12" spans="1:6" s="51" customFormat="1">
      <c r="A12" s="49">
        <v>8</v>
      </c>
      <c r="B12" s="50" t="s">
        <v>276</v>
      </c>
      <c r="C12" s="73">
        <v>323</v>
      </c>
      <c r="D12" s="73">
        <v>86</v>
      </c>
      <c r="F12" s="69"/>
    </row>
    <row r="13" spans="1:6" s="51" customFormat="1">
      <c r="A13" s="49">
        <v>9</v>
      </c>
      <c r="B13" s="50" t="s">
        <v>17</v>
      </c>
      <c r="C13" s="73">
        <v>319</v>
      </c>
      <c r="D13" s="73">
        <v>84</v>
      </c>
      <c r="F13" s="69"/>
    </row>
    <row r="14" spans="1:6" s="51" customFormat="1">
      <c r="A14" s="49">
        <v>10</v>
      </c>
      <c r="B14" s="50" t="s">
        <v>40</v>
      </c>
      <c r="C14" s="73">
        <v>303</v>
      </c>
      <c r="D14" s="73">
        <v>97</v>
      </c>
      <c r="F14" s="69"/>
    </row>
    <row r="15" spans="1:6" s="51" customFormat="1" ht="18.75" customHeight="1">
      <c r="A15" s="49">
        <v>11</v>
      </c>
      <c r="B15" s="50" t="s">
        <v>265</v>
      </c>
      <c r="C15" s="73">
        <v>300</v>
      </c>
      <c r="D15" s="73">
        <v>57</v>
      </c>
      <c r="F15" s="69"/>
    </row>
    <row r="16" spans="1:6" s="51" customFormat="1">
      <c r="A16" s="49">
        <v>12</v>
      </c>
      <c r="B16" s="50" t="s">
        <v>21</v>
      </c>
      <c r="C16" s="73">
        <v>269</v>
      </c>
      <c r="D16" s="73">
        <v>98</v>
      </c>
      <c r="F16" s="69"/>
    </row>
    <row r="17" spans="1:6" s="51" customFormat="1">
      <c r="A17" s="49">
        <v>13</v>
      </c>
      <c r="B17" s="50" t="s">
        <v>244</v>
      </c>
      <c r="C17" s="73">
        <v>248</v>
      </c>
      <c r="D17" s="73">
        <v>80</v>
      </c>
      <c r="F17" s="69"/>
    </row>
    <row r="18" spans="1:6" s="51" customFormat="1">
      <c r="A18" s="49">
        <v>14</v>
      </c>
      <c r="B18" s="50" t="s">
        <v>241</v>
      </c>
      <c r="C18" s="73">
        <v>221</v>
      </c>
      <c r="D18" s="73">
        <v>53</v>
      </c>
      <c r="F18" s="69"/>
    </row>
    <row r="19" spans="1:6" s="51" customFormat="1" ht="21" customHeight="1">
      <c r="A19" s="49">
        <v>15</v>
      </c>
      <c r="B19" s="50" t="s">
        <v>278</v>
      </c>
      <c r="C19" s="73">
        <v>219</v>
      </c>
      <c r="D19" s="73">
        <v>103</v>
      </c>
      <c r="F19" s="69"/>
    </row>
    <row r="20" spans="1:6" s="51" customFormat="1" ht="18" customHeight="1">
      <c r="A20" s="49">
        <v>16</v>
      </c>
      <c r="B20" s="50" t="s">
        <v>250</v>
      </c>
      <c r="C20" s="73">
        <v>217</v>
      </c>
      <c r="D20" s="73">
        <v>59</v>
      </c>
      <c r="F20" s="69"/>
    </row>
    <row r="21" spans="1:6" s="51" customFormat="1" ht="19.5" customHeight="1">
      <c r="A21" s="49">
        <v>17</v>
      </c>
      <c r="B21" s="50" t="s">
        <v>245</v>
      </c>
      <c r="C21" s="73">
        <v>214</v>
      </c>
      <c r="D21" s="73">
        <v>65</v>
      </c>
      <c r="F21" s="69"/>
    </row>
    <row r="22" spans="1:6" s="51" customFormat="1">
      <c r="A22" s="49">
        <v>18</v>
      </c>
      <c r="B22" s="50" t="s">
        <v>253</v>
      </c>
      <c r="C22" s="73">
        <v>190</v>
      </c>
      <c r="D22" s="73">
        <v>65</v>
      </c>
      <c r="F22" s="69"/>
    </row>
    <row r="23" spans="1:6" s="51" customFormat="1" ht="37.5" customHeight="1">
      <c r="A23" s="49">
        <v>19</v>
      </c>
      <c r="B23" s="50" t="s">
        <v>260</v>
      </c>
      <c r="C23" s="73">
        <v>187</v>
      </c>
      <c r="D23" s="73">
        <v>45</v>
      </c>
      <c r="F23" s="69"/>
    </row>
    <row r="24" spans="1:6" s="51" customFormat="1">
      <c r="A24" s="49">
        <v>20</v>
      </c>
      <c r="B24" s="50" t="s">
        <v>410</v>
      </c>
      <c r="C24" s="73">
        <v>187</v>
      </c>
      <c r="D24" s="73">
        <v>63</v>
      </c>
      <c r="F24" s="69"/>
    </row>
    <row r="25" spans="1:6" s="51" customFormat="1">
      <c r="A25" s="49">
        <v>21</v>
      </c>
      <c r="B25" s="50" t="s">
        <v>251</v>
      </c>
      <c r="C25" s="73">
        <v>186</v>
      </c>
      <c r="D25" s="73">
        <v>86</v>
      </c>
      <c r="F25" s="69"/>
    </row>
    <row r="26" spans="1:6" s="51" customFormat="1" ht="31.5" customHeight="1">
      <c r="A26" s="49">
        <v>22</v>
      </c>
      <c r="B26" s="50" t="s">
        <v>263</v>
      </c>
      <c r="C26" s="73">
        <v>182</v>
      </c>
      <c r="D26" s="73">
        <v>37</v>
      </c>
      <c r="F26" s="69"/>
    </row>
    <row r="27" spans="1:6" s="51" customFormat="1">
      <c r="A27" s="49">
        <v>23</v>
      </c>
      <c r="B27" s="50" t="s">
        <v>266</v>
      </c>
      <c r="C27" s="73">
        <v>180</v>
      </c>
      <c r="D27" s="73">
        <v>26</v>
      </c>
      <c r="F27" s="69"/>
    </row>
    <row r="28" spans="1:6" s="51" customFormat="1">
      <c r="A28" s="49">
        <v>24</v>
      </c>
      <c r="B28" s="50" t="s">
        <v>261</v>
      </c>
      <c r="C28" s="73">
        <v>171</v>
      </c>
      <c r="D28" s="73">
        <v>59</v>
      </c>
      <c r="F28" s="69"/>
    </row>
    <row r="29" spans="1:6" s="51" customFormat="1">
      <c r="A29" s="49">
        <v>25</v>
      </c>
      <c r="B29" s="50" t="s">
        <v>259</v>
      </c>
      <c r="C29" s="73">
        <v>161</v>
      </c>
      <c r="D29" s="73">
        <v>59</v>
      </c>
      <c r="F29" s="69"/>
    </row>
    <row r="30" spans="1:6" s="51" customFormat="1" ht="17.25" customHeight="1">
      <c r="A30" s="49">
        <v>26</v>
      </c>
      <c r="B30" s="50" t="s">
        <v>51</v>
      </c>
      <c r="C30" s="73">
        <v>149</v>
      </c>
      <c r="D30" s="73">
        <v>47</v>
      </c>
      <c r="F30" s="69"/>
    </row>
    <row r="31" spans="1:6" s="51" customFormat="1" ht="31.5" customHeight="1">
      <c r="A31" s="49">
        <v>27</v>
      </c>
      <c r="B31" s="50" t="s">
        <v>243</v>
      </c>
      <c r="C31" s="73">
        <v>136</v>
      </c>
      <c r="D31" s="73">
        <v>35</v>
      </c>
      <c r="F31" s="69"/>
    </row>
    <row r="32" spans="1:6" s="51" customFormat="1">
      <c r="A32" s="49">
        <v>28</v>
      </c>
      <c r="B32" s="50" t="s">
        <v>274</v>
      </c>
      <c r="C32" s="73">
        <v>124</v>
      </c>
      <c r="D32" s="73">
        <v>33</v>
      </c>
      <c r="F32" s="69"/>
    </row>
    <row r="33" spans="1:6" s="51" customFormat="1" ht="18.75" customHeight="1">
      <c r="A33" s="49">
        <v>29</v>
      </c>
      <c r="B33" s="50" t="s">
        <v>52</v>
      </c>
      <c r="C33" s="73">
        <v>123</v>
      </c>
      <c r="D33" s="73">
        <v>28</v>
      </c>
      <c r="F33" s="69"/>
    </row>
    <row r="34" spans="1:6" s="51" customFormat="1" ht="16.5" customHeight="1">
      <c r="A34" s="49">
        <v>30</v>
      </c>
      <c r="B34" s="50" t="s">
        <v>54</v>
      </c>
      <c r="C34" s="73">
        <v>120</v>
      </c>
      <c r="D34" s="73">
        <v>29</v>
      </c>
      <c r="F34" s="69"/>
    </row>
    <row r="35" spans="1:6" s="51" customFormat="1" ht="22.5" customHeight="1">
      <c r="A35" s="49">
        <v>31</v>
      </c>
      <c r="B35" s="52" t="s">
        <v>47</v>
      </c>
      <c r="C35" s="73">
        <v>116</v>
      </c>
      <c r="D35" s="73">
        <v>35</v>
      </c>
      <c r="F35" s="69"/>
    </row>
    <row r="36" spans="1:6" s="51" customFormat="1" ht="16.5" customHeight="1">
      <c r="A36" s="49">
        <v>32</v>
      </c>
      <c r="B36" s="50" t="s">
        <v>255</v>
      </c>
      <c r="C36" s="73">
        <v>110</v>
      </c>
      <c r="D36" s="73">
        <v>31</v>
      </c>
      <c r="F36" s="69"/>
    </row>
    <row r="37" spans="1:6" s="51" customFormat="1">
      <c r="A37" s="49">
        <v>33</v>
      </c>
      <c r="B37" s="50" t="s">
        <v>62</v>
      </c>
      <c r="C37" s="73">
        <v>109</v>
      </c>
      <c r="D37" s="73">
        <v>42</v>
      </c>
      <c r="F37" s="69"/>
    </row>
    <row r="38" spans="1:6" s="51" customFormat="1" ht="31.5">
      <c r="A38" s="49">
        <v>34</v>
      </c>
      <c r="B38" s="50" t="s">
        <v>280</v>
      </c>
      <c r="C38" s="73">
        <v>106</v>
      </c>
      <c r="D38" s="73">
        <v>39</v>
      </c>
      <c r="F38" s="69"/>
    </row>
    <row r="39" spans="1:6" s="51" customFormat="1">
      <c r="A39" s="49">
        <v>35</v>
      </c>
      <c r="B39" s="50" t="s">
        <v>236</v>
      </c>
      <c r="C39" s="73">
        <v>98</v>
      </c>
      <c r="D39" s="73">
        <v>37</v>
      </c>
      <c r="F39" s="69"/>
    </row>
    <row r="40" spans="1:6" s="51" customFormat="1">
      <c r="A40" s="49">
        <v>36</v>
      </c>
      <c r="B40" s="50" t="s">
        <v>275</v>
      </c>
      <c r="C40" s="73">
        <v>96</v>
      </c>
      <c r="D40" s="73">
        <v>33</v>
      </c>
      <c r="F40" s="69"/>
    </row>
    <row r="41" spans="1:6">
      <c r="A41" s="49">
        <v>37</v>
      </c>
      <c r="B41" s="53" t="s">
        <v>267</v>
      </c>
      <c r="C41" s="54">
        <v>96</v>
      </c>
      <c r="D41" s="54">
        <v>19</v>
      </c>
      <c r="F41" s="69"/>
    </row>
    <row r="42" spans="1:6">
      <c r="A42" s="49">
        <v>38</v>
      </c>
      <c r="B42" s="55" t="s">
        <v>269</v>
      </c>
      <c r="C42" s="54">
        <v>95</v>
      </c>
      <c r="D42" s="54">
        <v>35</v>
      </c>
      <c r="F42" s="69"/>
    </row>
    <row r="43" spans="1:6" ht="18.75" customHeight="1">
      <c r="A43" s="49">
        <v>39</v>
      </c>
      <c r="B43" s="50" t="s">
        <v>262</v>
      </c>
      <c r="C43" s="54">
        <v>95</v>
      </c>
      <c r="D43" s="54">
        <v>34</v>
      </c>
      <c r="F43" s="69"/>
    </row>
    <row r="44" spans="1:6">
      <c r="A44" s="49">
        <v>40</v>
      </c>
      <c r="B44" s="50" t="s">
        <v>264</v>
      </c>
      <c r="C44" s="54">
        <v>90</v>
      </c>
      <c r="D44" s="54">
        <v>22</v>
      </c>
      <c r="F44" s="69"/>
    </row>
    <row r="45" spans="1:6" ht="31.5">
      <c r="A45" s="49">
        <v>41</v>
      </c>
      <c r="B45" s="50" t="s">
        <v>50</v>
      </c>
      <c r="C45" s="54">
        <v>86</v>
      </c>
      <c r="D45" s="54">
        <v>26</v>
      </c>
      <c r="F45" s="69"/>
    </row>
    <row r="46" spans="1:6" ht="31.5">
      <c r="A46" s="49">
        <v>42</v>
      </c>
      <c r="B46" s="50" t="s">
        <v>246</v>
      </c>
      <c r="C46" s="54">
        <v>84</v>
      </c>
      <c r="D46" s="54">
        <v>10</v>
      </c>
      <c r="F46" s="69"/>
    </row>
    <row r="47" spans="1:6">
      <c r="A47" s="49">
        <v>43</v>
      </c>
      <c r="B47" s="55" t="s">
        <v>239</v>
      </c>
      <c r="C47" s="54">
        <v>82</v>
      </c>
      <c r="D47" s="54">
        <v>28</v>
      </c>
      <c r="F47" s="69"/>
    </row>
    <row r="48" spans="1:6">
      <c r="A48" s="49">
        <v>44</v>
      </c>
      <c r="B48" s="56" t="s">
        <v>237</v>
      </c>
      <c r="C48" s="54">
        <v>79</v>
      </c>
      <c r="D48" s="54">
        <v>16</v>
      </c>
      <c r="F48" s="69"/>
    </row>
    <row r="49" spans="1:6">
      <c r="A49" s="49">
        <v>45</v>
      </c>
      <c r="B49" s="56" t="s">
        <v>41</v>
      </c>
      <c r="C49" s="54">
        <v>73</v>
      </c>
      <c r="D49" s="54">
        <v>27</v>
      </c>
      <c r="F49" s="69"/>
    </row>
    <row r="50" spans="1:6">
      <c r="A50" s="49">
        <v>46</v>
      </c>
      <c r="B50" s="56" t="s">
        <v>57</v>
      </c>
      <c r="C50" s="54">
        <v>72</v>
      </c>
      <c r="D50" s="54">
        <v>20</v>
      </c>
      <c r="F50" s="69"/>
    </row>
    <row r="51" spans="1:6">
      <c r="A51" s="49">
        <v>47</v>
      </c>
      <c r="B51" s="56" t="s">
        <v>247</v>
      </c>
      <c r="C51" s="54">
        <v>71</v>
      </c>
      <c r="D51" s="54">
        <v>25</v>
      </c>
      <c r="F51" s="69"/>
    </row>
    <row r="52" spans="1:6">
      <c r="A52" s="49">
        <v>48</v>
      </c>
      <c r="B52" s="56" t="s">
        <v>53</v>
      </c>
      <c r="C52" s="54">
        <v>64</v>
      </c>
      <c r="D52" s="54">
        <v>22</v>
      </c>
      <c r="F52" s="69"/>
    </row>
    <row r="53" spans="1:6" ht="31.5">
      <c r="A53" s="49">
        <v>49</v>
      </c>
      <c r="B53" s="55" t="s">
        <v>257</v>
      </c>
      <c r="C53" s="54">
        <v>64</v>
      </c>
      <c r="D53" s="54">
        <v>23</v>
      </c>
      <c r="F53" s="69"/>
    </row>
    <row r="54" spans="1:6">
      <c r="A54" s="49">
        <v>50</v>
      </c>
      <c r="B54" s="55" t="s">
        <v>248</v>
      </c>
      <c r="C54" s="54">
        <v>63</v>
      </c>
      <c r="D54" s="54">
        <v>15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topLeftCell="A2" zoomScale="80" zoomScaleNormal="75" zoomScaleSheetLayoutView="80" workbookViewId="0">
      <selection activeCell="N7" sqref="N7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507" t="s">
        <v>68</v>
      </c>
      <c r="B1" s="507"/>
      <c r="C1" s="507"/>
      <c r="D1" s="507"/>
      <c r="E1" s="507"/>
      <c r="F1" s="507"/>
      <c r="G1" s="507"/>
    </row>
    <row r="2" spans="1:16" s="2" customFormat="1" ht="19.5" customHeight="1">
      <c r="A2" s="505" t="s">
        <v>25</v>
      </c>
      <c r="B2" s="505"/>
      <c r="C2" s="505"/>
      <c r="D2" s="505"/>
      <c r="E2" s="505"/>
      <c r="F2" s="505"/>
      <c r="G2" s="505"/>
    </row>
    <row r="3" spans="1:16" s="4" customFormat="1" ht="15.75" customHeight="1">
      <c r="A3" s="3"/>
      <c r="B3" s="3"/>
      <c r="C3" s="3"/>
      <c r="D3" s="3"/>
      <c r="E3" s="3"/>
      <c r="F3" s="3"/>
      <c r="G3" s="426" t="s">
        <v>5</v>
      </c>
    </row>
    <row r="4" spans="1:16" s="4" customFormat="1" ht="56.45" customHeight="1">
      <c r="A4" s="74"/>
      <c r="B4" s="79" t="s">
        <v>369</v>
      </c>
      <c r="C4" s="79" t="s">
        <v>370</v>
      </c>
      <c r="D4" s="35" t="s">
        <v>37</v>
      </c>
      <c r="E4" s="79" t="s">
        <v>371</v>
      </c>
      <c r="F4" s="79" t="s">
        <v>372</v>
      </c>
      <c r="G4" s="35" t="s">
        <v>37</v>
      </c>
    </row>
    <row r="5" spans="1:16" s="4" customFormat="1" ht="28.5" customHeight="1">
      <c r="A5" s="257" t="s">
        <v>38</v>
      </c>
      <c r="B5" s="88">
        <v>40283</v>
      </c>
      <c r="C5" s="88">
        <v>42249</v>
      </c>
      <c r="D5" s="258">
        <v>104.88047067000967</v>
      </c>
      <c r="E5" s="88">
        <v>25196</v>
      </c>
      <c r="F5" s="88">
        <v>12323</v>
      </c>
      <c r="G5" s="258">
        <v>48.908556913795842</v>
      </c>
      <c r="I5" s="270"/>
      <c r="J5" s="271"/>
    </row>
    <row r="6" spans="1:16" s="4" customFormat="1" ht="18.75">
      <c r="A6" s="259" t="s">
        <v>26</v>
      </c>
      <c r="B6" s="88"/>
      <c r="C6" s="88"/>
      <c r="D6" s="261"/>
      <c r="E6" s="88"/>
      <c r="F6" s="260"/>
      <c r="G6" s="265"/>
      <c r="I6" s="270"/>
      <c r="J6" s="271"/>
    </row>
    <row r="7" spans="1:16" s="19" customFormat="1" ht="45.75" customHeight="1">
      <c r="A7" s="262" t="s">
        <v>27</v>
      </c>
      <c r="B7" s="84">
        <v>14370</v>
      </c>
      <c r="C7" s="85">
        <v>14878</v>
      </c>
      <c r="D7" s="263">
        <v>103.53514265831593</v>
      </c>
      <c r="E7" s="85">
        <v>8926</v>
      </c>
      <c r="F7" s="264">
        <v>4635</v>
      </c>
      <c r="G7" s="81">
        <v>51.926954963029345</v>
      </c>
      <c r="H7" s="29"/>
      <c r="I7" s="270"/>
      <c r="J7" s="271"/>
      <c r="K7" s="29"/>
      <c r="L7" s="29"/>
      <c r="M7" s="29"/>
      <c r="N7" s="29"/>
      <c r="O7" s="29"/>
      <c r="P7" s="29"/>
    </row>
    <row r="8" spans="1:16" s="19" customFormat="1" ht="30" customHeight="1">
      <c r="A8" s="28" t="s">
        <v>28</v>
      </c>
      <c r="B8" s="84">
        <v>7841</v>
      </c>
      <c r="C8" s="85">
        <v>8015</v>
      </c>
      <c r="D8" s="80">
        <v>102.2191047060324</v>
      </c>
      <c r="E8" s="86">
        <v>4915</v>
      </c>
      <c r="F8" s="85">
        <v>2591</v>
      </c>
      <c r="G8" s="80">
        <v>52.71617497456765</v>
      </c>
      <c r="H8" s="29"/>
      <c r="I8" s="270"/>
      <c r="J8" s="271"/>
    </row>
    <row r="9" spans="1:16" ht="33" customHeight="1">
      <c r="A9" s="28" t="s">
        <v>29</v>
      </c>
      <c r="B9" s="84">
        <v>6824</v>
      </c>
      <c r="C9" s="85">
        <v>7297</v>
      </c>
      <c r="D9" s="80">
        <v>106.9314185228605</v>
      </c>
      <c r="E9" s="86">
        <v>4327</v>
      </c>
      <c r="F9" s="85">
        <v>2184</v>
      </c>
      <c r="G9" s="80">
        <v>50.473769355211459</v>
      </c>
      <c r="H9" s="29"/>
      <c r="I9" s="270"/>
      <c r="J9" s="271"/>
    </row>
    <row r="10" spans="1:16" ht="28.5" customHeight="1">
      <c r="A10" s="28" t="s">
        <v>30</v>
      </c>
      <c r="B10" s="84">
        <v>2777</v>
      </c>
      <c r="C10" s="85">
        <v>3320</v>
      </c>
      <c r="D10" s="80">
        <v>119.55347497299245</v>
      </c>
      <c r="E10" s="86">
        <v>1786</v>
      </c>
      <c r="F10" s="85">
        <v>878</v>
      </c>
      <c r="G10" s="80">
        <v>49.160134378499443</v>
      </c>
      <c r="H10" s="29"/>
      <c r="I10" s="270"/>
      <c r="J10" s="271"/>
    </row>
    <row r="11" spans="1:16" s="13" customFormat="1" ht="31.5" customHeight="1">
      <c r="A11" s="28" t="s">
        <v>31</v>
      </c>
      <c r="B11" s="84">
        <v>3867</v>
      </c>
      <c r="C11" s="85">
        <v>4152</v>
      </c>
      <c r="D11" s="80">
        <v>107.3700543056633</v>
      </c>
      <c r="E11" s="86">
        <v>2461</v>
      </c>
      <c r="F11" s="85">
        <v>853</v>
      </c>
      <c r="G11" s="80">
        <v>34.660707029662738</v>
      </c>
      <c r="H11" s="29"/>
      <c r="I11" s="270"/>
      <c r="J11" s="271"/>
    </row>
    <row r="12" spans="1:16" ht="51.75" customHeight="1">
      <c r="A12" s="28" t="s">
        <v>32</v>
      </c>
      <c r="B12" s="84">
        <v>32</v>
      </c>
      <c r="C12" s="85">
        <v>45</v>
      </c>
      <c r="D12" s="80">
        <v>140.625</v>
      </c>
      <c r="E12" s="86">
        <v>22</v>
      </c>
      <c r="F12" s="85">
        <v>9</v>
      </c>
      <c r="G12" s="80">
        <v>40.909090909090914</v>
      </c>
      <c r="H12" s="29"/>
      <c r="I12" s="270"/>
      <c r="J12" s="271"/>
    </row>
    <row r="13" spans="1:16" ht="30.75" customHeight="1">
      <c r="A13" s="28" t="s">
        <v>33</v>
      </c>
      <c r="B13" s="84">
        <v>1220</v>
      </c>
      <c r="C13" s="85">
        <v>1274</v>
      </c>
      <c r="D13" s="80">
        <v>104.42622950819671</v>
      </c>
      <c r="E13" s="86">
        <v>784</v>
      </c>
      <c r="F13" s="85">
        <v>322</v>
      </c>
      <c r="G13" s="80">
        <v>41.071428571428569</v>
      </c>
      <c r="H13" s="29"/>
      <c r="I13" s="270"/>
      <c r="J13" s="271"/>
    </row>
    <row r="14" spans="1:16" ht="66.75" customHeight="1">
      <c r="A14" s="28" t="s">
        <v>34</v>
      </c>
      <c r="B14" s="84">
        <v>1648</v>
      </c>
      <c r="C14" s="85">
        <v>1670</v>
      </c>
      <c r="D14" s="80">
        <v>101.33495145631069</v>
      </c>
      <c r="E14" s="86">
        <v>1025</v>
      </c>
      <c r="F14" s="85">
        <v>519</v>
      </c>
      <c r="G14" s="80">
        <v>50.634146341463413</v>
      </c>
      <c r="H14" s="29"/>
      <c r="I14" s="270"/>
      <c r="J14" s="271"/>
    </row>
    <row r="15" spans="1:16" ht="30" customHeight="1">
      <c r="A15" s="28" t="s">
        <v>35</v>
      </c>
      <c r="B15" s="84">
        <v>1704</v>
      </c>
      <c r="C15" s="85">
        <v>1598</v>
      </c>
      <c r="D15" s="80">
        <v>93.779342723004703</v>
      </c>
      <c r="E15" s="86">
        <v>950</v>
      </c>
      <c r="F15" s="85">
        <v>332</v>
      </c>
      <c r="G15" s="80">
        <v>34.94736842105263</v>
      </c>
      <c r="H15" s="29"/>
      <c r="I15" s="270"/>
      <c r="J15" s="271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topLeftCell="A9" zoomScale="80" zoomScaleNormal="75" zoomScaleSheetLayoutView="80" workbookViewId="0">
      <selection activeCell="G10" sqref="G10"/>
    </sheetView>
  </sheetViews>
  <sheetFormatPr defaultColWidth="8.85546875" defaultRowHeight="12.75"/>
  <cols>
    <col min="1" max="1" width="51.5703125" style="10" customWidth="1"/>
    <col min="2" max="2" width="11.85546875" style="78" customWidth="1"/>
    <col min="3" max="3" width="13" style="78" customWidth="1"/>
    <col min="4" max="4" width="12" style="78" customWidth="1"/>
    <col min="5" max="5" width="13.140625" style="78" customWidth="1"/>
    <col min="6" max="6" width="12.140625" style="78" customWidth="1"/>
    <col min="7" max="7" width="13.42578125" style="78" customWidth="1"/>
    <col min="8" max="8" width="12.7109375" style="78" customWidth="1"/>
    <col min="9" max="9" width="13.85546875" style="78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507" t="s">
        <v>209</v>
      </c>
      <c r="B1" s="507"/>
      <c r="C1" s="507"/>
      <c r="D1" s="507"/>
      <c r="E1" s="507"/>
      <c r="F1" s="507"/>
      <c r="G1" s="507"/>
      <c r="H1" s="507"/>
      <c r="I1" s="507"/>
    </row>
    <row r="2" spans="1:13" s="2" customFormat="1" ht="19.5" customHeight="1">
      <c r="A2" s="505" t="s">
        <v>25</v>
      </c>
      <c r="B2" s="505"/>
      <c r="C2" s="505"/>
      <c r="D2" s="505"/>
      <c r="E2" s="505"/>
      <c r="F2" s="505"/>
      <c r="G2" s="505"/>
      <c r="H2" s="505"/>
      <c r="I2" s="505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89" t="s">
        <v>144</v>
      </c>
    </row>
    <row r="4" spans="1:13" s="4" customFormat="1" ht="36" customHeight="1">
      <c r="A4" s="528"/>
      <c r="B4" s="529" t="s">
        <v>373</v>
      </c>
      <c r="C4" s="522"/>
      <c r="D4" s="522"/>
      <c r="E4" s="523"/>
      <c r="F4" s="524" t="s">
        <v>374</v>
      </c>
      <c r="G4" s="525"/>
      <c r="H4" s="525"/>
      <c r="I4" s="526"/>
    </row>
    <row r="5" spans="1:13" s="4" customFormat="1" ht="69.75" customHeight="1">
      <c r="A5" s="528"/>
      <c r="B5" s="190" t="s">
        <v>210</v>
      </c>
      <c r="C5" s="190" t="s">
        <v>211</v>
      </c>
      <c r="D5" s="190" t="s">
        <v>212</v>
      </c>
      <c r="E5" s="190" t="s">
        <v>211</v>
      </c>
      <c r="F5" s="190" t="s">
        <v>210</v>
      </c>
      <c r="G5" s="190" t="s">
        <v>211</v>
      </c>
      <c r="H5" s="190" t="s">
        <v>212</v>
      </c>
      <c r="I5" s="190" t="s">
        <v>211</v>
      </c>
    </row>
    <row r="6" spans="1:13" s="4" customFormat="1" ht="39" customHeight="1">
      <c r="A6" s="203" t="s">
        <v>38</v>
      </c>
      <c r="B6" s="243">
        <v>26004</v>
      </c>
      <c r="C6" s="192">
        <v>58.616749563113324</v>
      </c>
      <c r="D6" s="249">
        <v>16245</v>
      </c>
      <c r="E6" s="193">
        <v>41.383250436886676</v>
      </c>
      <c r="F6" s="245">
        <v>7545</v>
      </c>
      <c r="G6" s="193">
        <v>61.226973951148253</v>
      </c>
      <c r="H6" s="243">
        <v>4778</v>
      </c>
      <c r="I6" s="193">
        <v>38.773026048851747</v>
      </c>
      <c r="K6" s="4">
        <v>540903</v>
      </c>
      <c r="L6" s="4">
        <v>488038</v>
      </c>
    </row>
    <row r="7" spans="1:13" s="4" customFormat="1" ht="18.75" customHeight="1">
      <c r="A7" s="87" t="s">
        <v>215</v>
      </c>
      <c r="B7" s="240"/>
      <c r="C7" s="246"/>
      <c r="D7" s="247"/>
      <c r="E7" s="252"/>
      <c r="F7" s="241"/>
      <c r="G7" s="194"/>
      <c r="H7" s="240"/>
      <c r="I7" s="252"/>
    </row>
    <row r="8" spans="1:13" s="19" customFormat="1" ht="45.75" customHeight="1">
      <c r="A8" s="83" t="s">
        <v>27</v>
      </c>
      <c r="B8" s="244">
        <v>8721</v>
      </c>
      <c r="C8" s="242">
        <v>58.616749563113324</v>
      </c>
      <c r="D8" s="250">
        <v>6157</v>
      </c>
      <c r="E8" s="248">
        <v>41.383250436886676</v>
      </c>
      <c r="F8" s="251">
        <v>2668</v>
      </c>
      <c r="G8" s="198">
        <v>57.562028047464942</v>
      </c>
      <c r="H8" s="244">
        <v>1967</v>
      </c>
      <c r="I8" s="248">
        <v>42.437971952535058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97">
        <v>5068</v>
      </c>
      <c r="C9" s="192">
        <v>63.231441048034931</v>
      </c>
      <c r="D9" s="197">
        <v>2947</v>
      </c>
      <c r="E9" s="193">
        <v>36.768558951965069</v>
      </c>
      <c r="F9" s="204">
        <v>1664</v>
      </c>
      <c r="G9" s="198">
        <v>64.222307989193368</v>
      </c>
      <c r="H9" s="197">
        <v>927</v>
      </c>
      <c r="I9" s="193">
        <v>35.777692010806632</v>
      </c>
      <c r="K9" s="29">
        <v>49463</v>
      </c>
      <c r="L9" s="29">
        <v>43537</v>
      </c>
    </row>
    <row r="10" spans="1:13" ht="33" customHeight="1">
      <c r="A10" s="28" t="s">
        <v>29</v>
      </c>
      <c r="B10" s="197">
        <v>5173</v>
      </c>
      <c r="C10" s="192">
        <v>70.892147457859394</v>
      </c>
      <c r="D10" s="197">
        <v>2124</v>
      </c>
      <c r="E10" s="193">
        <v>29.107852542140606</v>
      </c>
      <c r="F10" s="204">
        <v>1546</v>
      </c>
      <c r="G10" s="198">
        <v>70.787545787545795</v>
      </c>
      <c r="H10" s="197">
        <v>638</v>
      </c>
      <c r="I10" s="193">
        <v>29.212454212454205</v>
      </c>
      <c r="K10" s="19">
        <v>56985</v>
      </c>
      <c r="L10" s="19">
        <v>50429</v>
      </c>
    </row>
    <row r="11" spans="1:13" ht="28.5" customHeight="1">
      <c r="A11" s="28" t="s">
        <v>30</v>
      </c>
      <c r="B11" s="197">
        <v>2814</v>
      </c>
      <c r="C11" s="192">
        <v>84.759036144578317</v>
      </c>
      <c r="D11" s="197">
        <v>506</v>
      </c>
      <c r="E11" s="193">
        <v>15.240963855421683</v>
      </c>
      <c r="F11" s="204">
        <v>746</v>
      </c>
      <c r="G11" s="198">
        <v>84.965831435079735</v>
      </c>
      <c r="H11" s="197">
        <v>132</v>
      </c>
      <c r="I11" s="193">
        <v>15.034168564920265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97">
        <v>2680</v>
      </c>
      <c r="C12" s="192">
        <v>64.547206165703273</v>
      </c>
      <c r="D12" s="197">
        <v>1472</v>
      </c>
      <c r="E12" s="193">
        <v>35.452793834296727</v>
      </c>
      <c r="F12" s="204">
        <v>513</v>
      </c>
      <c r="G12" s="198">
        <v>60.140679953106677</v>
      </c>
      <c r="H12" s="197">
        <v>340</v>
      </c>
      <c r="I12" s="193">
        <v>39.859320046893323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97">
        <v>17</v>
      </c>
      <c r="C13" s="192">
        <v>37.777777777777779</v>
      </c>
      <c r="D13" s="197">
        <v>28</v>
      </c>
      <c r="E13" s="193">
        <v>62.222222222222221</v>
      </c>
      <c r="F13" s="204">
        <v>4</v>
      </c>
      <c r="G13" s="198">
        <v>44.444444444444443</v>
      </c>
      <c r="H13" s="197">
        <v>5</v>
      </c>
      <c r="I13" s="193">
        <v>55.555555555555557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97">
        <v>434</v>
      </c>
      <c r="C14" s="192">
        <v>34.065934065934066</v>
      </c>
      <c r="D14" s="197">
        <v>840</v>
      </c>
      <c r="E14" s="193">
        <v>65.934065934065927</v>
      </c>
      <c r="F14" s="204">
        <v>111</v>
      </c>
      <c r="G14" s="198">
        <v>34.472049689440993</v>
      </c>
      <c r="H14" s="197">
        <v>211</v>
      </c>
      <c r="I14" s="193">
        <v>65.527950310559007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97">
        <v>344</v>
      </c>
      <c r="C15" s="192">
        <v>20.598802395209582</v>
      </c>
      <c r="D15" s="197">
        <v>1326</v>
      </c>
      <c r="E15" s="193">
        <v>79.401197604790411</v>
      </c>
      <c r="F15" s="204">
        <v>120</v>
      </c>
      <c r="G15" s="198">
        <v>23.121387283236995</v>
      </c>
      <c r="H15" s="197">
        <v>399</v>
      </c>
      <c r="I15" s="193">
        <v>76.878612716763001</v>
      </c>
      <c r="K15" s="10">
        <v>98596</v>
      </c>
      <c r="L15" s="10">
        <v>92241</v>
      </c>
    </row>
    <row r="16" spans="1:13" ht="30" customHeight="1">
      <c r="A16" s="28" t="s">
        <v>35</v>
      </c>
      <c r="B16" s="197">
        <v>753</v>
      </c>
      <c r="C16" s="192">
        <v>47.121401752190238</v>
      </c>
      <c r="D16" s="197">
        <v>845</v>
      </c>
      <c r="E16" s="193">
        <v>52.878598247809762</v>
      </c>
      <c r="F16" s="204">
        <v>173</v>
      </c>
      <c r="G16" s="198">
        <v>52.108433734939766</v>
      </c>
      <c r="H16" s="8">
        <v>159</v>
      </c>
      <c r="I16" s="193">
        <v>47.891566265060234</v>
      </c>
      <c r="K16" s="10">
        <v>65920</v>
      </c>
      <c r="L16" s="10">
        <v>60215</v>
      </c>
    </row>
    <row r="17" spans="2:9">
      <c r="B17" s="77"/>
      <c r="C17" s="77"/>
      <c r="D17" s="77"/>
      <c r="E17" s="77"/>
      <c r="F17" s="77"/>
      <c r="G17" s="77"/>
      <c r="H17" s="77"/>
      <c r="I17" s="77"/>
    </row>
    <row r="18" spans="2:9">
      <c r="B18" s="77"/>
      <c r="C18" s="77"/>
      <c r="D18" s="201"/>
      <c r="E18" s="201"/>
      <c r="F18" s="77"/>
      <c r="G18" s="77"/>
      <c r="H18" s="77"/>
      <c r="I18" s="77"/>
    </row>
    <row r="19" spans="2:9">
      <c r="B19" s="77"/>
      <c r="C19" s="77"/>
      <c r="D19" s="77"/>
      <c r="E19" s="77"/>
      <c r="F19" s="77"/>
      <c r="G19" s="77"/>
      <c r="H19" s="77"/>
      <c r="I1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O9" sqref="O9"/>
    </sheetView>
  </sheetViews>
  <sheetFormatPr defaultColWidth="9.140625" defaultRowHeight="15.75"/>
  <cols>
    <col min="1" max="1" width="3.140625" style="46" customWidth="1"/>
    <col min="2" max="2" width="37.28515625" style="57" customWidth="1"/>
    <col min="3" max="3" width="12.85546875" style="47" customWidth="1"/>
    <col min="4" max="4" width="10.140625" style="47" customWidth="1"/>
    <col min="5" max="5" width="12.42578125" style="58" customWidth="1"/>
    <col min="6" max="6" width="12.85546875" style="47" customWidth="1"/>
    <col min="7" max="7" width="10.140625" style="47" customWidth="1"/>
    <col min="8" max="8" width="12.42578125" style="58" customWidth="1"/>
    <col min="9" max="16384" width="9.140625" style="47"/>
  </cols>
  <sheetData>
    <row r="1" spans="1:8" ht="20.25" customHeight="1">
      <c r="B1" s="510" t="s">
        <v>150</v>
      </c>
      <c r="C1" s="510"/>
      <c r="D1" s="510"/>
      <c r="E1" s="510"/>
      <c r="F1" s="510"/>
      <c r="G1" s="510"/>
      <c r="H1" s="510"/>
    </row>
    <row r="2" spans="1:8" ht="20.25" customHeight="1">
      <c r="B2" s="510" t="s">
        <v>76</v>
      </c>
      <c r="C2" s="510"/>
      <c r="D2" s="510"/>
      <c r="E2" s="510"/>
      <c r="F2" s="510"/>
      <c r="G2" s="510"/>
      <c r="H2" s="510"/>
    </row>
    <row r="4" spans="1:8" s="48" customFormat="1" ht="35.450000000000003" customHeight="1">
      <c r="A4" s="530"/>
      <c r="B4" s="512" t="s">
        <v>77</v>
      </c>
      <c r="C4" s="533" t="str">
        <f>'13'!C4</f>
        <v>Січень-серпень 2021 р.</v>
      </c>
      <c r="D4" s="513"/>
      <c r="E4" s="513"/>
      <c r="F4" s="514" t="str">
        <f>'13'!D4</f>
        <v>Станом на 01.09.2021 р.</v>
      </c>
      <c r="G4" s="514"/>
      <c r="H4" s="514"/>
    </row>
    <row r="5" spans="1:8" ht="15.6" customHeight="1">
      <c r="A5" s="531"/>
      <c r="B5" s="512"/>
      <c r="C5" s="509" t="s">
        <v>78</v>
      </c>
      <c r="D5" s="509" t="s">
        <v>80</v>
      </c>
      <c r="E5" s="534" t="s">
        <v>79</v>
      </c>
      <c r="F5" s="509" t="s">
        <v>78</v>
      </c>
      <c r="G5" s="509" t="s">
        <v>80</v>
      </c>
      <c r="H5" s="509" t="s">
        <v>79</v>
      </c>
    </row>
    <row r="6" spans="1:8" ht="51.6" customHeight="1">
      <c r="A6" s="532"/>
      <c r="B6" s="512"/>
      <c r="C6" s="509"/>
      <c r="D6" s="509"/>
      <c r="E6" s="534"/>
      <c r="F6" s="509"/>
      <c r="G6" s="509"/>
      <c r="H6" s="509"/>
    </row>
    <row r="7" spans="1:8" s="61" customFormat="1" ht="12.75">
      <c r="A7" s="91" t="s">
        <v>81</v>
      </c>
      <c r="B7" s="92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97</v>
      </c>
      <c r="C8" s="73">
        <v>1961</v>
      </c>
      <c r="D8" s="73">
        <v>1542</v>
      </c>
      <c r="E8" s="82">
        <f>D8-C8</f>
        <v>-419</v>
      </c>
      <c r="F8" s="73">
        <v>589</v>
      </c>
      <c r="G8" s="73">
        <v>192</v>
      </c>
      <c r="H8" s="82">
        <f>G8-F8</f>
        <v>-397</v>
      </c>
    </row>
    <row r="9" spans="1:8">
      <c r="A9" s="49">
        <v>2</v>
      </c>
      <c r="B9" s="50" t="s">
        <v>88</v>
      </c>
      <c r="C9" s="73">
        <v>1566</v>
      </c>
      <c r="D9" s="73">
        <v>701</v>
      </c>
      <c r="E9" s="82">
        <f t="shared" ref="E9:E57" si="0">D9-C9</f>
        <v>-865</v>
      </c>
      <c r="F9" s="73">
        <v>455</v>
      </c>
      <c r="G9" s="73">
        <v>52</v>
      </c>
      <c r="H9" s="82">
        <f t="shared" ref="H9:H57" si="1">G9-F9</f>
        <v>-403</v>
      </c>
    </row>
    <row r="10" spans="1:8" ht="31.5">
      <c r="A10" s="49">
        <v>3</v>
      </c>
      <c r="B10" s="50" t="s">
        <v>152</v>
      </c>
      <c r="C10" s="73">
        <v>1217</v>
      </c>
      <c r="D10" s="73">
        <v>16</v>
      </c>
      <c r="E10" s="82">
        <f t="shared" si="0"/>
        <v>-1201</v>
      </c>
      <c r="F10" s="73">
        <v>317</v>
      </c>
      <c r="G10" s="73">
        <v>1</v>
      </c>
      <c r="H10" s="82">
        <f t="shared" si="1"/>
        <v>-316</v>
      </c>
    </row>
    <row r="11" spans="1:8" s="51" customFormat="1">
      <c r="A11" s="49">
        <v>4</v>
      </c>
      <c r="B11" s="50" t="s">
        <v>104</v>
      </c>
      <c r="C11" s="73">
        <v>1070</v>
      </c>
      <c r="D11" s="73">
        <v>244</v>
      </c>
      <c r="E11" s="82">
        <f t="shared" si="0"/>
        <v>-826</v>
      </c>
      <c r="F11" s="73">
        <v>304</v>
      </c>
      <c r="G11" s="73">
        <v>40</v>
      </c>
      <c r="H11" s="82">
        <f t="shared" si="1"/>
        <v>-264</v>
      </c>
    </row>
    <row r="12" spans="1:8" s="51" customFormat="1">
      <c r="A12" s="49">
        <v>5</v>
      </c>
      <c r="B12" s="50" t="s">
        <v>89</v>
      </c>
      <c r="C12" s="73">
        <v>892</v>
      </c>
      <c r="D12" s="73">
        <v>866</v>
      </c>
      <c r="E12" s="82">
        <f t="shared" si="0"/>
        <v>-26</v>
      </c>
      <c r="F12" s="73">
        <v>184</v>
      </c>
      <c r="G12" s="73">
        <v>125</v>
      </c>
      <c r="H12" s="82">
        <f t="shared" si="1"/>
        <v>-59</v>
      </c>
    </row>
    <row r="13" spans="1:8" s="51" customFormat="1">
      <c r="A13" s="49">
        <v>6</v>
      </c>
      <c r="B13" s="50" t="s">
        <v>121</v>
      </c>
      <c r="C13" s="73">
        <v>882</v>
      </c>
      <c r="D13" s="73">
        <v>339</v>
      </c>
      <c r="E13" s="82">
        <f t="shared" si="0"/>
        <v>-543</v>
      </c>
      <c r="F13" s="73">
        <v>201</v>
      </c>
      <c r="G13" s="73">
        <v>36</v>
      </c>
      <c r="H13" s="82">
        <f t="shared" si="1"/>
        <v>-165</v>
      </c>
    </row>
    <row r="14" spans="1:8" s="51" customFormat="1">
      <c r="A14" s="49">
        <v>7</v>
      </c>
      <c r="B14" s="50" t="s">
        <v>82</v>
      </c>
      <c r="C14" s="73">
        <v>774</v>
      </c>
      <c r="D14" s="73">
        <v>2414</v>
      </c>
      <c r="E14" s="82">
        <f t="shared" si="0"/>
        <v>1640</v>
      </c>
      <c r="F14" s="73">
        <v>234</v>
      </c>
      <c r="G14" s="73">
        <v>523</v>
      </c>
      <c r="H14" s="82">
        <f t="shared" si="1"/>
        <v>289</v>
      </c>
    </row>
    <row r="15" spans="1:8" s="51" customFormat="1">
      <c r="A15" s="49">
        <v>8</v>
      </c>
      <c r="B15" s="50" t="s">
        <v>145</v>
      </c>
      <c r="C15" s="73">
        <v>730</v>
      </c>
      <c r="D15" s="73">
        <v>156</v>
      </c>
      <c r="E15" s="82">
        <f t="shared" si="0"/>
        <v>-574</v>
      </c>
      <c r="F15" s="73">
        <v>230</v>
      </c>
      <c r="G15" s="73">
        <v>11</v>
      </c>
      <c r="H15" s="82">
        <f t="shared" si="1"/>
        <v>-219</v>
      </c>
    </row>
    <row r="16" spans="1:8" s="51" customFormat="1">
      <c r="A16" s="49">
        <v>9</v>
      </c>
      <c r="B16" s="50" t="s">
        <v>109</v>
      </c>
      <c r="C16" s="73">
        <v>709</v>
      </c>
      <c r="D16" s="73">
        <v>201</v>
      </c>
      <c r="E16" s="82">
        <f t="shared" si="0"/>
        <v>-508</v>
      </c>
      <c r="F16" s="73">
        <v>130</v>
      </c>
      <c r="G16" s="73">
        <v>24</v>
      </c>
      <c r="H16" s="82">
        <f t="shared" si="1"/>
        <v>-106</v>
      </c>
    </row>
    <row r="17" spans="1:8" s="51" customFormat="1">
      <c r="A17" s="49">
        <v>10</v>
      </c>
      <c r="B17" s="50" t="s">
        <v>123</v>
      </c>
      <c r="C17" s="73">
        <v>675</v>
      </c>
      <c r="D17" s="73">
        <v>64</v>
      </c>
      <c r="E17" s="82">
        <f t="shared" si="0"/>
        <v>-611</v>
      </c>
      <c r="F17" s="73">
        <v>221</v>
      </c>
      <c r="G17" s="73">
        <v>4</v>
      </c>
      <c r="H17" s="82">
        <f t="shared" si="1"/>
        <v>-217</v>
      </c>
    </row>
    <row r="18" spans="1:8" s="51" customFormat="1">
      <c r="A18" s="49">
        <v>11</v>
      </c>
      <c r="B18" s="50" t="s">
        <v>120</v>
      </c>
      <c r="C18" s="73">
        <v>557</v>
      </c>
      <c r="D18" s="73">
        <v>130</v>
      </c>
      <c r="E18" s="82">
        <f t="shared" si="0"/>
        <v>-427</v>
      </c>
      <c r="F18" s="73">
        <v>173</v>
      </c>
      <c r="G18" s="73">
        <v>14</v>
      </c>
      <c r="H18" s="82">
        <f t="shared" si="1"/>
        <v>-159</v>
      </c>
    </row>
    <row r="19" spans="1:8" s="51" customFormat="1" ht="31.5">
      <c r="A19" s="49">
        <v>12</v>
      </c>
      <c r="B19" s="50" t="s">
        <v>103</v>
      </c>
      <c r="C19" s="73">
        <v>539</v>
      </c>
      <c r="D19" s="73">
        <v>644</v>
      </c>
      <c r="E19" s="82">
        <f t="shared" si="0"/>
        <v>105</v>
      </c>
      <c r="F19" s="73">
        <v>240</v>
      </c>
      <c r="G19" s="73">
        <v>189</v>
      </c>
      <c r="H19" s="82">
        <f t="shared" si="1"/>
        <v>-51</v>
      </c>
    </row>
    <row r="20" spans="1:8" s="51" customFormat="1">
      <c r="A20" s="49">
        <v>13</v>
      </c>
      <c r="B20" s="50" t="s">
        <v>115</v>
      </c>
      <c r="C20" s="73">
        <v>505</v>
      </c>
      <c r="D20" s="73">
        <v>163</v>
      </c>
      <c r="E20" s="82">
        <f t="shared" si="0"/>
        <v>-342</v>
      </c>
      <c r="F20" s="73">
        <v>164</v>
      </c>
      <c r="G20" s="73">
        <v>20</v>
      </c>
      <c r="H20" s="82">
        <f t="shared" si="1"/>
        <v>-144</v>
      </c>
    </row>
    <row r="21" spans="1:8" s="51" customFormat="1">
      <c r="A21" s="49">
        <v>14</v>
      </c>
      <c r="B21" s="50" t="s">
        <v>90</v>
      </c>
      <c r="C21" s="73">
        <v>476</v>
      </c>
      <c r="D21" s="73">
        <v>132</v>
      </c>
      <c r="E21" s="82">
        <f t="shared" si="0"/>
        <v>-344</v>
      </c>
      <c r="F21" s="73">
        <v>88</v>
      </c>
      <c r="G21" s="73">
        <v>7</v>
      </c>
      <c r="H21" s="82">
        <f t="shared" si="1"/>
        <v>-81</v>
      </c>
    </row>
    <row r="22" spans="1:8" s="51" customFormat="1">
      <c r="A22" s="49">
        <v>15</v>
      </c>
      <c r="B22" s="50" t="s">
        <v>91</v>
      </c>
      <c r="C22" s="73">
        <v>433</v>
      </c>
      <c r="D22" s="73">
        <v>683</v>
      </c>
      <c r="E22" s="82">
        <f t="shared" si="0"/>
        <v>250</v>
      </c>
      <c r="F22" s="73">
        <v>114</v>
      </c>
      <c r="G22" s="73">
        <v>152</v>
      </c>
      <c r="H22" s="82">
        <f t="shared" si="1"/>
        <v>38</v>
      </c>
    </row>
    <row r="23" spans="1:8" s="51" customFormat="1">
      <c r="A23" s="49">
        <v>16</v>
      </c>
      <c r="B23" s="50" t="s">
        <v>102</v>
      </c>
      <c r="C23" s="73">
        <v>422</v>
      </c>
      <c r="D23" s="73">
        <v>911</v>
      </c>
      <c r="E23" s="82">
        <f t="shared" si="0"/>
        <v>489</v>
      </c>
      <c r="F23" s="73">
        <v>97</v>
      </c>
      <c r="G23" s="73">
        <v>158</v>
      </c>
      <c r="H23" s="82">
        <f t="shared" si="1"/>
        <v>61</v>
      </c>
    </row>
    <row r="24" spans="1:8" s="51" customFormat="1">
      <c r="A24" s="49">
        <v>17</v>
      </c>
      <c r="B24" s="50" t="s">
        <v>117</v>
      </c>
      <c r="C24" s="73">
        <v>403</v>
      </c>
      <c r="D24" s="73">
        <v>342</v>
      </c>
      <c r="E24" s="82">
        <f t="shared" si="0"/>
        <v>-61</v>
      </c>
      <c r="F24" s="73">
        <v>127</v>
      </c>
      <c r="G24" s="73">
        <v>75</v>
      </c>
      <c r="H24" s="82">
        <f t="shared" si="1"/>
        <v>-52</v>
      </c>
    </row>
    <row r="25" spans="1:8" s="51" customFormat="1">
      <c r="A25" s="49">
        <v>18</v>
      </c>
      <c r="B25" s="50" t="s">
        <v>404</v>
      </c>
      <c r="C25" s="73">
        <v>364</v>
      </c>
      <c r="D25" s="73">
        <v>78</v>
      </c>
      <c r="E25" s="82">
        <f t="shared" si="0"/>
        <v>-286</v>
      </c>
      <c r="F25" s="73">
        <v>89</v>
      </c>
      <c r="G25" s="73">
        <v>6</v>
      </c>
      <c r="H25" s="82">
        <f t="shared" si="1"/>
        <v>-83</v>
      </c>
    </row>
    <row r="26" spans="1:8" s="51" customFormat="1">
      <c r="A26" s="49">
        <v>19</v>
      </c>
      <c r="B26" s="50" t="s">
        <v>105</v>
      </c>
      <c r="C26" s="73">
        <v>353</v>
      </c>
      <c r="D26" s="73">
        <v>230</v>
      </c>
      <c r="E26" s="82">
        <f t="shared" si="0"/>
        <v>-123</v>
      </c>
      <c r="F26" s="73">
        <v>69</v>
      </c>
      <c r="G26" s="73">
        <v>25</v>
      </c>
      <c r="H26" s="82">
        <f t="shared" si="1"/>
        <v>-44</v>
      </c>
    </row>
    <row r="27" spans="1:8" s="51" customFormat="1">
      <c r="A27" s="49">
        <v>20</v>
      </c>
      <c r="B27" s="50" t="s">
        <v>84</v>
      </c>
      <c r="C27" s="73">
        <v>350</v>
      </c>
      <c r="D27" s="73">
        <v>1116</v>
      </c>
      <c r="E27" s="82">
        <f t="shared" si="0"/>
        <v>766</v>
      </c>
      <c r="F27" s="73">
        <v>82</v>
      </c>
      <c r="G27" s="73">
        <v>258</v>
      </c>
      <c r="H27" s="82">
        <f t="shared" si="1"/>
        <v>176</v>
      </c>
    </row>
    <row r="28" spans="1:8" s="51" customFormat="1">
      <c r="A28" s="49">
        <v>21</v>
      </c>
      <c r="B28" s="50" t="s">
        <v>86</v>
      </c>
      <c r="C28" s="73">
        <v>346</v>
      </c>
      <c r="D28" s="73">
        <v>826</v>
      </c>
      <c r="E28" s="82">
        <f t="shared" si="0"/>
        <v>480</v>
      </c>
      <c r="F28" s="73">
        <v>54</v>
      </c>
      <c r="G28" s="73">
        <v>241</v>
      </c>
      <c r="H28" s="82">
        <f t="shared" si="1"/>
        <v>187</v>
      </c>
    </row>
    <row r="29" spans="1:8" s="51" customFormat="1">
      <c r="A29" s="49">
        <v>22</v>
      </c>
      <c r="B29" s="50" t="s">
        <v>219</v>
      </c>
      <c r="C29" s="73">
        <v>336</v>
      </c>
      <c r="D29" s="73">
        <v>37</v>
      </c>
      <c r="E29" s="82">
        <f t="shared" si="0"/>
        <v>-299</v>
      </c>
      <c r="F29" s="73">
        <v>126</v>
      </c>
      <c r="G29" s="73">
        <v>3</v>
      </c>
      <c r="H29" s="82">
        <f t="shared" si="1"/>
        <v>-123</v>
      </c>
    </row>
    <row r="30" spans="1:8" s="51" customFormat="1">
      <c r="A30" s="49">
        <v>23</v>
      </c>
      <c r="B30" s="50" t="s">
        <v>154</v>
      </c>
      <c r="C30" s="73">
        <v>313</v>
      </c>
      <c r="D30" s="73">
        <v>50</v>
      </c>
      <c r="E30" s="82">
        <f t="shared" si="0"/>
        <v>-263</v>
      </c>
      <c r="F30" s="73">
        <v>130</v>
      </c>
      <c r="G30" s="73">
        <v>6</v>
      </c>
      <c r="H30" s="82">
        <f t="shared" si="1"/>
        <v>-124</v>
      </c>
    </row>
    <row r="31" spans="1:8" s="51" customFormat="1">
      <c r="A31" s="49">
        <v>24</v>
      </c>
      <c r="B31" s="50" t="s">
        <v>153</v>
      </c>
      <c r="C31" s="73">
        <v>297</v>
      </c>
      <c r="D31" s="73">
        <v>26</v>
      </c>
      <c r="E31" s="82">
        <f t="shared" si="0"/>
        <v>-271</v>
      </c>
      <c r="F31" s="73">
        <v>93</v>
      </c>
      <c r="G31" s="73">
        <v>3</v>
      </c>
      <c r="H31" s="82">
        <f t="shared" si="1"/>
        <v>-90</v>
      </c>
    </row>
    <row r="32" spans="1:8" s="51" customFormat="1">
      <c r="A32" s="49">
        <v>25</v>
      </c>
      <c r="B32" s="50" t="s">
        <v>218</v>
      </c>
      <c r="C32" s="73">
        <v>292</v>
      </c>
      <c r="D32" s="73">
        <v>48</v>
      </c>
      <c r="E32" s="82">
        <f t="shared" si="0"/>
        <v>-244</v>
      </c>
      <c r="F32" s="73">
        <v>42</v>
      </c>
      <c r="G32" s="73">
        <v>11</v>
      </c>
      <c r="H32" s="82">
        <f t="shared" si="1"/>
        <v>-31</v>
      </c>
    </row>
    <row r="33" spans="1:8" s="51" customFormat="1" ht="21.75" customHeight="1">
      <c r="A33" s="49">
        <v>26</v>
      </c>
      <c r="B33" s="50" t="s">
        <v>318</v>
      </c>
      <c r="C33" s="73">
        <v>289</v>
      </c>
      <c r="D33" s="73">
        <v>26</v>
      </c>
      <c r="E33" s="82">
        <f t="shared" si="0"/>
        <v>-263</v>
      </c>
      <c r="F33" s="73">
        <v>94</v>
      </c>
      <c r="G33" s="73">
        <v>1</v>
      </c>
      <c r="H33" s="82">
        <f t="shared" si="1"/>
        <v>-93</v>
      </c>
    </row>
    <row r="34" spans="1:8" s="51" customFormat="1">
      <c r="A34" s="49">
        <v>27</v>
      </c>
      <c r="B34" s="50" t="s">
        <v>125</v>
      </c>
      <c r="C34" s="73">
        <v>287</v>
      </c>
      <c r="D34" s="73">
        <v>89</v>
      </c>
      <c r="E34" s="82">
        <f t="shared" si="0"/>
        <v>-198</v>
      </c>
      <c r="F34" s="73">
        <v>80</v>
      </c>
      <c r="G34" s="73">
        <v>6</v>
      </c>
      <c r="H34" s="82">
        <f t="shared" si="1"/>
        <v>-74</v>
      </c>
    </row>
    <row r="35" spans="1:8" s="51" customFormat="1">
      <c r="A35" s="49">
        <v>28</v>
      </c>
      <c r="B35" s="50" t="s">
        <v>156</v>
      </c>
      <c r="C35" s="73">
        <v>276</v>
      </c>
      <c r="D35" s="73">
        <v>77</v>
      </c>
      <c r="E35" s="82">
        <f t="shared" si="0"/>
        <v>-199</v>
      </c>
      <c r="F35" s="73">
        <v>85</v>
      </c>
      <c r="G35" s="73">
        <v>12</v>
      </c>
      <c r="H35" s="82">
        <f t="shared" si="1"/>
        <v>-73</v>
      </c>
    </row>
    <row r="36" spans="1:8" s="51" customFormat="1" ht="31.5">
      <c r="A36" s="49">
        <v>29</v>
      </c>
      <c r="B36" s="50" t="s">
        <v>157</v>
      </c>
      <c r="C36" s="73">
        <v>256</v>
      </c>
      <c r="D36" s="73">
        <v>48</v>
      </c>
      <c r="E36" s="82">
        <f t="shared" si="0"/>
        <v>-208</v>
      </c>
      <c r="F36" s="73">
        <v>56</v>
      </c>
      <c r="G36" s="73">
        <v>5</v>
      </c>
      <c r="H36" s="82">
        <f t="shared" si="1"/>
        <v>-51</v>
      </c>
    </row>
    <row r="37" spans="1:8" s="51" customFormat="1" ht="31.5">
      <c r="A37" s="49">
        <v>30</v>
      </c>
      <c r="B37" s="50" t="s">
        <v>331</v>
      </c>
      <c r="C37" s="73">
        <v>253</v>
      </c>
      <c r="D37" s="73">
        <v>26</v>
      </c>
      <c r="E37" s="82">
        <f t="shared" si="0"/>
        <v>-227</v>
      </c>
      <c r="F37" s="73">
        <v>74</v>
      </c>
      <c r="G37" s="73">
        <v>0</v>
      </c>
      <c r="H37" s="82">
        <f t="shared" si="1"/>
        <v>-74</v>
      </c>
    </row>
    <row r="38" spans="1:8" s="51" customFormat="1">
      <c r="A38" s="49">
        <v>31</v>
      </c>
      <c r="B38" s="52" t="s">
        <v>224</v>
      </c>
      <c r="C38" s="73">
        <v>234</v>
      </c>
      <c r="D38" s="73">
        <v>0</v>
      </c>
      <c r="E38" s="82">
        <f t="shared" si="0"/>
        <v>-234</v>
      </c>
      <c r="F38" s="73">
        <v>89</v>
      </c>
      <c r="G38" s="73">
        <v>0</v>
      </c>
      <c r="H38" s="82">
        <f t="shared" si="1"/>
        <v>-89</v>
      </c>
    </row>
    <row r="39" spans="1:8" s="51" customFormat="1" ht="16.5" customHeight="1">
      <c r="A39" s="49">
        <v>32</v>
      </c>
      <c r="B39" s="50" t="s">
        <v>87</v>
      </c>
      <c r="C39" s="73">
        <v>233</v>
      </c>
      <c r="D39" s="73">
        <v>1663</v>
      </c>
      <c r="E39" s="82">
        <f t="shared" si="0"/>
        <v>1430</v>
      </c>
      <c r="F39" s="73">
        <v>42</v>
      </c>
      <c r="G39" s="73">
        <v>325</v>
      </c>
      <c r="H39" s="82">
        <f t="shared" si="1"/>
        <v>283</v>
      </c>
    </row>
    <row r="40" spans="1:8" s="51" customFormat="1" ht="16.5" customHeight="1">
      <c r="A40" s="49">
        <v>33</v>
      </c>
      <c r="B40" s="50" t="s">
        <v>155</v>
      </c>
      <c r="C40" s="73">
        <v>219</v>
      </c>
      <c r="D40" s="73">
        <v>42</v>
      </c>
      <c r="E40" s="82">
        <f t="shared" si="0"/>
        <v>-177</v>
      </c>
      <c r="F40" s="73">
        <v>65</v>
      </c>
      <c r="G40" s="73">
        <v>2</v>
      </c>
      <c r="H40" s="82">
        <f t="shared" si="1"/>
        <v>-63</v>
      </c>
    </row>
    <row r="41" spans="1:8" s="51" customFormat="1">
      <c r="A41" s="49">
        <v>34</v>
      </c>
      <c r="B41" s="50" t="s">
        <v>159</v>
      </c>
      <c r="C41" s="73">
        <v>216</v>
      </c>
      <c r="D41" s="73">
        <v>62</v>
      </c>
      <c r="E41" s="82">
        <f t="shared" si="0"/>
        <v>-154</v>
      </c>
      <c r="F41" s="73">
        <v>63</v>
      </c>
      <c r="G41" s="73">
        <v>2</v>
      </c>
      <c r="H41" s="82">
        <f t="shared" si="1"/>
        <v>-61</v>
      </c>
    </row>
    <row r="42" spans="1:8" s="51" customFormat="1">
      <c r="A42" s="49">
        <v>35</v>
      </c>
      <c r="B42" s="50" t="s">
        <v>301</v>
      </c>
      <c r="C42" s="73">
        <v>213</v>
      </c>
      <c r="D42" s="73">
        <v>31</v>
      </c>
      <c r="E42" s="82">
        <f t="shared" si="0"/>
        <v>-182</v>
      </c>
      <c r="F42" s="73">
        <v>34</v>
      </c>
      <c r="G42" s="73">
        <v>1</v>
      </c>
      <c r="H42" s="82">
        <f t="shared" si="1"/>
        <v>-33</v>
      </c>
    </row>
    <row r="43" spans="1:8" s="51" customFormat="1">
      <c r="A43" s="49">
        <v>36</v>
      </c>
      <c r="B43" s="50" t="s">
        <v>323</v>
      </c>
      <c r="C43" s="73">
        <v>207</v>
      </c>
      <c r="D43" s="73">
        <v>39</v>
      </c>
      <c r="E43" s="82">
        <f t="shared" si="0"/>
        <v>-168</v>
      </c>
      <c r="F43" s="73">
        <v>64</v>
      </c>
      <c r="G43" s="73">
        <v>4</v>
      </c>
      <c r="H43" s="82">
        <f t="shared" si="1"/>
        <v>-60</v>
      </c>
    </row>
    <row r="44" spans="1:8" ht="31.5">
      <c r="A44" s="49">
        <v>37</v>
      </c>
      <c r="B44" s="53" t="s">
        <v>302</v>
      </c>
      <c r="C44" s="54">
        <v>206</v>
      </c>
      <c r="D44" s="54">
        <v>21</v>
      </c>
      <c r="E44" s="82">
        <f t="shared" si="0"/>
        <v>-185</v>
      </c>
      <c r="F44" s="54">
        <v>64</v>
      </c>
      <c r="G44" s="54">
        <v>2</v>
      </c>
      <c r="H44" s="82">
        <f t="shared" si="1"/>
        <v>-62</v>
      </c>
    </row>
    <row r="45" spans="1:8" ht="31.5">
      <c r="A45" s="49">
        <v>38</v>
      </c>
      <c r="B45" s="55" t="s">
        <v>324</v>
      </c>
      <c r="C45" s="54">
        <v>190</v>
      </c>
      <c r="D45" s="54">
        <v>19</v>
      </c>
      <c r="E45" s="82">
        <f t="shared" si="0"/>
        <v>-171</v>
      </c>
      <c r="F45" s="54">
        <v>57</v>
      </c>
      <c r="G45" s="54">
        <v>1</v>
      </c>
      <c r="H45" s="82">
        <f t="shared" si="1"/>
        <v>-56</v>
      </c>
    </row>
    <row r="46" spans="1:8" ht="31.5" customHeight="1">
      <c r="A46" s="49">
        <v>39</v>
      </c>
      <c r="B46" s="50" t="s">
        <v>405</v>
      </c>
      <c r="C46" s="54">
        <v>189</v>
      </c>
      <c r="D46" s="54">
        <v>2</v>
      </c>
      <c r="E46" s="82">
        <f t="shared" si="0"/>
        <v>-187</v>
      </c>
      <c r="F46" s="54">
        <v>83</v>
      </c>
      <c r="G46" s="54">
        <v>0</v>
      </c>
      <c r="H46" s="82">
        <f t="shared" si="1"/>
        <v>-83</v>
      </c>
    </row>
    <row r="47" spans="1:8">
      <c r="A47" s="49">
        <v>40</v>
      </c>
      <c r="B47" s="50" t="s">
        <v>319</v>
      </c>
      <c r="C47" s="54">
        <v>189</v>
      </c>
      <c r="D47" s="54">
        <v>69</v>
      </c>
      <c r="E47" s="82">
        <f t="shared" si="0"/>
        <v>-120</v>
      </c>
      <c r="F47" s="54">
        <v>57</v>
      </c>
      <c r="G47" s="54">
        <v>5</v>
      </c>
      <c r="H47" s="82">
        <f t="shared" si="1"/>
        <v>-52</v>
      </c>
    </row>
    <row r="48" spans="1:8" ht="31.5">
      <c r="A48" s="49">
        <v>41</v>
      </c>
      <c r="B48" s="50" t="s">
        <v>133</v>
      </c>
      <c r="C48" s="54">
        <v>184</v>
      </c>
      <c r="D48" s="54">
        <v>49</v>
      </c>
      <c r="E48" s="82">
        <f t="shared" si="0"/>
        <v>-135</v>
      </c>
      <c r="F48" s="54">
        <v>42</v>
      </c>
      <c r="G48" s="54">
        <v>10</v>
      </c>
      <c r="H48" s="82">
        <f t="shared" si="1"/>
        <v>-32</v>
      </c>
    </row>
    <row r="49" spans="1:8">
      <c r="A49" s="49">
        <v>42</v>
      </c>
      <c r="B49" s="50" t="s">
        <v>122</v>
      </c>
      <c r="C49" s="54">
        <v>181</v>
      </c>
      <c r="D49" s="54">
        <v>46</v>
      </c>
      <c r="E49" s="82">
        <f t="shared" si="0"/>
        <v>-135</v>
      </c>
      <c r="F49" s="54">
        <v>44</v>
      </c>
      <c r="G49" s="54">
        <v>3</v>
      </c>
      <c r="H49" s="82">
        <f t="shared" si="1"/>
        <v>-41</v>
      </c>
    </row>
    <row r="50" spans="1:8" ht="31.5">
      <c r="A50" s="49">
        <v>43</v>
      </c>
      <c r="B50" s="56" t="s">
        <v>406</v>
      </c>
      <c r="C50" s="54">
        <v>177</v>
      </c>
      <c r="D50" s="54">
        <v>75</v>
      </c>
      <c r="E50" s="82">
        <f t="shared" si="0"/>
        <v>-102</v>
      </c>
      <c r="F50" s="54">
        <v>59</v>
      </c>
      <c r="G50" s="54">
        <v>6</v>
      </c>
      <c r="H50" s="82">
        <f t="shared" si="1"/>
        <v>-53</v>
      </c>
    </row>
    <row r="51" spans="1:8" ht="31.5">
      <c r="A51" s="49">
        <v>44</v>
      </c>
      <c r="B51" s="56" t="s">
        <v>146</v>
      </c>
      <c r="C51" s="54">
        <v>176</v>
      </c>
      <c r="D51" s="54">
        <v>24</v>
      </c>
      <c r="E51" s="82">
        <f t="shared" si="0"/>
        <v>-152</v>
      </c>
      <c r="F51" s="54">
        <v>55</v>
      </c>
      <c r="G51" s="54">
        <v>0</v>
      </c>
      <c r="H51" s="82">
        <f t="shared" si="1"/>
        <v>-55</v>
      </c>
    </row>
    <row r="52" spans="1:8">
      <c r="A52" s="49">
        <v>45</v>
      </c>
      <c r="B52" s="56" t="s">
        <v>127</v>
      </c>
      <c r="C52" s="54">
        <v>174</v>
      </c>
      <c r="D52" s="54">
        <v>76</v>
      </c>
      <c r="E52" s="82">
        <f t="shared" si="0"/>
        <v>-98</v>
      </c>
      <c r="F52" s="54">
        <v>55</v>
      </c>
      <c r="G52" s="54">
        <v>5</v>
      </c>
      <c r="H52" s="82">
        <f t="shared" si="1"/>
        <v>-50</v>
      </c>
    </row>
    <row r="53" spans="1:8">
      <c r="A53" s="49">
        <v>46</v>
      </c>
      <c r="B53" s="56" t="s">
        <v>106</v>
      </c>
      <c r="C53" s="54">
        <v>157</v>
      </c>
      <c r="D53" s="54">
        <v>117</v>
      </c>
      <c r="E53" s="82">
        <f t="shared" si="0"/>
        <v>-40</v>
      </c>
      <c r="F53" s="54">
        <v>15</v>
      </c>
      <c r="G53" s="54">
        <v>68</v>
      </c>
      <c r="H53" s="82">
        <f t="shared" si="1"/>
        <v>53</v>
      </c>
    </row>
    <row r="54" spans="1:8">
      <c r="A54" s="49">
        <v>47</v>
      </c>
      <c r="B54" s="56" t="s">
        <v>132</v>
      </c>
      <c r="C54" s="54">
        <v>153</v>
      </c>
      <c r="D54" s="54">
        <v>66</v>
      </c>
      <c r="E54" s="82">
        <f t="shared" si="0"/>
        <v>-87</v>
      </c>
      <c r="F54" s="54">
        <v>40</v>
      </c>
      <c r="G54" s="54">
        <v>5</v>
      </c>
      <c r="H54" s="82">
        <f t="shared" si="1"/>
        <v>-35</v>
      </c>
    </row>
    <row r="55" spans="1:8">
      <c r="A55" s="49">
        <v>48</v>
      </c>
      <c r="B55" s="56" t="s">
        <v>163</v>
      </c>
      <c r="C55" s="54">
        <v>151</v>
      </c>
      <c r="D55" s="54">
        <v>44</v>
      </c>
      <c r="E55" s="82">
        <f t="shared" si="0"/>
        <v>-107</v>
      </c>
      <c r="F55" s="54">
        <v>50</v>
      </c>
      <c r="G55" s="54">
        <v>2</v>
      </c>
      <c r="H55" s="82">
        <f t="shared" si="1"/>
        <v>-48</v>
      </c>
    </row>
    <row r="56" spans="1:8">
      <c r="A56" s="49">
        <v>49</v>
      </c>
      <c r="B56" s="56" t="s">
        <v>407</v>
      </c>
      <c r="C56" s="54">
        <v>149</v>
      </c>
      <c r="D56" s="54">
        <v>48</v>
      </c>
      <c r="E56" s="82">
        <f t="shared" si="0"/>
        <v>-101</v>
      </c>
      <c r="F56" s="54">
        <v>34</v>
      </c>
      <c r="G56" s="54">
        <v>20</v>
      </c>
      <c r="H56" s="82">
        <f t="shared" si="1"/>
        <v>-14</v>
      </c>
    </row>
    <row r="57" spans="1:8">
      <c r="A57" s="49">
        <v>50</v>
      </c>
      <c r="B57" s="55" t="s">
        <v>384</v>
      </c>
      <c r="C57" s="54">
        <v>148</v>
      </c>
      <c r="D57" s="54">
        <v>45</v>
      </c>
      <c r="E57" s="82">
        <f t="shared" si="0"/>
        <v>-103</v>
      </c>
      <c r="F57" s="54">
        <v>29</v>
      </c>
      <c r="G57" s="54">
        <v>5</v>
      </c>
      <c r="H57" s="82">
        <f t="shared" si="1"/>
        <v>-24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view="pageBreakPreview" topLeftCell="A67" zoomScale="90" zoomScaleNormal="90" zoomScaleSheetLayoutView="90" workbookViewId="0">
      <selection activeCell="A15" sqref="A15:XFD15"/>
    </sheetView>
  </sheetViews>
  <sheetFormatPr defaultColWidth="8.85546875" defaultRowHeight="12.75"/>
  <cols>
    <col min="1" max="1" width="36.28515625" style="61" customWidth="1"/>
    <col min="2" max="2" width="13" style="71" customWidth="1"/>
    <col min="3" max="3" width="9.7109375" style="71" customWidth="1"/>
    <col min="4" max="4" width="12.5703125" style="72" customWidth="1"/>
    <col min="5" max="5" width="12.85546875" style="71" customWidth="1"/>
    <col min="6" max="6" width="9.7109375" style="71" customWidth="1"/>
    <col min="7" max="7" width="12.42578125" style="72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515" t="s">
        <v>150</v>
      </c>
      <c r="B1" s="515"/>
      <c r="C1" s="515"/>
      <c r="D1" s="515"/>
      <c r="E1" s="515"/>
      <c r="F1" s="515"/>
      <c r="G1" s="515"/>
    </row>
    <row r="2" spans="1:13" s="59" customFormat="1" ht="20.25">
      <c r="A2" s="516" t="s">
        <v>118</v>
      </c>
      <c r="B2" s="516"/>
      <c r="C2" s="516"/>
      <c r="D2" s="516"/>
      <c r="E2" s="516"/>
      <c r="F2" s="516"/>
      <c r="G2" s="516"/>
    </row>
    <row r="4" spans="1:13" s="48" customFormat="1" ht="35.450000000000003" customHeight="1">
      <c r="A4" s="512" t="s">
        <v>77</v>
      </c>
      <c r="B4" s="533" t="str">
        <f>'13'!C4</f>
        <v>Січень-серпень 2021 р.</v>
      </c>
      <c r="C4" s="513"/>
      <c r="D4" s="513"/>
      <c r="E4" s="514" t="str">
        <f>'13'!D4</f>
        <v>Станом на 01.09.2021 р.</v>
      </c>
      <c r="F4" s="514"/>
      <c r="G4" s="514"/>
    </row>
    <row r="5" spans="1:13" ht="18.600000000000001" customHeight="1">
      <c r="A5" s="512"/>
      <c r="B5" s="509" t="s">
        <v>78</v>
      </c>
      <c r="C5" s="509" t="s">
        <v>80</v>
      </c>
      <c r="D5" s="517" t="s">
        <v>79</v>
      </c>
      <c r="E5" s="509" t="s">
        <v>78</v>
      </c>
      <c r="F5" s="509" t="s">
        <v>80</v>
      </c>
      <c r="G5" s="517" t="s">
        <v>79</v>
      </c>
    </row>
    <row r="6" spans="1:13" ht="52.15" customHeight="1">
      <c r="A6" s="512"/>
      <c r="B6" s="509"/>
      <c r="C6" s="509"/>
      <c r="D6" s="517"/>
      <c r="E6" s="509"/>
      <c r="F6" s="509"/>
      <c r="G6" s="517"/>
    </row>
    <row r="7" spans="1:13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3" ht="31.5" customHeight="1">
      <c r="A8" s="535" t="s">
        <v>119</v>
      </c>
      <c r="B8" s="536"/>
      <c r="C8" s="536"/>
      <c r="D8" s="536"/>
      <c r="E8" s="536"/>
      <c r="F8" s="536"/>
      <c r="G8" s="537"/>
      <c r="M8" s="64"/>
    </row>
    <row r="9" spans="1:13" ht="31.5">
      <c r="A9" s="65" t="s">
        <v>152</v>
      </c>
      <c r="B9" s="93">
        <v>1217</v>
      </c>
      <c r="C9" s="93">
        <v>16</v>
      </c>
      <c r="D9" s="94">
        <f>C9-B9</f>
        <v>-1201</v>
      </c>
      <c r="E9" s="95">
        <v>317</v>
      </c>
      <c r="F9" s="93">
        <v>1</v>
      </c>
      <c r="G9" s="209">
        <f>F9-E9</f>
        <v>-316</v>
      </c>
      <c r="H9" s="96"/>
      <c r="M9" s="64"/>
    </row>
    <row r="10" spans="1:13" ht="15.75">
      <c r="A10" s="66" t="s">
        <v>104</v>
      </c>
      <c r="B10" s="73">
        <v>1070</v>
      </c>
      <c r="C10" s="73">
        <v>244</v>
      </c>
      <c r="D10" s="94">
        <f t="shared" ref="D10:D76" si="0">C10-B10</f>
        <v>-826</v>
      </c>
      <c r="E10" s="97">
        <v>304</v>
      </c>
      <c r="F10" s="73">
        <v>40</v>
      </c>
      <c r="G10" s="209">
        <f t="shared" ref="G10:G76" si="1">F10-E10</f>
        <v>-264</v>
      </c>
    </row>
    <row r="11" spans="1:13" ht="15.75">
      <c r="A11" s="66" t="s">
        <v>342</v>
      </c>
      <c r="B11" s="73">
        <v>882</v>
      </c>
      <c r="C11" s="73">
        <v>339</v>
      </c>
      <c r="D11" s="94">
        <f t="shared" si="0"/>
        <v>-543</v>
      </c>
      <c r="E11" s="97">
        <v>201</v>
      </c>
      <c r="F11" s="73">
        <v>36</v>
      </c>
      <c r="G11" s="209">
        <f t="shared" si="1"/>
        <v>-165</v>
      </c>
    </row>
    <row r="12" spans="1:13" ht="15.75">
      <c r="A12" s="66" t="s">
        <v>344</v>
      </c>
      <c r="B12" s="73">
        <v>730</v>
      </c>
      <c r="C12" s="73">
        <v>156</v>
      </c>
      <c r="D12" s="94">
        <f t="shared" si="0"/>
        <v>-574</v>
      </c>
      <c r="E12" s="97">
        <v>230</v>
      </c>
      <c r="F12" s="73">
        <v>11</v>
      </c>
      <c r="G12" s="209">
        <f t="shared" si="1"/>
        <v>-219</v>
      </c>
    </row>
    <row r="13" spans="1:13" ht="15.75">
      <c r="A13" s="66" t="s">
        <v>123</v>
      </c>
      <c r="B13" s="73">
        <v>675</v>
      </c>
      <c r="C13" s="73">
        <v>64</v>
      </c>
      <c r="D13" s="94">
        <f t="shared" si="0"/>
        <v>-611</v>
      </c>
      <c r="E13" s="97">
        <v>221</v>
      </c>
      <c r="F13" s="73">
        <v>4</v>
      </c>
      <c r="G13" s="209">
        <f t="shared" si="1"/>
        <v>-217</v>
      </c>
    </row>
    <row r="14" spans="1:13" ht="15.75">
      <c r="A14" s="66" t="s">
        <v>120</v>
      </c>
      <c r="B14" s="73">
        <v>557</v>
      </c>
      <c r="C14" s="73">
        <v>130</v>
      </c>
      <c r="D14" s="94">
        <f t="shared" si="0"/>
        <v>-427</v>
      </c>
      <c r="E14" s="97">
        <v>173</v>
      </c>
      <c r="F14" s="73">
        <v>14</v>
      </c>
      <c r="G14" s="209">
        <f t="shared" si="1"/>
        <v>-159</v>
      </c>
    </row>
    <row r="15" spans="1:13" ht="18.75" customHeight="1">
      <c r="A15" s="66" t="s">
        <v>346</v>
      </c>
      <c r="B15" s="73">
        <v>364</v>
      </c>
      <c r="C15" s="73">
        <v>78</v>
      </c>
      <c r="D15" s="94">
        <f t="shared" si="0"/>
        <v>-286</v>
      </c>
      <c r="E15" s="97">
        <v>89</v>
      </c>
      <c r="F15" s="73">
        <v>6</v>
      </c>
      <c r="G15" s="209">
        <f t="shared" si="1"/>
        <v>-83</v>
      </c>
    </row>
    <row r="16" spans="1:13" ht="18.75" customHeight="1">
      <c r="A16" s="66" t="s">
        <v>219</v>
      </c>
      <c r="B16" s="73">
        <v>336</v>
      </c>
      <c r="C16" s="73">
        <v>37</v>
      </c>
      <c r="D16" s="94">
        <f t="shared" si="0"/>
        <v>-299</v>
      </c>
      <c r="E16" s="97">
        <v>126</v>
      </c>
      <c r="F16" s="73">
        <v>3</v>
      </c>
      <c r="G16" s="209">
        <f t="shared" si="1"/>
        <v>-123</v>
      </c>
    </row>
    <row r="17" spans="1:7" ht="15.75">
      <c r="A17" s="66" t="s">
        <v>154</v>
      </c>
      <c r="B17" s="73">
        <v>313</v>
      </c>
      <c r="C17" s="73">
        <v>50</v>
      </c>
      <c r="D17" s="94">
        <f t="shared" si="0"/>
        <v>-263</v>
      </c>
      <c r="E17" s="97">
        <v>130</v>
      </c>
      <c r="F17" s="73">
        <v>6</v>
      </c>
      <c r="G17" s="209">
        <f t="shared" si="1"/>
        <v>-124</v>
      </c>
    </row>
    <row r="18" spans="1:7" ht="15.75">
      <c r="A18" s="66" t="s">
        <v>153</v>
      </c>
      <c r="B18" s="73">
        <v>297</v>
      </c>
      <c r="C18" s="73">
        <v>26</v>
      </c>
      <c r="D18" s="94">
        <f t="shared" si="0"/>
        <v>-271</v>
      </c>
      <c r="E18" s="97">
        <v>93</v>
      </c>
      <c r="F18" s="73">
        <v>3</v>
      </c>
      <c r="G18" s="209">
        <f t="shared" si="1"/>
        <v>-90</v>
      </c>
    </row>
    <row r="19" spans="1:7" ht="27.75" customHeight="1">
      <c r="A19" s="535" t="s">
        <v>28</v>
      </c>
      <c r="B19" s="536"/>
      <c r="C19" s="536"/>
      <c r="D19" s="536"/>
      <c r="E19" s="536"/>
      <c r="F19" s="536"/>
      <c r="G19" s="537"/>
    </row>
    <row r="20" spans="1:7" ht="31.5">
      <c r="A20" s="65" t="s">
        <v>345</v>
      </c>
      <c r="B20" s="93">
        <v>539</v>
      </c>
      <c r="C20" s="93">
        <v>644</v>
      </c>
      <c r="D20" s="94">
        <f t="shared" si="0"/>
        <v>105</v>
      </c>
      <c r="E20" s="95">
        <v>240</v>
      </c>
      <c r="F20" s="93">
        <v>189</v>
      </c>
      <c r="G20" s="209">
        <f t="shared" si="1"/>
        <v>-51</v>
      </c>
    </row>
    <row r="21" spans="1:7" ht="15.75">
      <c r="A21" s="66" t="s">
        <v>115</v>
      </c>
      <c r="B21" s="73">
        <v>505</v>
      </c>
      <c r="C21" s="73">
        <v>163</v>
      </c>
      <c r="D21" s="94">
        <f t="shared" si="0"/>
        <v>-342</v>
      </c>
      <c r="E21" s="97">
        <v>164</v>
      </c>
      <c r="F21" s="73">
        <v>20</v>
      </c>
      <c r="G21" s="209">
        <f t="shared" si="1"/>
        <v>-144</v>
      </c>
    </row>
    <row r="22" spans="1:7" ht="15.75">
      <c r="A22" s="66" t="s">
        <v>117</v>
      </c>
      <c r="B22" s="73">
        <v>403</v>
      </c>
      <c r="C22" s="73">
        <v>342</v>
      </c>
      <c r="D22" s="94">
        <f t="shared" si="0"/>
        <v>-61</v>
      </c>
      <c r="E22" s="97">
        <v>127</v>
      </c>
      <c r="F22" s="73">
        <v>75</v>
      </c>
      <c r="G22" s="209">
        <f t="shared" si="1"/>
        <v>-52</v>
      </c>
    </row>
    <row r="23" spans="1:7" ht="15.75">
      <c r="A23" s="66" t="s">
        <v>125</v>
      </c>
      <c r="B23" s="73">
        <v>287</v>
      </c>
      <c r="C23" s="73">
        <v>89</v>
      </c>
      <c r="D23" s="94">
        <f t="shared" si="0"/>
        <v>-198</v>
      </c>
      <c r="E23" s="97">
        <v>80</v>
      </c>
      <c r="F23" s="73">
        <v>6</v>
      </c>
      <c r="G23" s="209">
        <f t="shared" si="1"/>
        <v>-74</v>
      </c>
    </row>
    <row r="24" spans="1:7" ht="15.75">
      <c r="A24" s="66" t="s">
        <v>348</v>
      </c>
      <c r="B24" s="73">
        <v>276</v>
      </c>
      <c r="C24" s="73">
        <v>77</v>
      </c>
      <c r="D24" s="94">
        <f t="shared" si="0"/>
        <v>-199</v>
      </c>
      <c r="E24" s="97">
        <v>85</v>
      </c>
      <c r="F24" s="73">
        <v>12</v>
      </c>
      <c r="G24" s="209">
        <f t="shared" si="1"/>
        <v>-73</v>
      </c>
    </row>
    <row r="25" spans="1:7" ht="31.5">
      <c r="A25" s="66" t="s">
        <v>349</v>
      </c>
      <c r="B25" s="73">
        <v>256</v>
      </c>
      <c r="C25" s="73">
        <v>48</v>
      </c>
      <c r="D25" s="94">
        <f t="shared" si="0"/>
        <v>-208</v>
      </c>
      <c r="E25" s="97">
        <v>56</v>
      </c>
      <c r="F25" s="73">
        <v>5</v>
      </c>
      <c r="G25" s="209">
        <f t="shared" si="1"/>
        <v>-51</v>
      </c>
    </row>
    <row r="26" spans="1:7" ht="47.25">
      <c r="A26" s="66" t="s">
        <v>356</v>
      </c>
      <c r="B26" s="73">
        <v>189</v>
      </c>
      <c r="C26" s="73">
        <v>2</v>
      </c>
      <c r="D26" s="94">
        <f t="shared" si="0"/>
        <v>-187</v>
      </c>
      <c r="E26" s="97">
        <v>83</v>
      </c>
      <c r="F26" s="73">
        <v>0</v>
      </c>
      <c r="G26" s="209">
        <f t="shared" si="1"/>
        <v>-83</v>
      </c>
    </row>
    <row r="27" spans="1:7" ht="15.75">
      <c r="A27" s="66" t="s">
        <v>352</v>
      </c>
      <c r="B27" s="73">
        <v>189</v>
      </c>
      <c r="C27" s="73">
        <v>69</v>
      </c>
      <c r="D27" s="94">
        <f t="shared" si="0"/>
        <v>-120</v>
      </c>
      <c r="E27" s="97">
        <v>57</v>
      </c>
      <c r="F27" s="73">
        <v>5</v>
      </c>
      <c r="G27" s="209">
        <f t="shared" si="1"/>
        <v>-52</v>
      </c>
    </row>
    <row r="28" spans="1:7" ht="15.75">
      <c r="A28" s="66" t="s">
        <v>303</v>
      </c>
      <c r="B28" s="73">
        <v>142</v>
      </c>
      <c r="C28" s="73">
        <v>18</v>
      </c>
      <c r="D28" s="94">
        <f t="shared" si="0"/>
        <v>-124</v>
      </c>
      <c r="E28" s="97">
        <v>28</v>
      </c>
      <c r="F28" s="73">
        <v>0</v>
      </c>
      <c r="G28" s="209">
        <f t="shared" si="1"/>
        <v>-28</v>
      </c>
    </row>
    <row r="29" spans="1:7" ht="15.75">
      <c r="A29" s="66" t="s">
        <v>304</v>
      </c>
      <c r="B29" s="73">
        <v>137</v>
      </c>
      <c r="C29" s="73">
        <v>13</v>
      </c>
      <c r="D29" s="94">
        <f t="shared" si="0"/>
        <v>-124</v>
      </c>
      <c r="E29" s="97">
        <v>57</v>
      </c>
      <c r="F29" s="73">
        <v>0</v>
      </c>
      <c r="G29" s="209">
        <f t="shared" si="1"/>
        <v>-57</v>
      </c>
    </row>
    <row r="30" spans="1:7" ht="26.25" customHeight="1">
      <c r="A30" s="535" t="s">
        <v>29</v>
      </c>
      <c r="B30" s="536"/>
      <c r="C30" s="536"/>
      <c r="D30" s="536"/>
      <c r="E30" s="536"/>
      <c r="F30" s="536"/>
      <c r="G30" s="537"/>
    </row>
    <row r="31" spans="1:7" ht="19.5" customHeight="1">
      <c r="A31" s="65" t="s">
        <v>97</v>
      </c>
      <c r="B31" s="93">
        <v>1961</v>
      </c>
      <c r="C31" s="93">
        <v>1542</v>
      </c>
      <c r="D31" s="94">
        <f t="shared" si="0"/>
        <v>-419</v>
      </c>
      <c r="E31" s="95">
        <v>589</v>
      </c>
      <c r="F31" s="93">
        <v>192</v>
      </c>
      <c r="G31" s="209">
        <f t="shared" si="1"/>
        <v>-397</v>
      </c>
    </row>
    <row r="32" spans="1:7" ht="15" customHeight="1">
      <c r="A32" s="66" t="s">
        <v>88</v>
      </c>
      <c r="B32" s="73">
        <v>1566</v>
      </c>
      <c r="C32" s="73">
        <v>701</v>
      </c>
      <c r="D32" s="94">
        <f t="shared" si="0"/>
        <v>-865</v>
      </c>
      <c r="E32" s="97">
        <v>455</v>
      </c>
      <c r="F32" s="73">
        <v>52</v>
      </c>
      <c r="G32" s="209">
        <f t="shared" si="1"/>
        <v>-403</v>
      </c>
    </row>
    <row r="33" spans="1:7" ht="24" customHeight="1">
      <c r="A33" s="66" t="s">
        <v>159</v>
      </c>
      <c r="B33" s="73">
        <v>216</v>
      </c>
      <c r="C33" s="73">
        <v>62</v>
      </c>
      <c r="D33" s="94">
        <f t="shared" si="0"/>
        <v>-154</v>
      </c>
      <c r="E33" s="97">
        <v>63</v>
      </c>
      <c r="F33" s="73">
        <v>2</v>
      </c>
      <c r="G33" s="209">
        <f t="shared" si="1"/>
        <v>-61</v>
      </c>
    </row>
    <row r="34" spans="1:7" ht="30" customHeight="1">
      <c r="A34" s="66" t="s">
        <v>302</v>
      </c>
      <c r="B34" s="73">
        <v>206</v>
      </c>
      <c r="C34" s="73">
        <v>21</v>
      </c>
      <c r="D34" s="94">
        <f t="shared" si="0"/>
        <v>-185</v>
      </c>
      <c r="E34" s="97">
        <v>64</v>
      </c>
      <c r="F34" s="73">
        <v>2</v>
      </c>
      <c r="G34" s="209">
        <f t="shared" si="1"/>
        <v>-62</v>
      </c>
    </row>
    <row r="35" spans="1:7" ht="21" customHeight="1">
      <c r="A35" s="66" t="s">
        <v>127</v>
      </c>
      <c r="B35" s="73">
        <v>174</v>
      </c>
      <c r="C35" s="73">
        <v>76</v>
      </c>
      <c r="D35" s="94">
        <f t="shared" si="0"/>
        <v>-98</v>
      </c>
      <c r="E35" s="97">
        <v>55</v>
      </c>
      <c r="F35" s="73">
        <v>5</v>
      </c>
      <c r="G35" s="209">
        <f t="shared" si="1"/>
        <v>-50</v>
      </c>
    </row>
    <row r="36" spans="1:7" ht="17.25" customHeight="1">
      <c r="A36" s="66" t="s">
        <v>358</v>
      </c>
      <c r="B36" s="73">
        <v>151</v>
      </c>
      <c r="C36" s="73">
        <v>44</v>
      </c>
      <c r="D36" s="94">
        <f t="shared" si="0"/>
        <v>-107</v>
      </c>
      <c r="E36" s="97">
        <v>50</v>
      </c>
      <c r="F36" s="73">
        <v>2</v>
      </c>
      <c r="G36" s="209">
        <f t="shared" si="1"/>
        <v>-48</v>
      </c>
    </row>
    <row r="37" spans="1:7" ht="16.5" customHeight="1">
      <c r="A37" s="66" t="s">
        <v>161</v>
      </c>
      <c r="B37" s="73">
        <v>110</v>
      </c>
      <c r="C37" s="73">
        <v>48</v>
      </c>
      <c r="D37" s="94">
        <f t="shared" si="0"/>
        <v>-62</v>
      </c>
      <c r="E37" s="97">
        <v>30</v>
      </c>
      <c r="F37" s="73">
        <v>8</v>
      </c>
      <c r="G37" s="209">
        <f t="shared" si="1"/>
        <v>-22</v>
      </c>
    </row>
    <row r="38" spans="1:7" ht="16.5" customHeight="1">
      <c r="A38" s="66" t="s">
        <v>162</v>
      </c>
      <c r="B38" s="73">
        <v>95</v>
      </c>
      <c r="C38" s="73">
        <v>27</v>
      </c>
      <c r="D38" s="94">
        <f t="shared" si="0"/>
        <v>-68</v>
      </c>
      <c r="E38" s="97">
        <v>37</v>
      </c>
      <c r="F38" s="73">
        <v>3</v>
      </c>
      <c r="G38" s="209">
        <f t="shared" si="1"/>
        <v>-34</v>
      </c>
    </row>
    <row r="39" spans="1:7" ht="15.75" customHeight="1">
      <c r="A39" s="66" t="s">
        <v>108</v>
      </c>
      <c r="B39" s="73">
        <v>90</v>
      </c>
      <c r="C39" s="73">
        <v>454</v>
      </c>
      <c r="D39" s="94">
        <f t="shared" si="0"/>
        <v>364</v>
      </c>
      <c r="E39" s="97">
        <v>25</v>
      </c>
      <c r="F39" s="73">
        <v>182</v>
      </c>
      <c r="G39" s="209">
        <f t="shared" si="1"/>
        <v>157</v>
      </c>
    </row>
    <row r="40" spans="1:7" ht="18" customHeight="1">
      <c r="A40" s="66" t="s">
        <v>363</v>
      </c>
      <c r="B40" s="73">
        <v>88</v>
      </c>
      <c r="C40" s="73">
        <v>11</v>
      </c>
      <c r="D40" s="94">
        <f t="shared" si="0"/>
        <v>-77</v>
      </c>
      <c r="E40" s="97">
        <v>25</v>
      </c>
      <c r="F40" s="73">
        <v>0</v>
      </c>
      <c r="G40" s="209">
        <f t="shared" si="1"/>
        <v>-25</v>
      </c>
    </row>
    <row r="41" spans="1:7" ht="27" customHeight="1">
      <c r="A41" s="535" t="s">
        <v>30</v>
      </c>
      <c r="B41" s="536"/>
      <c r="C41" s="536"/>
      <c r="D41" s="536"/>
      <c r="E41" s="536"/>
      <c r="F41" s="536"/>
      <c r="G41" s="537"/>
    </row>
    <row r="42" spans="1:7" ht="15.75" customHeight="1">
      <c r="A42" s="65" t="s">
        <v>109</v>
      </c>
      <c r="B42" s="93">
        <v>709</v>
      </c>
      <c r="C42" s="93">
        <v>201</v>
      </c>
      <c r="D42" s="94">
        <f t="shared" si="0"/>
        <v>-508</v>
      </c>
      <c r="E42" s="95">
        <v>130</v>
      </c>
      <c r="F42" s="93">
        <v>24</v>
      </c>
      <c r="G42" s="209">
        <f t="shared" si="1"/>
        <v>-106</v>
      </c>
    </row>
    <row r="43" spans="1:7" ht="18" customHeight="1">
      <c r="A43" s="66" t="s">
        <v>102</v>
      </c>
      <c r="B43" s="73">
        <v>422</v>
      </c>
      <c r="C43" s="73">
        <v>911</v>
      </c>
      <c r="D43" s="94">
        <f t="shared" si="0"/>
        <v>489</v>
      </c>
      <c r="E43" s="97">
        <v>97</v>
      </c>
      <c r="F43" s="73">
        <v>158</v>
      </c>
      <c r="G43" s="209">
        <f t="shared" si="1"/>
        <v>61</v>
      </c>
    </row>
    <row r="44" spans="1:7" ht="28.5" customHeight="1">
      <c r="A44" s="66" t="s">
        <v>133</v>
      </c>
      <c r="B44" s="73">
        <v>184</v>
      </c>
      <c r="C44" s="73">
        <v>49</v>
      </c>
      <c r="D44" s="94">
        <f t="shared" si="0"/>
        <v>-135</v>
      </c>
      <c r="E44" s="97">
        <v>42</v>
      </c>
      <c r="F44" s="73">
        <v>10</v>
      </c>
      <c r="G44" s="209">
        <f t="shared" si="1"/>
        <v>-32</v>
      </c>
    </row>
    <row r="45" spans="1:7" ht="21" customHeight="1">
      <c r="A45" s="66" t="s">
        <v>132</v>
      </c>
      <c r="B45" s="73">
        <v>153</v>
      </c>
      <c r="C45" s="73">
        <v>66</v>
      </c>
      <c r="D45" s="94">
        <f t="shared" si="0"/>
        <v>-87</v>
      </c>
      <c r="E45" s="97">
        <v>40</v>
      </c>
      <c r="F45" s="73">
        <v>5</v>
      </c>
      <c r="G45" s="209">
        <f t="shared" si="1"/>
        <v>-35</v>
      </c>
    </row>
    <row r="46" spans="1:7" ht="15.75" customHeight="1">
      <c r="A46" s="66" t="s">
        <v>357</v>
      </c>
      <c r="B46" s="73">
        <v>149</v>
      </c>
      <c r="C46" s="73">
        <v>48</v>
      </c>
      <c r="D46" s="94">
        <f t="shared" si="0"/>
        <v>-101</v>
      </c>
      <c r="E46" s="97">
        <v>34</v>
      </c>
      <c r="F46" s="73">
        <v>20</v>
      </c>
      <c r="G46" s="209">
        <f t="shared" si="1"/>
        <v>-14</v>
      </c>
    </row>
    <row r="47" spans="1:7" ht="17.25" customHeight="1">
      <c r="A47" s="66" t="s">
        <v>359</v>
      </c>
      <c r="B47" s="73">
        <v>137</v>
      </c>
      <c r="C47" s="73">
        <v>40</v>
      </c>
      <c r="D47" s="94">
        <f t="shared" si="0"/>
        <v>-97</v>
      </c>
      <c r="E47" s="97">
        <v>33</v>
      </c>
      <c r="F47" s="73">
        <v>1</v>
      </c>
      <c r="G47" s="209">
        <f t="shared" si="1"/>
        <v>-32</v>
      </c>
    </row>
    <row r="48" spans="1:7" ht="15.75">
      <c r="A48" s="66" t="s">
        <v>128</v>
      </c>
      <c r="B48" s="73">
        <v>128</v>
      </c>
      <c r="C48" s="73">
        <v>414</v>
      </c>
      <c r="D48" s="94">
        <f t="shared" si="0"/>
        <v>286</v>
      </c>
      <c r="E48" s="97">
        <v>65</v>
      </c>
      <c r="F48" s="73">
        <v>0</v>
      </c>
      <c r="G48" s="209">
        <f t="shared" si="1"/>
        <v>-65</v>
      </c>
    </row>
    <row r="49" spans="1:9" ht="18.75" customHeight="1">
      <c r="A49" s="66" t="s">
        <v>164</v>
      </c>
      <c r="B49" s="73">
        <v>126</v>
      </c>
      <c r="C49" s="73">
        <v>22</v>
      </c>
      <c r="D49" s="94">
        <f t="shared" si="0"/>
        <v>-104</v>
      </c>
      <c r="E49" s="97">
        <v>39</v>
      </c>
      <c r="F49" s="73">
        <v>0</v>
      </c>
      <c r="G49" s="209">
        <f t="shared" si="1"/>
        <v>-39</v>
      </c>
    </row>
    <row r="50" spans="1:9" ht="15" customHeight="1">
      <c r="A50" s="66" t="s">
        <v>131</v>
      </c>
      <c r="B50" s="73">
        <v>120</v>
      </c>
      <c r="C50" s="73">
        <v>114</v>
      </c>
      <c r="D50" s="94">
        <f t="shared" si="0"/>
        <v>-6</v>
      </c>
      <c r="E50" s="97">
        <v>41</v>
      </c>
      <c r="F50" s="73">
        <v>12</v>
      </c>
      <c r="G50" s="209">
        <f t="shared" si="1"/>
        <v>-29</v>
      </c>
    </row>
    <row r="51" spans="1:9" ht="21" customHeight="1">
      <c r="A51" s="66" t="s">
        <v>129</v>
      </c>
      <c r="B51" s="73">
        <v>106</v>
      </c>
      <c r="C51" s="73">
        <v>82</v>
      </c>
      <c r="D51" s="94">
        <f t="shared" si="0"/>
        <v>-24</v>
      </c>
      <c r="E51" s="97">
        <v>29</v>
      </c>
      <c r="F51" s="73">
        <v>6</v>
      </c>
      <c r="G51" s="209">
        <f t="shared" si="1"/>
        <v>-23</v>
      </c>
    </row>
    <row r="52" spans="1:9" ht="29.25" customHeight="1">
      <c r="A52" s="535" t="s">
        <v>31</v>
      </c>
      <c r="B52" s="536"/>
      <c r="C52" s="536"/>
      <c r="D52" s="536"/>
      <c r="E52" s="536"/>
      <c r="F52" s="536"/>
      <c r="G52" s="537"/>
    </row>
    <row r="53" spans="1:9" ht="15.75">
      <c r="A53" s="65" t="s">
        <v>343</v>
      </c>
      <c r="B53" s="93">
        <v>892</v>
      </c>
      <c r="C53" s="93">
        <v>866</v>
      </c>
      <c r="D53" s="94">
        <f t="shared" si="0"/>
        <v>-26</v>
      </c>
      <c r="E53" s="95">
        <v>184</v>
      </c>
      <c r="F53" s="93">
        <v>125</v>
      </c>
      <c r="G53" s="209">
        <f t="shared" si="1"/>
        <v>-59</v>
      </c>
      <c r="H53" s="96"/>
      <c r="I53" s="96"/>
    </row>
    <row r="54" spans="1:9" ht="22.5" customHeight="1">
      <c r="A54" s="66" t="s">
        <v>90</v>
      </c>
      <c r="B54" s="73">
        <v>476</v>
      </c>
      <c r="C54" s="73">
        <v>132</v>
      </c>
      <c r="D54" s="94">
        <f t="shared" si="0"/>
        <v>-344</v>
      </c>
      <c r="E54" s="97">
        <v>88</v>
      </c>
      <c r="F54" s="73">
        <v>7</v>
      </c>
      <c r="G54" s="209">
        <f t="shared" si="1"/>
        <v>-81</v>
      </c>
    </row>
    <row r="55" spans="1:9" ht="15.75">
      <c r="A55" s="66" t="s">
        <v>91</v>
      </c>
      <c r="B55" s="73">
        <v>433</v>
      </c>
      <c r="C55" s="73">
        <v>683</v>
      </c>
      <c r="D55" s="94">
        <f t="shared" si="0"/>
        <v>250</v>
      </c>
      <c r="E55" s="97">
        <v>114</v>
      </c>
      <c r="F55" s="73">
        <v>152</v>
      </c>
      <c r="G55" s="209">
        <f t="shared" si="1"/>
        <v>38</v>
      </c>
    </row>
    <row r="56" spans="1:9" ht="15.75">
      <c r="A56" s="66" t="s">
        <v>84</v>
      </c>
      <c r="B56" s="73">
        <v>350</v>
      </c>
      <c r="C56" s="73">
        <v>1116</v>
      </c>
      <c r="D56" s="94">
        <f t="shared" si="0"/>
        <v>766</v>
      </c>
      <c r="E56" s="97">
        <v>82</v>
      </c>
      <c r="F56" s="73">
        <v>258</v>
      </c>
      <c r="G56" s="209">
        <f t="shared" si="1"/>
        <v>176</v>
      </c>
    </row>
    <row r="57" spans="1:9" ht="15.75">
      <c r="A57" s="66" t="s">
        <v>86</v>
      </c>
      <c r="B57" s="73">
        <v>346</v>
      </c>
      <c r="C57" s="73">
        <v>826</v>
      </c>
      <c r="D57" s="94">
        <f t="shared" si="0"/>
        <v>480</v>
      </c>
      <c r="E57" s="97">
        <v>54</v>
      </c>
      <c r="F57" s="73">
        <v>241</v>
      </c>
      <c r="G57" s="209">
        <f t="shared" si="1"/>
        <v>187</v>
      </c>
    </row>
    <row r="58" spans="1:9" ht="15.75">
      <c r="A58" s="66" t="s">
        <v>301</v>
      </c>
      <c r="B58" s="73">
        <v>213</v>
      </c>
      <c r="C58" s="73">
        <v>31</v>
      </c>
      <c r="D58" s="94">
        <f t="shared" si="0"/>
        <v>-182</v>
      </c>
      <c r="E58" s="97">
        <v>34</v>
      </c>
      <c r="F58" s="73">
        <v>1</v>
      </c>
      <c r="G58" s="209">
        <f t="shared" si="1"/>
        <v>-33</v>
      </c>
    </row>
    <row r="59" spans="1:9" ht="15.75">
      <c r="A59" s="66" t="s">
        <v>106</v>
      </c>
      <c r="B59" s="73">
        <v>157</v>
      </c>
      <c r="C59" s="73">
        <v>117</v>
      </c>
      <c r="D59" s="94">
        <f t="shared" si="0"/>
        <v>-40</v>
      </c>
      <c r="E59" s="97">
        <v>15</v>
      </c>
      <c r="F59" s="73">
        <v>68</v>
      </c>
      <c r="G59" s="209">
        <f t="shared" si="1"/>
        <v>53</v>
      </c>
    </row>
    <row r="60" spans="1:9" ht="15.75">
      <c r="A60" s="66" t="s">
        <v>113</v>
      </c>
      <c r="B60" s="73">
        <v>125</v>
      </c>
      <c r="C60" s="73">
        <v>46</v>
      </c>
      <c r="D60" s="94">
        <f t="shared" si="0"/>
        <v>-79</v>
      </c>
      <c r="E60" s="97">
        <v>23</v>
      </c>
      <c r="F60" s="73">
        <v>13</v>
      </c>
      <c r="G60" s="209">
        <f t="shared" si="1"/>
        <v>-10</v>
      </c>
    </row>
    <row r="61" spans="1:9" ht="15.75">
      <c r="A61" s="66" t="s">
        <v>229</v>
      </c>
      <c r="B61" s="73">
        <v>115</v>
      </c>
      <c r="C61" s="73">
        <v>144</v>
      </c>
      <c r="D61" s="94">
        <f t="shared" si="0"/>
        <v>29</v>
      </c>
      <c r="E61" s="97">
        <v>25</v>
      </c>
      <c r="F61" s="73">
        <v>45</v>
      </c>
      <c r="G61" s="209">
        <f t="shared" si="1"/>
        <v>20</v>
      </c>
    </row>
    <row r="62" spans="1:9" ht="15.75">
      <c r="A62" s="66" t="s">
        <v>305</v>
      </c>
      <c r="B62" s="73">
        <v>103</v>
      </c>
      <c r="C62" s="73">
        <v>38</v>
      </c>
      <c r="D62" s="94">
        <f t="shared" si="0"/>
        <v>-65</v>
      </c>
      <c r="E62" s="97">
        <v>35</v>
      </c>
      <c r="F62" s="73">
        <v>16</v>
      </c>
      <c r="G62" s="209">
        <f t="shared" si="1"/>
        <v>-19</v>
      </c>
    </row>
    <row r="63" spans="1:9" ht="38.450000000000003" customHeight="1">
      <c r="A63" s="535" t="s">
        <v>135</v>
      </c>
      <c r="B63" s="536"/>
      <c r="C63" s="536"/>
      <c r="D63" s="536"/>
      <c r="E63" s="536"/>
      <c r="F63" s="536"/>
      <c r="G63" s="537"/>
    </row>
    <row r="64" spans="1:9" ht="15.75">
      <c r="A64" s="65" t="s">
        <v>136</v>
      </c>
      <c r="B64" s="93">
        <v>24</v>
      </c>
      <c r="C64" s="93">
        <v>265</v>
      </c>
      <c r="D64" s="94">
        <f t="shared" si="0"/>
        <v>241</v>
      </c>
      <c r="E64" s="95">
        <v>4</v>
      </c>
      <c r="F64" s="93">
        <v>42</v>
      </c>
      <c r="G64" s="209">
        <f t="shared" si="1"/>
        <v>38</v>
      </c>
    </row>
    <row r="65" spans="1:7" ht="15.75">
      <c r="A65" s="66" t="s">
        <v>139</v>
      </c>
      <c r="B65" s="73">
        <v>4</v>
      </c>
      <c r="C65" s="73">
        <v>9</v>
      </c>
      <c r="D65" s="94">
        <f t="shared" si="0"/>
        <v>5</v>
      </c>
      <c r="E65" s="97">
        <v>0</v>
      </c>
      <c r="F65" s="73">
        <v>4</v>
      </c>
      <c r="G65" s="209">
        <f t="shared" si="1"/>
        <v>4</v>
      </c>
    </row>
    <row r="66" spans="1:7" ht="15.75">
      <c r="A66" s="66" t="s">
        <v>306</v>
      </c>
      <c r="B66" s="73">
        <v>4</v>
      </c>
      <c r="C66" s="73">
        <v>17</v>
      </c>
      <c r="D66" s="94">
        <f t="shared" si="0"/>
        <v>13</v>
      </c>
      <c r="E66" s="97">
        <v>2</v>
      </c>
      <c r="F66" s="73">
        <v>4</v>
      </c>
      <c r="G66" s="209">
        <f t="shared" si="1"/>
        <v>2</v>
      </c>
    </row>
    <row r="67" spans="1:7" ht="15.75">
      <c r="A67" s="66" t="s">
        <v>138</v>
      </c>
      <c r="B67" s="73">
        <v>2</v>
      </c>
      <c r="C67" s="73">
        <v>18</v>
      </c>
      <c r="D67" s="94">
        <f t="shared" si="0"/>
        <v>16</v>
      </c>
      <c r="E67" s="97">
        <v>1</v>
      </c>
      <c r="F67" s="73">
        <v>2</v>
      </c>
      <c r="G67" s="209">
        <f t="shared" si="1"/>
        <v>1</v>
      </c>
    </row>
    <row r="68" spans="1:7" ht="55.5" customHeight="1">
      <c r="A68" s="66" t="s">
        <v>379</v>
      </c>
      <c r="B68" s="73">
        <v>2</v>
      </c>
      <c r="C68" s="73">
        <v>1</v>
      </c>
      <c r="D68" s="94">
        <f t="shared" si="0"/>
        <v>-1</v>
      </c>
      <c r="E68" s="97">
        <v>0</v>
      </c>
      <c r="F68" s="73">
        <v>0</v>
      </c>
      <c r="G68" s="209">
        <f t="shared" si="1"/>
        <v>0</v>
      </c>
    </row>
    <row r="69" spans="1:7" ht="31.5">
      <c r="A69" s="66" t="s">
        <v>380</v>
      </c>
      <c r="B69" s="73">
        <v>2</v>
      </c>
      <c r="C69" s="73">
        <v>0</v>
      </c>
      <c r="D69" s="94">
        <f t="shared" si="0"/>
        <v>-2</v>
      </c>
      <c r="E69" s="97">
        <v>0</v>
      </c>
      <c r="F69" s="73">
        <v>0</v>
      </c>
      <c r="G69" s="209">
        <f t="shared" si="1"/>
        <v>0</v>
      </c>
    </row>
    <row r="70" spans="1:7" ht="31.5">
      <c r="A70" s="66" t="s">
        <v>381</v>
      </c>
      <c r="B70" s="73">
        <v>1</v>
      </c>
      <c r="C70" s="73">
        <v>0</v>
      </c>
      <c r="D70" s="94">
        <f t="shared" si="0"/>
        <v>-1</v>
      </c>
      <c r="E70" s="97">
        <v>0</v>
      </c>
      <c r="F70" s="73">
        <v>0</v>
      </c>
      <c r="G70" s="209">
        <f t="shared" si="1"/>
        <v>0</v>
      </c>
    </row>
    <row r="71" spans="1:7" ht="15.75">
      <c r="A71" s="66" t="s">
        <v>307</v>
      </c>
      <c r="B71" s="73">
        <v>1</v>
      </c>
      <c r="C71" s="73">
        <v>0</v>
      </c>
      <c r="D71" s="94">
        <f t="shared" si="0"/>
        <v>-1</v>
      </c>
      <c r="E71" s="97">
        <v>0</v>
      </c>
      <c r="F71" s="73">
        <v>0</v>
      </c>
      <c r="G71" s="209">
        <f t="shared" si="1"/>
        <v>0</v>
      </c>
    </row>
    <row r="72" spans="1:7" ht="15.75">
      <c r="A72" s="66" t="s">
        <v>360</v>
      </c>
      <c r="B72" s="73">
        <v>1</v>
      </c>
      <c r="C72" s="73">
        <v>0</v>
      </c>
      <c r="D72" s="94">
        <f t="shared" si="0"/>
        <v>-1</v>
      </c>
      <c r="E72" s="97">
        <v>1</v>
      </c>
      <c r="F72" s="73">
        <v>0</v>
      </c>
      <c r="G72" s="209">
        <f t="shared" si="1"/>
        <v>-1</v>
      </c>
    </row>
    <row r="73" spans="1:7" ht="15.75">
      <c r="A73" s="66" t="s">
        <v>308</v>
      </c>
      <c r="B73" s="73">
        <v>1</v>
      </c>
      <c r="C73" s="73">
        <v>0</v>
      </c>
      <c r="D73" s="94">
        <f t="shared" si="0"/>
        <v>-1</v>
      </c>
      <c r="E73" s="97">
        <v>1</v>
      </c>
      <c r="F73" s="73">
        <v>0</v>
      </c>
      <c r="G73" s="209">
        <f t="shared" si="1"/>
        <v>-1</v>
      </c>
    </row>
    <row r="74" spans="1:7" ht="28.5" customHeight="1">
      <c r="A74" s="535" t="s">
        <v>33</v>
      </c>
      <c r="B74" s="536"/>
      <c r="C74" s="536"/>
      <c r="D74" s="536"/>
      <c r="E74" s="536"/>
      <c r="F74" s="536"/>
      <c r="G74" s="537"/>
    </row>
    <row r="75" spans="1:7" ht="15.75">
      <c r="A75" s="65" t="s">
        <v>116</v>
      </c>
      <c r="B75" s="93">
        <v>61</v>
      </c>
      <c r="C75" s="93">
        <v>113</v>
      </c>
      <c r="D75" s="94">
        <f t="shared" si="0"/>
        <v>52</v>
      </c>
      <c r="E75" s="95">
        <v>20</v>
      </c>
      <c r="F75" s="93">
        <v>17</v>
      </c>
      <c r="G75" s="209">
        <f t="shared" si="1"/>
        <v>-3</v>
      </c>
    </row>
    <row r="76" spans="1:7" ht="15.75">
      <c r="A76" s="66" t="s">
        <v>167</v>
      </c>
      <c r="B76" s="73">
        <v>53</v>
      </c>
      <c r="C76" s="73">
        <v>234</v>
      </c>
      <c r="D76" s="94">
        <f t="shared" si="0"/>
        <v>181</v>
      </c>
      <c r="E76" s="97">
        <v>8</v>
      </c>
      <c r="F76" s="73">
        <v>6</v>
      </c>
      <c r="G76" s="209">
        <f t="shared" si="1"/>
        <v>-2</v>
      </c>
    </row>
    <row r="77" spans="1:7" ht="15.75">
      <c r="A77" s="66" t="s">
        <v>92</v>
      </c>
      <c r="B77" s="73">
        <v>53</v>
      </c>
      <c r="C77" s="73">
        <v>112</v>
      </c>
      <c r="D77" s="94">
        <f t="shared" ref="D77:D106" si="2">C77-B77</f>
        <v>59</v>
      </c>
      <c r="E77" s="97">
        <v>5</v>
      </c>
      <c r="F77" s="73">
        <v>23</v>
      </c>
      <c r="G77" s="209">
        <f t="shared" ref="G77:G84" si="3">F77-E77</f>
        <v>18</v>
      </c>
    </row>
    <row r="78" spans="1:7" ht="15.75">
      <c r="A78" s="66" t="s">
        <v>111</v>
      </c>
      <c r="B78" s="73">
        <v>48</v>
      </c>
      <c r="C78" s="73">
        <v>590</v>
      </c>
      <c r="D78" s="94">
        <f t="shared" si="2"/>
        <v>542</v>
      </c>
      <c r="E78" s="97">
        <v>10</v>
      </c>
      <c r="F78" s="73">
        <v>150</v>
      </c>
      <c r="G78" s="209">
        <f t="shared" si="3"/>
        <v>140</v>
      </c>
    </row>
    <row r="79" spans="1:7" ht="15.75">
      <c r="A79" s="66" t="s">
        <v>140</v>
      </c>
      <c r="B79" s="73">
        <v>48</v>
      </c>
      <c r="C79" s="73">
        <v>74</v>
      </c>
      <c r="D79" s="94">
        <f t="shared" si="2"/>
        <v>26</v>
      </c>
      <c r="E79" s="97">
        <v>8</v>
      </c>
      <c r="F79" s="73">
        <v>27</v>
      </c>
      <c r="G79" s="209">
        <f t="shared" si="3"/>
        <v>19</v>
      </c>
    </row>
    <row r="80" spans="1:7" ht="31.5">
      <c r="A80" s="66" t="s">
        <v>366</v>
      </c>
      <c r="B80" s="73">
        <v>44</v>
      </c>
      <c r="C80" s="73">
        <v>342</v>
      </c>
      <c r="D80" s="94">
        <f t="shared" si="2"/>
        <v>298</v>
      </c>
      <c r="E80" s="97">
        <v>8</v>
      </c>
      <c r="F80" s="73">
        <v>77</v>
      </c>
      <c r="G80" s="209">
        <f t="shared" si="3"/>
        <v>69</v>
      </c>
    </row>
    <row r="81" spans="1:7" ht="15.75">
      <c r="A81" s="66" t="s">
        <v>220</v>
      </c>
      <c r="B81" s="73">
        <v>36</v>
      </c>
      <c r="C81" s="73">
        <v>11</v>
      </c>
      <c r="D81" s="94">
        <f t="shared" si="2"/>
        <v>-25</v>
      </c>
      <c r="E81" s="97">
        <v>11</v>
      </c>
      <c r="F81" s="73">
        <v>2</v>
      </c>
      <c r="G81" s="209">
        <f t="shared" si="3"/>
        <v>-9</v>
      </c>
    </row>
    <row r="82" spans="1:7" ht="15.75">
      <c r="A82" s="66" t="s">
        <v>221</v>
      </c>
      <c r="B82" s="73">
        <v>33</v>
      </c>
      <c r="C82" s="73">
        <v>9</v>
      </c>
      <c r="D82" s="94">
        <f t="shared" si="2"/>
        <v>-24</v>
      </c>
      <c r="E82" s="97">
        <v>8</v>
      </c>
      <c r="F82" s="73">
        <v>5</v>
      </c>
      <c r="G82" s="209">
        <f t="shared" si="3"/>
        <v>-3</v>
      </c>
    </row>
    <row r="83" spans="1:7" ht="15.75">
      <c r="A83" s="66" t="s">
        <v>95</v>
      </c>
      <c r="B83" s="73">
        <v>28</v>
      </c>
      <c r="C83" s="73">
        <v>429</v>
      </c>
      <c r="D83" s="94">
        <f t="shared" si="2"/>
        <v>401</v>
      </c>
      <c r="E83" s="97">
        <v>5</v>
      </c>
      <c r="F83" s="73">
        <v>113</v>
      </c>
      <c r="G83" s="209">
        <f t="shared" si="3"/>
        <v>108</v>
      </c>
    </row>
    <row r="84" spans="1:7" ht="15.75">
      <c r="A84" s="66" t="s">
        <v>362</v>
      </c>
      <c r="B84" s="73">
        <v>23</v>
      </c>
      <c r="C84" s="73">
        <v>190</v>
      </c>
      <c r="D84" s="94">
        <f t="shared" si="2"/>
        <v>167</v>
      </c>
      <c r="E84" s="97">
        <v>7</v>
      </c>
      <c r="F84" s="73">
        <v>58</v>
      </c>
      <c r="G84" s="209">
        <f t="shared" si="3"/>
        <v>51</v>
      </c>
    </row>
    <row r="85" spans="1:7" ht="41.25" customHeight="1">
      <c r="A85" s="535" t="s">
        <v>141</v>
      </c>
      <c r="B85" s="536"/>
      <c r="C85" s="536"/>
      <c r="D85" s="536"/>
      <c r="E85" s="536"/>
      <c r="F85" s="536"/>
      <c r="G85" s="537"/>
    </row>
    <row r="86" spans="1:7" ht="15.75">
      <c r="A86" s="65" t="s">
        <v>82</v>
      </c>
      <c r="B86" s="93">
        <v>774</v>
      </c>
      <c r="C86" s="93">
        <v>2414</v>
      </c>
      <c r="D86" s="94">
        <f t="shared" si="2"/>
        <v>1640</v>
      </c>
      <c r="E86" s="95">
        <v>234</v>
      </c>
      <c r="F86" s="93">
        <v>523</v>
      </c>
      <c r="G86" s="209">
        <f t="shared" ref="G86:G94" si="4">F86-E86</f>
        <v>289</v>
      </c>
    </row>
    <row r="87" spans="1:7" ht="15.75">
      <c r="A87" s="66" t="s">
        <v>112</v>
      </c>
      <c r="B87" s="73">
        <v>79</v>
      </c>
      <c r="C87" s="73">
        <v>75</v>
      </c>
      <c r="D87" s="94">
        <f t="shared" si="2"/>
        <v>-4</v>
      </c>
      <c r="E87" s="97">
        <v>22</v>
      </c>
      <c r="F87" s="73">
        <v>35</v>
      </c>
      <c r="G87" s="209">
        <f t="shared" si="4"/>
        <v>13</v>
      </c>
    </row>
    <row r="88" spans="1:7" ht="15.75">
      <c r="A88" s="66" t="s">
        <v>85</v>
      </c>
      <c r="B88" s="73">
        <v>46</v>
      </c>
      <c r="C88" s="73">
        <v>40</v>
      </c>
      <c r="D88" s="94">
        <f t="shared" si="2"/>
        <v>-6</v>
      </c>
      <c r="E88" s="97">
        <v>26</v>
      </c>
      <c r="F88" s="73">
        <v>10</v>
      </c>
      <c r="G88" s="209">
        <f t="shared" si="4"/>
        <v>-16</v>
      </c>
    </row>
    <row r="89" spans="1:7" ht="15.75">
      <c r="A89" s="66" t="s">
        <v>309</v>
      </c>
      <c r="B89" s="73">
        <v>34</v>
      </c>
      <c r="C89" s="73">
        <v>28</v>
      </c>
      <c r="D89" s="94">
        <f t="shared" si="2"/>
        <v>-6</v>
      </c>
      <c r="E89" s="97">
        <v>5</v>
      </c>
      <c r="F89" s="73">
        <v>3</v>
      </c>
      <c r="G89" s="209">
        <f t="shared" si="4"/>
        <v>-2</v>
      </c>
    </row>
    <row r="90" spans="1:7" ht="15.75">
      <c r="A90" s="66" t="s">
        <v>142</v>
      </c>
      <c r="B90" s="73">
        <v>29</v>
      </c>
      <c r="C90" s="73">
        <v>72</v>
      </c>
      <c r="D90" s="94">
        <f t="shared" si="2"/>
        <v>43</v>
      </c>
      <c r="E90" s="97">
        <v>11</v>
      </c>
      <c r="F90" s="73">
        <v>29</v>
      </c>
      <c r="G90" s="209">
        <f t="shared" si="4"/>
        <v>18</v>
      </c>
    </row>
    <row r="91" spans="1:7" ht="15.75">
      <c r="A91" s="66" t="s">
        <v>340</v>
      </c>
      <c r="B91" s="73">
        <v>28</v>
      </c>
      <c r="C91" s="73">
        <v>2</v>
      </c>
      <c r="D91" s="94">
        <f t="shared" si="2"/>
        <v>-26</v>
      </c>
      <c r="E91" s="97">
        <v>24</v>
      </c>
      <c r="F91" s="73">
        <v>2</v>
      </c>
      <c r="G91" s="209">
        <f t="shared" si="4"/>
        <v>-22</v>
      </c>
    </row>
    <row r="92" spans="1:7" ht="31.5">
      <c r="A92" s="66" t="s">
        <v>382</v>
      </c>
      <c r="B92" s="73">
        <v>20</v>
      </c>
      <c r="C92" s="73">
        <v>16</v>
      </c>
      <c r="D92" s="94">
        <f t="shared" si="2"/>
        <v>-4</v>
      </c>
      <c r="E92" s="97">
        <v>5</v>
      </c>
      <c r="F92" s="73">
        <v>5</v>
      </c>
      <c r="G92" s="209">
        <f t="shared" si="4"/>
        <v>0</v>
      </c>
    </row>
    <row r="93" spans="1:7" ht="15.75">
      <c r="A93" s="66" t="s">
        <v>338</v>
      </c>
      <c r="B93" s="73">
        <v>18</v>
      </c>
      <c r="C93" s="73">
        <v>11</v>
      </c>
      <c r="D93" s="94">
        <f t="shared" si="2"/>
        <v>-7</v>
      </c>
      <c r="E93" s="97">
        <v>3</v>
      </c>
      <c r="F93" s="73">
        <v>2</v>
      </c>
      <c r="G93" s="209">
        <f t="shared" si="4"/>
        <v>-1</v>
      </c>
    </row>
    <row r="94" spans="1:7" ht="31.5">
      <c r="A94" s="66" t="s">
        <v>310</v>
      </c>
      <c r="B94" s="73">
        <v>18</v>
      </c>
      <c r="C94" s="73">
        <v>11</v>
      </c>
      <c r="D94" s="94">
        <f t="shared" si="2"/>
        <v>-7</v>
      </c>
      <c r="E94" s="97">
        <v>8</v>
      </c>
      <c r="F94" s="73">
        <v>2</v>
      </c>
      <c r="G94" s="209">
        <f t="shared" si="4"/>
        <v>-6</v>
      </c>
    </row>
    <row r="95" spans="1:7" ht="31.5">
      <c r="A95" s="66" t="s">
        <v>147</v>
      </c>
      <c r="B95" s="73">
        <v>15</v>
      </c>
      <c r="C95" s="73">
        <v>30</v>
      </c>
      <c r="D95" s="94">
        <f t="shared" si="2"/>
        <v>15</v>
      </c>
      <c r="E95" s="97">
        <v>2</v>
      </c>
      <c r="F95" s="73">
        <v>13</v>
      </c>
      <c r="G95" s="209">
        <f t="shared" ref="G95:G106" si="5">F95-E95</f>
        <v>11</v>
      </c>
    </row>
    <row r="96" spans="1:7" ht="26.25" customHeight="1">
      <c r="A96" s="535" t="s">
        <v>143</v>
      </c>
      <c r="B96" s="536"/>
      <c r="C96" s="536"/>
      <c r="D96" s="536"/>
      <c r="E96" s="536"/>
      <c r="F96" s="536"/>
      <c r="G96" s="537"/>
    </row>
    <row r="97" spans="1:7" ht="15.75">
      <c r="A97" s="65" t="s">
        <v>105</v>
      </c>
      <c r="B97" s="93">
        <v>353</v>
      </c>
      <c r="C97" s="93">
        <v>230</v>
      </c>
      <c r="D97" s="94">
        <f t="shared" si="2"/>
        <v>-123</v>
      </c>
      <c r="E97" s="95">
        <v>69</v>
      </c>
      <c r="F97" s="93">
        <v>25</v>
      </c>
      <c r="G97" s="209">
        <f t="shared" si="5"/>
        <v>-44</v>
      </c>
    </row>
    <row r="98" spans="1:7" ht="22.5" customHeight="1">
      <c r="A98" s="66" t="s">
        <v>87</v>
      </c>
      <c r="B98" s="73">
        <v>233</v>
      </c>
      <c r="C98" s="73">
        <v>1663</v>
      </c>
      <c r="D98" s="94">
        <f t="shared" si="2"/>
        <v>1430</v>
      </c>
      <c r="E98" s="97">
        <v>42</v>
      </c>
      <c r="F98" s="73">
        <v>325</v>
      </c>
      <c r="G98" s="209">
        <f t="shared" si="5"/>
        <v>283</v>
      </c>
    </row>
    <row r="99" spans="1:7" ht="15.75">
      <c r="A99" s="66" t="s">
        <v>93</v>
      </c>
      <c r="B99" s="73">
        <v>141</v>
      </c>
      <c r="C99" s="73">
        <v>950</v>
      </c>
      <c r="D99" s="94">
        <f t="shared" si="2"/>
        <v>809</v>
      </c>
      <c r="E99" s="97">
        <v>21</v>
      </c>
      <c r="F99" s="73">
        <v>266</v>
      </c>
      <c r="G99" s="209">
        <f t="shared" si="5"/>
        <v>245</v>
      </c>
    </row>
    <row r="100" spans="1:7" ht="15.75">
      <c r="A100" s="66" t="s">
        <v>148</v>
      </c>
      <c r="B100" s="73">
        <v>120</v>
      </c>
      <c r="C100" s="73">
        <v>100</v>
      </c>
      <c r="D100" s="94">
        <f t="shared" si="2"/>
        <v>-20</v>
      </c>
      <c r="E100" s="97">
        <v>31</v>
      </c>
      <c r="F100" s="73">
        <v>31</v>
      </c>
      <c r="G100" s="209">
        <f t="shared" si="5"/>
        <v>0</v>
      </c>
    </row>
    <row r="101" spans="1:7" ht="15.75">
      <c r="A101" s="66" t="s">
        <v>100</v>
      </c>
      <c r="B101" s="73">
        <v>102</v>
      </c>
      <c r="C101" s="73">
        <v>199</v>
      </c>
      <c r="D101" s="94">
        <f t="shared" si="2"/>
        <v>97</v>
      </c>
      <c r="E101" s="97">
        <v>28</v>
      </c>
      <c r="F101" s="73">
        <v>46</v>
      </c>
      <c r="G101" s="209">
        <f t="shared" si="5"/>
        <v>18</v>
      </c>
    </row>
    <row r="102" spans="1:7" ht="15.75">
      <c r="A102" s="66" t="s">
        <v>96</v>
      </c>
      <c r="B102" s="73">
        <v>81</v>
      </c>
      <c r="C102" s="73">
        <v>98</v>
      </c>
      <c r="D102" s="94">
        <f t="shared" si="2"/>
        <v>17</v>
      </c>
      <c r="E102" s="97">
        <v>20</v>
      </c>
      <c r="F102" s="73">
        <v>12</v>
      </c>
      <c r="G102" s="209">
        <f t="shared" si="5"/>
        <v>-8</v>
      </c>
    </row>
    <row r="103" spans="1:7" ht="15.75">
      <c r="A103" s="66" t="s">
        <v>168</v>
      </c>
      <c r="B103" s="73">
        <v>61</v>
      </c>
      <c r="C103" s="73">
        <v>63</v>
      </c>
      <c r="D103" s="94">
        <f t="shared" si="2"/>
        <v>2</v>
      </c>
      <c r="E103" s="97">
        <v>12</v>
      </c>
      <c r="F103" s="73">
        <v>3</v>
      </c>
      <c r="G103" s="209">
        <f t="shared" si="5"/>
        <v>-9</v>
      </c>
    </row>
    <row r="104" spans="1:7" ht="15.75">
      <c r="A104" s="66" t="s">
        <v>83</v>
      </c>
      <c r="B104" s="73">
        <v>57</v>
      </c>
      <c r="C104" s="73">
        <v>740</v>
      </c>
      <c r="D104" s="94">
        <f t="shared" si="2"/>
        <v>683</v>
      </c>
      <c r="E104" s="97">
        <v>9</v>
      </c>
      <c r="F104" s="73">
        <v>119</v>
      </c>
      <c r="G104" s="209">
        <f t="shared" si="5"/>
        <v>110</v>
      </c>
    </row>
    <row r="105" spans="1:7" ht="15.75">
      <c r="A105" s="66" t="s">
        <v>110</v>
      </c>
      <c r="B105" s="73">
        <v>56</v>
      </c>
      <c r="C105" s="73">
        <v>237</v>
      </c>
      <c r="D105" s="94">
        <f t="shared" si="2"/>
        <v>181</v>
      </c>
      <c r="E105" s="97">
        <v>16</v>
      </c>
      <c r="F105" s="73">
        <v>56</v>
      </c>
      <c r="G105" s="209">
        <f t="shared" si="5"/>
        <v>40</v>
      </c>
    </row>
    <row r="106" spans="1:7" ht="15.75">
      <c r="A106" s="66" t="s">
        <v>99</v>
      </c>
      <c r="B106" s="73">
        <v>50</v>
      </c>
      <c r="C106" s="73">
        <v>1276</v>
      </c>
      <c r="D106" s="94">
        <f t="shared" si="2"/>
        <v>1226</v>
      </c>
      <c r="E106" s="97">
        <v>9</v>
      </c>
      <c r="F106" s="73">
        <v>172</v>
      </c>
      <c r="G106" s="209">
        <f t="shared" si="5"/>
        <v>163</v>
      </c>
    </row>
    <row r="107" spans="1:7" ht="15.75">
      <c r="A107" s="47"/>
      <c r="B107" s="69"/>
      <c r="C107" s="69"/>
      <c r="D107" s="70"/>
      <c r="E107" s="69"/>
      <c r="F107" s="69"/>
      <c r="G107" s="7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3:G63"/>
    <mergeCell ref="A74:G74"/>
    <mergeCell ref="A85:G85"/>
    <mergeCell ref="A96:G96"/>
    <mergeCell ref="G5:G6"/>
    <mergeCell ref="A8:G8"/>
    <mergeCell ref="A19:G19"/>
    <mergeCell ref="A30:G30"/>
    <mergeCell ref="A41:G41"/>
    <mergeCell ref="A52:G5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9" max="16383" man="1"/>
    <brk id="51" max="16383" man="1"/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BreakPreview" zoomScale="70" zoomScaleNormal="80" zoomScaleSheetLayoutView="70" workbookViewId="0">
      <selection activeCell="B4" sqref="B4:B5"/>
    </sheetView>
  </sheetViews>
  <sheetFormatPr defaultColWidth="8.85546875" defaultRowHeight="12.75"/>
  <cols>
    <col min="1" max="1" width="55.7109375" style="10" customWidth="1"/>
    <col min="2" max="2" width="16.140625" style="10" customWidth="1"/>
    <col min="3" max="3" width="14.5703125" style="10" customWidth="1"/>
    <col min="4" max="4" width="11.5703125" style="424" customWidth="1"/>
    <col min="5" max="5" width="12" style="10" customWidth="1"/>
    <col min="6" max="6" width="13.140625" style="10" customWidth="1"/>
    <col min="7" max="7" width="11" style="10" customWidth="1"/>
    <col min="8" max="8" width="15.28515625" style="10" customWidth="1"/>
    <col min="9" max="9" width="14.140625" style="10" customWidth="1"/>
    <col min="10" max="11" width="7.140625" style="10" customWidth="1"/>
    <col min="12" max="12" width="6" style="10" customWidth="1"/>
    <col min="13" max="13" width="7.140625" style="10" customWidth="1"/>
    <col min="14" max="14" width="5.5703125" style="10" customWidth="1"/>
    <col min="15" max="36" width="7.140625" style="10" customWidth="1"/>
    <col min="37" max="256" width="8.85546875" style="10"/>
    <col min="257" max="257" width="44.5703125" style="10" customWidth="1"/>
    <col min="258" max="258" width="17.5703125" style="10" customWidth="1"/>
    <col min="259" max="259" width="20.5703125" style="10" customWidth="1"/>
    <col min="260" max="260" width="17.28515625" style="10" customWidth="1"/>
    <col min="261" max="261" width="13.5703125" style="10" customWidth="1"/>
    <col min="262" max="262" width="13.140625" style="10" customWidth="1"/>
    <col min="263" max="263" width="11" style="10" customWidth="1"/>
    <col min="264" max="264" width="15.28515625" style="10" customWidth="1"/>
    <col min="265" max="265" width="14.140625" style="10" customWidth="1"/>
    <col min="266" max="267" width="7.140625" style="10" customWidth="1"/>
    <col min="268" max="268" width="6" style="10" customWidth="1"/>
    <col min="269" max="269" width="7.140625" style="10" customWidth="1"/>
    <col min="270" max="270" width="5.5703125" style="10" customWidth="1"/>
    <col min="271" max="292" width="7.140625" style="10" customWidth="1"/>
    <col min="293" max="512" width="8.85546875" style="10"/>
    <col min="513" max="513" width="44.5703125" style="10" customWidth="1"/>
    <col min="514" max="514" width="17.5703125" style="10" customWidth="1"/>
    <col min="515" max="515" width="20.5703125" style="10" customWidth="1"/>
    <col min="516" max="516" width="17.28515625" style="10" customWidth="1"/>
    <col min="517" max="517" width="13.5703125" style="10" customWidth="1"/>
    <col min="518" max="518" width="13.140625" style="10" customWidth="1"/>
    <col min="519" max="519" width="11" style="10" customWidth="1"/>
    <col min="520" max="520" width="15.28515625" style="10" customWidth="1"/>
    <col min="521" max="521" width="14.140625" style="10" customWidth="1"/>
    <col min="522" max="523" width="7.140625" style="10" customWidth="1"/>
    <col min="524" max="524" width="6" style="10" customWidth="1"/>
    <col min="525" max="525" width="7.140625" style="10" customWidth="1"/>
    <col min="526" max="526" width="5.5703125" style="10" customWidth="1"/>
    <col min="527" max="548" width="7.140625" style="10" customWidth="1"/>
    <col min="549" max="768" width="8.85546875" style="10"/>
    <col min="769" max="769" width="44.5703125" style="10" customWidth="1"/>
    <col min="770" max="770" width="17.5703125" style="10" customWidth="1"/>
    <col min="771" max="771" width="20.5703125" style="10" customWidth="1"/>
    <col min="772" max="772" width="17.28515625" style="10" customWidth="1"/>
    <col min="773" max="773" width="13.5703125" style="10" customWidth="1"/>
    <col min="774" max="774" width="13.140625" style="10" customWidth="1"/>
    <col min="775" max="775" width="11" style="10" customWidth="1"/>
    <col min="776" max="776" width="15.28515625" style="10" customWidth="1"/>
    <col min="777" max="777" width="14.140625" style="10" customWidth="1"/>
    <col min="778" max="779" width="7.140625" style="10" customWidth="1"/>
    <col min="780" max="780" width="6" style="10" customWidth="1"/>
    <col min="781" max="781" width="7.140625" style="10" customWidth="1"/>
    <col min="782" max="782" width="5.5703125" style="10" customWidth="1"/>
    <col min="783" max="804" width="7.140625" style="10" customWidth="1"/>
    <col min="805" max="1024" width="8.85546875" style="10"/>
    <col min="1025" max="1025" width="44.5703125" style="10" customWidth="1"/>
    <col min="1026" max="1026" width="17.5703125" style="10" customWidth="1"/>
    <col min="1027" max="1027" width="20.5703125" style="10" customWidth="1"/>
    <col min="1028" max="1028" width="17.28515625" style="10" customWidth="1"/>
    <col min="1029" max="1029" width="13.5703125" style="10" customWidth="1"/>
    <col min="1030" max="1030" width="13.140625" style="10" customWidth="1"/>
    <col min="1031" max="1031" width="11" style="10" customWidth="1"/>
    <col min="1032" max="1032" width="15.28515625" style="10" customWidth="1"/>
    <col min="1033" max="1033" width="14.140625" style="10" customWidth="1"/>
    <col min="1034" max="1035" width="7.140625" style="10" customWidth="1"/>
    <col min="1036" max="1036" width="6" style="10" customWidth="1"/>
    <col min="1037" max="1037" width="7.140625" style="10" customWidth="1"/>
    <col min="1038" max="1038" width="5.5703125" style="10" customWidth="1"/>
    <col min="1039" max="1060" width="7.140625" style="10" customWidth="1"/>
    <col min="1061" max="1280" width="8.85546875" style="10"/>
    <col min="1281" max="1281" width="44.5703125" style="10" customWidth="1"/>
    <col min="1282" max="1282" width="17.5703125" style="10" customWidth="1"/>
    <col min="1283" max="1283" width="20.5703125" style="10" customWidth="1"/>
    <col min="1284" max="1284" width="17.28515625" style="10" customWidth="1"/>
    <col min="1285" max="1285" width="13.5703125" style="10" customWidth="1"/>
    <col min="1286" max="1286" width="13.140625" style="10" customWidth="1"/>
    <col min="1287" max="1287" width="11" style="10" customWidth="1"/>
    <col min="1288" max="1288" width="15.28515625" style="10" customWidth="1"/>
    <col min="1289" max="1289" width="14.140625" style="10" customWidth="1"/>
    <col min="1290" max="1291" width="7.140625" style="10" customWidth="1"/>
    <col min="1292" max="1292" width="6" style="10" customWidth="1"/>
    <col min="1293" max="1293" width="7.140625" style="10" customWidth="1"/>
    <col min="1294" max="1294" width="5.5703125" style="10" customWidth="1"/>
    <col min="1295" max="1316" width="7.140625" style="10" customWidth="1"/>
    <col min="1317" max="1536" width="8.85546875" style="10"/>
    <col min="1537" max="1537" width="44.5703125" style="10" customWidth="1"/>
    <col min="1538" max="1538" width="17.5703125" style="10" customWidth="1"/>
    <col min="1539" max="1539" width="20.5703125" style="10" customWidth="1"/>
    <col min="1540" max="1540" width="17.28515625" style="10" customWidth="1"/>
    <col min="1541" max="1541" width="13.5703125" style="10" customWidth="1"/>
    <col min="1542" max="1542" width="13.140625" style="10" customWidth="1"/>
    <col min="1543" max="1543" width="11" style="10" customWidth="1"/>
    <col min="1544" max="1544" width="15.28515625" style="10" customWidth="1"/>
    <col min="1545" max="1545" width="14.140625" style="10" customWidth="1"/>
    <col min="1546" max="1547" width="7.140625" style="10" customWidth="1"/>
    <col min="1548" max="1548" width="6" style="10" customWidth="1"/>
    <col min="1549" max="1549" width="7.140625" style="10" customWidth="1"/>
    <col min="1550" max="1550" width="5.5703125" style="10" customWidth="1"/>
    <col min="1551" max="1572" width="7.140625" style="10" customWidth="1"/>
    <col min="1573" max="1792" width="8.85546875" style="10"/>
    <col min="1793" max="1793" width="44.5703125" style="10" customWidth="1"/>
    <col min="1794" max="1794" width="17.5703125" style="10" customWidth="1"/>
    <col min="1795" max="1795" width="20.5703125" style="10" customWidth="1"/>
    <col min="1796" max="1796" width="17.28515625" style="10" customWidth="1"/>
    <col min="1797" max="1797" width="13.5703125" style="10" customWidth="1"/>
    <col min="1798" max="1798" width="13.140625" style="10" customWidth="1"/>
    <col min="1799" max="1799" width="11" style="10" customWidth="1"/>
    <col min="1800" max="1800" width="15.28515625" style="10" customWidth="1"/>
    <col min="1801" max="1801" width="14.140625" style="10" customWidth="1"/>
    <col min="1802" max="1803" width="7.140625" style="10" customWidth="1"/>
    <col min="1804" max="1804" width="6" style="10" customWidth="1"/>
    <col min="1805" max="1805" width="7.140625" style="10" customWidth="1"/>
    <col min="1806" max="1806" width="5.5703125" style="10" customWidth="1"/>
    <col min="1807" max="1828" width="7.140625" style="10" customWidth="1"/>
    <col min="1829" max="2048" width="8.85546875" style="10"/>
    <col min="2049" max="2049" width="44.5703125" style="10" customWidth="1"/>
    <col min="2050" max="2050" width="17.5703125" style="10" customWidth="1"/>
    <col min="2051" max="2051" width="20.5703125" style="10" customWidth="1"/>
    <col min="2052" max="2052" width="17.28515625" style="10" customWidth="1"/>
    <col min="2053" max="2053" width="13.5703125" style="10" customWidth="1"/>
    <col min="2054" max="2054" width="13.140625" style="10" customWidth="1"/>
    <col min="2055" max="2055" width="11" style="10" customWidth="1"/>
    <col min="2056" max="2056" width="15.28515625" style="10" customWidth="1"/>
    <col min="2057" max="2057" width="14.140625" style="10" customWidth="1"/>
    <col min="2058" max="2059" width="7.140625" style="10" customWidth="1"/>
    <col min="2060" max="2060" width="6" style="10" customWidth="1"/>
    <col min="2061" max="2061" width="7.140625" style="10" customWidth="1"/>
    <col min="2062" max="2062" width="5.5703125" style="10" customWidth="1"/>
    <col min="2063" max="2084" width="7.140625" style="10" customWidth="1"/>
    <col min="2085" max="2304" width="8.85546875" style="10"/>
    <col min="2305" max="2305" width="44.5703125" style="10" customWidth="1"/>
    <col min="2306" max="2306" width="17.5703125" style="10" customWidth="1"/>
    <col min="2307" max="2307" width="20.5703125" style="10" customWidth="1"/>
    <col min="2308" max="2308" width="17.28515625" style="10" customWidth="1"/>
    <col min="2309" max="2309" width="13.5703125" style="10" customWidth="1"/>
    <col min="2310" max="2310" width="13.140625" style="10" customWidth="1"/>
    <col min="2311" max="2311" width="11" style="10" customWidth="1"/>
    <col min="2312" max="2312" width="15.28515625" style="10" customWidth="1"/>
    <col min="2313" max="2313" width="14.140625" style="10" customWidth="1"/>
    <col min="2314" max="2315" width="7.140625" style="10" customWidth="1"/>
    <col min="2316" max="2316" width="6" style="10" customWidth="1"/>
    <col min="2317" max="2317" width="7.140625" style="10" customWidth="1"/>
    <col min="2318" max="2318" width="5.5703125" style="10" customWidth="1"/>
    <col min="2319" max="2340" width="7.140625" style="10" customWidth="1"/>
    <col min="2341" max="2560" width="8.85546875" style="10"/>
    <col min="2561" max="2561" width="44.5703125" style="10" customWidth="1"/>
    <col min="2562" max="2562" width="17.5703125" style="10" customWidth="1"/>
    <col min="2563" max="2563" width="20.5703125" style="10" customWidth="1"/>
    <col min="2564" max="2564" width="17.28515625" style="10" customWidth="1"/>
    <col min="2565" max="2565" width="13.5703125" style="10" customWidth="1"/>
    <col min="2566" max="2566" width="13.140625" style="10" customWidth="1"/>
    <col min="2567" max="2567" width="11" style="10" customWidth="1"/>
    <col min="2568" max="2568" width="15.28515625" style="10" customWidth="1"/>
    <col min="2569" max="2569" width="14.140625" style="10" customWidth="1"/>
    <col min="2570" max="2571" width="7.140625" style="10" customWidth="1"/>
    <col min="2572" max="2572" width="6" style="10" customWidth="1"/>
    <col min="2573" max="2573" width="7.140625" style="10" customWidth="1"/>
    <col min="2574" max="2574" width="5.5703125" style="10" customWidth="1"/>
    <col min="2575" max="2596" width="7.140625" style="10" customWidth="1"/>
    <col min="2597" max="2816" width="8.85546875" style="10"/>
    <col min="2817" max="2817" width="44.5703125" style="10" customWidth="1"/>
    <col min="2818" max="2818" width="17.5703125" style="10" customWidth="1"/>
    <col min="2819" max="2819" width="20.5703125" style="10" customWidth="1"/>
    <col min="2820" max="2820" width="17.28515625" style="10" customWidth="1"/>
    <col min="2821" max="2821" width="13.5703125" style="10" customWidth="1"/>
    <col min="2822" max="2822" width="13.140625" style="10" customWidth="1"/>
    <col min="2823" max="2823" width="11" style="10" customWidth="1"/>
    <col min="2824" max="2824" width="15.28515625" style="10" customWidth="1"/>
    <col min="2825" max="2825" width="14.140625" style="10" customWidth="1"/>
    <col min="2826" max="2827" width="7.140625" style="10" customWidth="1"/>
    <col min="2828" max="2828" width="6" style="10" customWidth="1"/>
    <col min="2829" max="2829" width="7.140625" style="10" customWidth="1"/>
    <col min="2830" max="2830" width="5.5703125" style="10" customWidth="1"/>
    <col min="2831" max="2852" width="7.140625" style="10" customWidth="1"/>
    <col min="2853" max="3072" width="8.85546875" style="10"/>
    <col min="3073" max="3073" width="44.5703125" style="10" customWidth="1"/>
    <col min="3074" max="3074" width="17.5703125" style="10" customWidth="1"/>
    <col min="3075" max="3075" width="20.5703125" style="10" customWidth="1"/>
    <col min="3076" max="3076" width="17.28515625" style="10" customWidth="1"/>
    <col min="3077" max="3077" width="13.5703125" style="10" customWidth="1"/>
    <col min="3078" max="3078" width="13.140625" style="10" customWidth="1"/>
    <col min="3079" max="3079" width="11" style="10" customWidth="1"/>
    <col min="3080" max="3080" width="15.28515625" style="10" customWidth="1"/>
    <col min="3081" max="3081" width="14.140625" style="10" customWidth="1"/>
    <col min="3082" max="3083" width="7.140625" style="10" customWidth="1"/>
    <col min="3084" max="3084" width="6" style="10" customWidth="1"/>
    <col min="3085" max="3085" width="7.140625" style="10" customWidth="1"/>
    <col min="3086" max="3086" width="5.5703125" style="10" customWidth="1"/>
    <col min="3087" max="3108" width="7.140625" style="10" customWidth="1"/>
    <col min="3109" max="3328" width="8.85546875" style="10"/>
    <col min="3329" max="3329" width="44.5703125" style="10" customWidth="1"/>
    <col min="3330" max="3330" width="17.5703125" style="10" customWidth="1"/>
    <col min="3331" max="3331" width="20.5703125" style="10" customWidth="1"/>
    <col min="3332" max="3332" width="17.28515625" style="10" customWidth="1"/>
    <col min="3333" max="3333" width="13.5703125" style="10" customWidth="1"/>
    <col min="3334" max="3334" width="13.140625" style="10" customWidth="1"/>
    <col min="3335" max="3335" width="11" style="10" customWidth="1"/>
    <col min="3336" max="3336" width="15.28515625" style="10" customWidth="1"/>
    <col min="3337" max="3337" width="14.140625" style="10" customWidth="1"/>
    <col min="3338" max="3339" width="7.140625" style="10" customWidth="1"/>
    <col min="3340" max="3340" width="6" style="10" customWidth="1"/>
    <col min="3341" max="3341" width="7.140625" style="10" customWidth="1"/>
    <col min="3342" max="3342" width="5.5703125" style="10" customWidth="1"/>
    <col min="3343" max="3364" width="7.140625" style="10" customWidth="1"/>
    <col min="3365" max="3584" width="8.85546875" style="10"/>
    <col min="3585" max="3585" width="44.5703125" style="10" customWidth="1"/>
    <col min="3586" max="3586" width="17.5703125" style="10" customWidth="1"/>
    <col min="3587" max="3587" width="20.5703125" style="10" customWidth="1"/>
    <col min="3588" max="3588" width="17.28515625" style="10" customWidth="1"/>
    <col min="3589" max="3589" width="13.5703125" style="10" customWidth="1"/>
    <col min="3590" max="3590" width="13.140625" style="10" customWidth="1"/>
    <col min="3591" max="3591" width="11" style="10" customWidth="1"/>
    <col min="3592" max="3592" width="15.28515625" style="10" customWidth="1"/>
    <col min="3593" max="3593" width="14.140625" style="10" customWidth="1"/>
    <col min="3594" max="3595" width="7.140625" style="10" customWidth="1"/>
    <col min="3596" max="3596" width="6" style="10" customWidth="1"/>
    <col min="3597" max="3597" width="7.140625" style="10" customWidth="1"/>
    <col min="3598" max="3598" width="5.5703125" style="10" customWidth="1"/>
    <col min="3599" max="3620" width="7.140625" style="10" customWidth="1"/>
    <col min="3621" max="3840" width="8.85546875" style="10"/>
    <col min="3841" max="3841" width="44.5703125" style="10" customWidth="1"/>
    <col min="3842" max="3842" width="17.5703125" style="10" customWidth="1"/>
    <col min="3843" max="3843" width="20.5703125" style="10" customWidth="1"/>
    <col min="3844" max="3844" width="17.28515625" style="10" customWidth="1"/>
    <col min="3845" max="3845" width="13.5703125" style="10" customWidth="1"/>
    <col min="3846" max="3846" width="13.140625" style="10" customWidth="1"/>
    <col min="3847" max="3847" width="11" style="10" customWidth="1"/>
    <col min="3848" max="3848" width="15.28515625" style="10" customWidth="1"/>
    <col min="3849" max="3849" width="14.140625" style="10" customWidth="1"/>
    <col min="3850" max="3851" width="7.140625" style="10" customWidth="1"/>
    <col min="3852" max="3852" width="6" style="10" customWidth="1"/>
    <col min="3853" max="3853" width="7.140625" style="10" customWidth="1"/>
    <col min="3854" max="3854" width="5.5703125" style="10" customWidth="1"/>
    <col min="3855" max="3876" width="7.140625" style="10" customWidth="1"/>
    <col min="3877" max="4096" width="8.85546875" style="10"/>
    <col min="4097" max="4097" width="44.5703125" style="10" customWidth="1"/>
    <col min="4098" max="4098" width="17.5703125" style="10" customWidth="1"/>
    <col min="4099" max="4099" width="20.5703125" style="10" customWidth="1"/>
    <col min="4100" max="4100" width="17.28515625" style="10" customWidth="1"/>
    <col min="4101" max="4101" width="13.5703125" style="10" customWidth="1"/>
    <col min="4102" max="4102" width="13.140625" style="10" customWidth="1"/>
    <col min="4103" max="4103" width="11" style="10" customWidth="1"/>
    <col min="4104" max="4104" width="15.28515625" style="10" customWidth="1"/>
    <col min="4105" max="4105" width="14.140625" style="10" customWidth="1"/>
    <col min="4106" max="4107" width="7.140625" style="10" customWidth="1"/>
    <col min="4108" max="4108" width="6" style="10" customWidth="1"/>
    <col min="4109" max="4109" width="7.140625" style="10" customWidth="1"/>
    <col min="4110" max="4110" width="5.5703125" style="10" customWidth="1"/>
    <col min="4111" max="4132" width="7.140625" style="10" customWidth="1"/>
    <col min="4133" max="4352" width="8.85546875" style="10"/>
    <col min="4353" max="4353" width="44.5703125" style="10" customWidth="1"/>
    <col min="4354" max="4354" width="17.5703125" style="10" customWidth="1"/>
    <col min="4355" max="4355" width="20.5703125" style="10" customWidth="1"/>
    <col min="4356" max="4356" width="17.28515625" style="10" customWidth="1"/>
    <col min="4357" max="4357" width="13.5703125" style="10" customWidth="1"/>
    <col min="4358" max="4358" width="13.140625" style="10" customWidth="1"/>
    <col min="4359" max="4359" width="11" style="10" customWidth="1"/>
    <col min="4360" max="4360" width="15.28515625" style="10" customWidth="1"/>
    <col min="4361" max="4361" width="14.140625" style="10" customWidth="1"/>
    <col min="4362" max="4363" width="7.140625" style="10" customWidth="1"/>
    <col min="4364" max="4364" width="6" style="10" customWidth="1"/>
    <col min="4365" max="4365" width="7.140625" style="10" customWidth="1"/>
    <col min="4366" max="4366" width="5.5703125" style="10" customWidth="1"/>
    <col min="4367" max="4388" width="7.140625" style="10" customWidth="1"/>
    <col min="4389" max="4608" width="8.85546875" style="10"/>
    <col min="4609" max="4609" width="44.5703125" style="10" customWidth="1"/>
    <col min="4610" max="4610" width="17.5703125" style="10" customWidth="1"/>
    <col min="4611" max="4611" width="20.5703125" style="10" customWidth="1"/>
    <col min="4612" max="4612" width="17.28515625" style="10" customWidth="1"/>
    <col min="4613" max="4613" width="13.5703125" style="10" customWidth="1"/>
    <col min="4614" max="4614" width="13.140625" style="10" customWidth="1"/>
    <col min="4615" max="4615" width="11" style="10" customWidth="1"/>
    <col min="4616" max="4616" width="15.28515625" style="10" customWidth="1"/>
    <col min="4617" max="4617" width="14.140625" style="10" customWidth="1"/>
    <col min="4618" max="4619" width="7.140625" style="10" customWidth="1"/>
    <col min="4620" max="4620" width="6" style="10" customWidth="1"/>
    <col min="4621" max="4621" width="7.140625" style="10" customWidth="1"/>
    <col min="4622" max="4622" width="5.5703125" style="10" customWidth="1"/>
    <col min="4623" max="4644" width="7.140625" style="10" customWidth="1"/>
    <col min="4645" max="4864" width="8.85546875" style="10"/>
    <col min="4865" max="4865" width="44.5703125" style="10" customWidth="1"/>
    <col min="4866" max="4866" width="17.5703125" style="10" customWidth="1"/>
    <col min="4867" max="4867" width="20.5703125" style="10" customWidth="1"/>
    <col min="4868" max="4868" width="17.28515625" style="10" customWidth="1"/>
    <col min="4869" max="4869" width="13.5703125" style="10" customWidth="1"/>
    <col min="4870" max="4870" width="13.140625" style="10" customWidth="1"/>
    <col min="4871" max="4871" width="11" style="10" customWidth="1"/>
    <col min="4872" max="4872" width="15.28515625" style="10" customWidth="1"/>
    <col min="4873" max="4873" width="14.140625" style="10" customWidth="1"/>
    <col min="4874" max="4875" width="7.140625" style="10" customWidth="1"/>
    <col min="4876" max="4876" width="6" style="10" customWidth="1"/>
    <col min="4877" max="4877" width="7.140625" style="10" customWidth="1"/>
    <col min="4878" max="4878" width="5.5703125" style="10" customWidth="1"/>
    <col min="4879" max="4900" width="7.140625" style="10" customWidth="1"/>
    <col min="4901" max="5120" width="8.85546875" style="10"/>
    <col min="5121" max="5121" width="44.5703125" style="10" customWidth="1"/>
    <col min="5122" max="5122" width="17.5703125" style="10" customWidth="1"/>
    <col min="5123" max="5123" width="20.5703125" style="10" customWidth="1"/>
    <col min="5124" max="5124" width="17.28515625" style="10" customWidth="1"/>
    <col min="5125" max="5125" width="13.5703125" style="10" customWidth="1"/>
    <col min="5126" max="5126" width="13.140625" style="10" customWidth="1"/>
    <col min="5127" max="5127" width="11" style="10" customWidth="1"/>
    <col min="5128" max="5128" width="15.28515625" style="10" customWidth="1"/>
    <col min="5129" max="5129" width="14.140625" style="10" customWidth="1"/>
    <col min="5130" max="5131" width="7.140625" style="10" customWidth="1"/>
    <col min="5132" max="5132" width="6" style="10" customWidth="1"/>
    <col min="5133" max="5133" width="7.140625" style="10" customWidth="1"/>
    <col min="5134" max="5134" width="5.5703125" style="10" customWidth="1"/>
    <col min="5135" max="5156" width="7.140625" style="10" customWidth="1"/>
    <col min="5157" max="5376" width="8.85546875" style="10"/>
    <col min="5377" max="5377" width="44.5703125" style="10" customWidth="1"/>
    <col min="5378" max="5378" width="17.5703125" style="10" customWidth="1"/>
    <col min="5379" max="5379" width="20.5703125" style="10" customWidth="1"/>
    <col min="5380" max="5380" width="17.28515625" style="10" customWidth="1"/>
    <col min="5381" max="5381" width="13.5703125" style="10" customWidth="1"/>
    <col min="5382" max="5382" width="13.140625" style="10" customWidth="1"/>
    <col min="5383" max="5383" width="11" style="10" customWidth="1"/>
    <col min="5384" max="5384" width="15.28515625" style="10" customWidth="1"/>
    <col min="5385" max="5385" width="14.140625" style="10" customWidth="1"/>
    <col min="5386" max="5387" width="7.140625" style="10" customWidth="1"/>
    <col min="5388" max="5388" width="6" style="10" customWidth="1"/>
    <col min="5389" max="5389" width="7.140625" style="10" customWidth="1"/>
    <col min="5390" max="5390" width="5.5703125" style="10" customWidth="1"/>
    <col min="5391" max="5412" width="7.140625" style="10" customWidth="1"/>
    <col min="5413" max="5632" width="8.85546875" style="10"/>
    <col min="5633" max="5633" width="44.5703125" style="10" customWidth="1"/>
    <col min="5634" max="5634" width="17.5703125" style="10" customWidth="1"/>
    <col min="5635" max="5635" width="20.5703125" style="10" customWidth="1"/>
    <col min="5636" max="5636" width="17.28515625" style="10" customWidth="1"/>
    <col min="5637" max="5637" width="13.5703125" style="10" customWidth="1"/>
    <col min="5638" max="5638" width="13.140625" style="10" customWidth="1"/>
    <col min="5639" max="5639" width="11" style="10" customWidth="1"/>
    <col min="5640" max="5640" width="15.28515625" style="10" customWidth="1"/>
    <col min="5641" max="5641" width="14.140625" style="10" customWidth="1"/>
    <col min="5642" max="5643" width="7.140625" style="10" customWidth="1"/>
    <col min="5644" max="5644" width="6" style="10" customWidth="1"/>
    <col min="5645" max="5645" width="7.140625" style="10" customWidth="1"/>
    <col min="5646" max="5646" width="5.5703125" style="10" customWidth="1"/>
    <col min="5647" max="5668" width="7.140625" style="10" customWidth="1"/>
    <col min="5669" max="5888" width="8.85546875" style="10"/>
    <col min="5889" max="5889" width="44.5703125" style="10" customWidth="1"/>
    <col min="5890" max="5890" width="17.5703125" style="10" customWidth="1"/>
    <col min="5891" max="5891" width="20.5703125" style="10" customWidth="1"/>
    <col min="5892" max="5892" width="17.28515625" style="10" customWidth="1"/>
    <col min="5893" max="5893" width="13.5703125" style="10" customWidth="1"/>
    <col min="5894" max="5894" width="13.140625" style="10" customWidth="1"/>
    <col min="5895" max="5895" width="11" style="10" customWidth="1"/>
    <col min="5896" max="5896" width="15.28515625" style="10" customWidth="1"/>
    <col min="5897" max="5897" width="14.140625" style="10" customWidth="1"/>
    <col min="5898" max="5899" width="7.140625" style="10" customWidth="1"/>
    <col min="5900" max="5900" width="6" style="10" customWidth="1"/>
    <col min="5901" max="5901" width="7.140625" style="10" customWidth="1"/>
    <col min="5902" max="5902" width="5.5703125" style="10" customWidth="1"/>
    <col min="5903" max="5924" width="7.140625" style="10" customWidth="1"/>
    <col min="5925" max="6144" width="8.85546875" style="10"/>
    <col min="6145" max="6145" width="44.5703125" style="10" customWidth="1"/>
    <col min="6146" max="6146" width="17.5703125" style="10" customWidth="1"/>
    <col min="6147" max="6147" width="20.5703125" style="10" customWidth="1"/>
    <col min="6148" max="6148" width="17.28515625" style="10" customWidth="1"/>
    <col min="6149" max="6149" width="13.5703125" style="10" customWidth="1"/>
    <col min="6150" max="6150" width="13.140625" style="10" customWidth="1"/>
    <col min="6151" max="6151" width="11" style="10" customWidth="1"/>
    <col min="6152" max="6152" width="15.28515625" style="10" customWidth="1"/>
    <col min="6153" max="6153" width="14.140625" style="10" customWidth="1"/>
    <col min="6154" max="6155" width="7.140625" style="10" customWidth="1"/>
    <col min="6156" max="6156" width="6" style="10" customWidth="1"/>
    <col min="6157" max="6157" width="7.140625" style="10" customWidth="1"/>
    <col min="6158" max="6158" width="5.5703125" style="10" customWidth="1"/>
    <col min="6159" max="6180" width="7.140625" style="10" customWidth="1"/>
    <col min="6181" max="6400" width="8.85546875" style="10"/>
    <col min="6401" max="6401" width="44.5703125" style="10" customWidth="1"/>
    <col min="6402" max="6402" width="17.5703125" style="10" customWidth="1"/>
    <col min="6403" max="6403" width="20.5703125" style="10" customWidth="1"/>
    <col min="6404" max="6404" width="17.28515625" style="10" customWidth="1"/>
    <col min="6405" max="6405" width="13.5703125" style="10" customWidth="1"/>
    <col min="6406" max="6406" width="13.140625" style="10" customWidth="1"/>
    <col min="6407" max="6407" width="11" style="10" customWidth="1"/>
    <col min="6408" max="6408" width="15.28515625" style="10" customWidth="1"/>
    <col min="6409" max="6409" width="14.140625" style="10" customWidth="1"/>
    <col min="6410" max="6411" width="7.140625" style="10" customWidth="1"/>
    <col min="6412" max="6412" width="6" style="10" customWidth="1"/>
    <col min="6413" max="6413" width="7.140625" style="10" customWidth="1"/>
    <col min="6414" max="6414" width="5.5703125" style="10" customWidth="1"/>
    <col min="6415" max="6436" width="7.140625" style="10" customWidth="1"/>
    <col min="6437" max="6656" width="8.85546875" style="10"/>
    <col min="6657" max="6657" width="44.5703125" style="10" customWidth="1"/>
    <col min="6658" max="6658" width="17.5703125" style="10" customWidth="1"/>
    <col min="6659" max="6659" width="20.5703125" style="10" customWidth="1"/>
    <col min="6660" max="6660" width="17.28515625" style="10" customWidth="1"/>
    <col min="6661" max="6661" width="13.5703125" style="10" customWidth="1"/>
    <col min="6662" max="6662" width="13.140625" style="10" customWidth="1"/>
    <col min="6663" max="6663" width="11" style="10" customWidth="1"/>
    <col min="6664" max="6664" width="15.28515625" style="10" customWidth="1"/>
    <col min="6665" max="6665" width="14.140625" style="10" customWidth="1"/>
    <col min="6666" max="6667" width="7.140625" style="10" customWidth="1"/>
    <col min="6668" max="6668" width="6" style="10" customWidth="1"/>
    <col min="6669" max="6669" width="7.140625" style="10" customWidth="1"/>
    <col min="6670" max="6670" width="5.5703125" style="10" customWidth="1"/>
    <col min="6671" max="6692" width="7.140625" style="10" customWidth="1"/>
    <col min="6693" max="6912" width="8.85546875" style="10"/>
    <col min="6913" max="6913" width="44.5703125" style="10" customWidth="1"/>
    <col min="6914" max="6914" width="17.5703125" style="10" customWidth="1"/>
    <col min="6915" max="6915" width="20.5703125" style="10" customWidth="1"/>
    <col min="6916" max="6916" width="17.28515625" style="10" customWidth="1"/>
    <col min="6917" max="6917" width="13.5703125" style="10" customWidth="1"/>
    <col min="6918" max="6918" width="13.140625" style="10" customWidth="1"/>
    <col min="6919" max="6919" width="11" style="10" customWidth="1"/>
    <col min="6920" max="6920" width="15.28515625" style="10" customWidth="1"/>
    <col min="6921" max="6921" width="14.140625" style="10" customWidth="1"/>
    <col min="6922" max="6923" width="7.140625" style="10" customWidth="1"/>
    <col min="6924" max="6924" width="6" style="10" customWidth="1"/>
    <col min="6925" max="6925" width="7.140625" style="10" customWidth="1"/>
    <col min="6926" max="6926" width="5.5703125" style="10" customWidth="1"/>
    <col min="6927" max="6948" width="7.140625" style="10" customWidth="1"/>
    <col min="6949" max="7168" width="8.85546875" style="10"/>
    <col min="7169" max="7169" width="44.5703125" style="10" customWidth="1"/>
    <col min="7170" max="7170" width="17.5703125" style="10" customWidth="1"/>
    <col min="7171" max="7171" width="20.5703125" style="10" customWidth="1"/>
    <col min="7172" max="7172" width="17.28515625" style="10" customWidth="1"/>
    <col min="7173" max="7173" width="13.5703125" style="10" customWidth="1"/>
    <col min="7174" max="7174" width="13.140625" style="10" customWidth="1"/>
    <col min="7175" max="7175" width="11" style="10" customWidth="1"/>
    <col min="7176" max="7176" width="15.28515625" style="10" customWidth="1"/>
    <col min="7177" max="7177" width="14.140625" style="10" customWidth="1"/>
    <col min="7178" max="7179" width="7.140625" style="10" customWidth="1"/>
    <col min="7180" max="7180" width="6" style="10" customWidth="1"/>
    <col min="7181" max="7181" width="7.140625" style="10" customWidth="1"/>
    <col min="7182" max="7182" width="5.5703125" style="10" customWidth="1"/>
    <col min="7183" max="7204" width="7.140625" style="10" customWidth="1"/>
    <col min="7205" max="7424" width="8.85546875" style="10"/>
    <col min="7425" max="7425" width="44.5703125" style="10" customWidth="1"/>
    <col min="7426" max="7426" width="17.5703125" style="10" customWidth="1"/>
    <col min="7427" max="7427" width="20.5703125" style="10" customWidth="1"/>
    <col min="7428" max="7428" width="17.28515625" style="10" customWidth="1"/>
    <col min="7429" max="7429" width="13.5703125" style="10" customWidth="1"/>
    <col min="7430" max="7430" width="13.140625" style="10" customWidth="1"/>
    <col min="7431" max="7431" width="11" style="10" customWidth="1"/>
    <col min="7432" max="7432" width="15.28515625" style="10" customWidth="1"/>
    <col min="7433" max="7433" width="14.140625" style="10" customWidth="1"/>
    <col min="7434" max="7435" width="7.140625" style="10" customWidth="1"/>
    <col min="7436" max="7436" width="6" style="10" customWidth="1"/>
    <col min="7437" max="7437" width="7.140625" style="10" customWidth="1"/>
    <col min="7438" max="7438" width="5.5703125" style="10" customWidth="1"/>
    <col min="7439" max="7460" width="7.140625" style="10" customWidth="1"/>
    <col min="7461" max="7680" width="8.85546875" style="10"/>
    <col min="7681" max="7681" width="44.5703125" style="10" customWidth="1"/>
    <col min="7682" max="7682" width="17.5703125" style="10" customWidth="1"/>
    <col min="7683" max="7683" width="20.5703125" style="10" customWidth="1"/>
    <col min="7684" max="7684" width="17.28515625" style="10" customWidth="1"/>
    <col min="7685" max="7685" width="13.5703125" style="10" customWidth="1"/>
    <col min="7686" max="7686" width="13.140625" style="10" customWidth="1"/>
    <col min="7687" max="7687" width="11" style="10" customWidth="1"/>
    <col min="7688" max="7688" width="15.28515625" style="10" customWidth="1"/>
    <col min="7689" max="7689" width="14.140625" style="10" customWidth="1"/>
    <col min="7690" max="7691" width="7.140625" style="10" customWidth="1"/>
    <col min="7692" max="7692" width="6" style="10" customWidth="1"/>
    <col min="7693" max="7693" width="7.140625" style="10" customWidth="1"/>
    <col min="7694" max="7694" width="5.5703125" style="10" customWidth="1"/>
    <col min="7695" max="7716" width="7.140625" style="10" customWidth="1"/>
    <col min="7717" max="7936" width="8.85546875" style="10"/>
    <col min="7937" max="7937" width="44.5703125" style="10" customWidth="1"/>
    <col min="7938" max="7938" width="17.5703125" style="10" customWidth="1"/>
    <col min="7939" max="7939" width="20.5703125" style="10" customWidth="1"/>
    <col min="7940" max="7940" width="17.28515625" style="10" customWidth="1"/>
    <col min="7941" max="7941" width="13.5703125" style="10" customWidth="1"/>
    <col min="7942" max="7942" width="13.140625" style="10" customWidth="1"/>
    <col min="7943" max="7943" width="11" style="10" customWidth="1"/>
    <col min="7944" max="7944" width="15.28515625" style="10" customWidth="1"/>
    <col min="7945" max="7945" width="14.140625" style="10" customWidth="1"/>
    <col min="7946" max="7947" width="7.140625" style="10" customWidth="1"/>
    <col min="7948" max="7948" width="6" style="10" customWidth="1"/>
    <col min="7949" max="7949" width="7.140625" style="10" customWidth="1"/>
    <col min="7950" max="7950" width="5.5703125" style="10" customWidth="1"/>
    <col min="7951" max="7972" width="7.140625" style="10" customWidth="1"/>
    <col min="7973" max="8192" width="8.85546875" style="10"/>
    <col min="8193" max="8193" width="44.5703125" style="10" customWidth="1"/>
    <col min="8194" max="8194" width="17.5703125" style="10" customWidth="1"/>
    <col min="8195" max="8195" width="20.5703125" style="10" customWidth="1"/>
    <col min="8196" max="8196" width="17.28515625" style="10" customWidth="1"/>
    <col min="8197" max="8197" width="13.5703125" style="10" customWidth="1"/>
    <col min="8198" max="8198" width="13.140625" style="10" customWidth="1"/>
    <col min="8199" max="8199" width="11" style="10" customWidth="1"/>
    <col min="8200" max="8200" width="15.28515625" style="10" customWidth="1"/>
    <col min="8201" max="8201" width="14.140625" style="10" customWidth="1"/>
    <col min="8202" max="8203" width="7.140625" style="10" customWidth="1"/>
    <col min="8204" max="8204" width="6" style="10" customWidth="1"/>
    <col min="8205" max="8205" width="7.140625" style="10" customWidth="1"/>
    <col min="8206" max="8206" width="5.5703125" style="10" customWidth="1"/>
    <col min="8207" max="8228" width="7.140625" style="10" customWidth="1"/>
    <col min="8229" max="8448" width="8.85546875" style="10"/>
    <col min="8449" max="8449" width="44.5703125" style="10" customWidth="1"/>
    <col min="8450" max="8450" width="17.5703125" style="10" customWidth="1"/>
    <col min="8451" max="8451" width="20.5703125" style="10" customWidth="1"/>
    <col min="8452" max="8452" width="17.28515625" style="10" customWidth="1"/>
    <col min="8453" max="8453" width="13.5703125" style="10" customWidth="1"/>
    <col min="8454" max="8454" width="13.140625" style="10" customWidth="1"/>
    <col min="8455" max="8455" width="11" style="10" customWidth="1"/>
    <col min="8456" max="8456" width="15.28515625" style="10" customWidth="1"/>
    <col min="8457" max="8457" width="14.140625" style="10" customWidth="1"/>
    <col min="8458" max="8459" width="7.140625" style="10" customWidth="1"/>
    <col min="8460" max="8460" width="6" style="10" customWidth="1"/>
    <col min="8461" max="8461" width="7.140625" style="10" customWidth="1"/>
    <col min="8462" max="8462" width="5.5703125" style="10" customWidth="1"/>
    <col min="8463" max="8484" width="7.140625" style="10" customWidth="1"/>
    <col min="8485" max="8704" width="8.85546875" style="10"/>
    <col min="8705" max="8705" width="44.5703125" style="10" customWidth="1"/>
    <col min="8706" max="8706" width="17.5703125" style="10" customWidth="1"/>
    <col min="8707" max="8707" width="20.5703125" style="10" customWidth="1"/>
    <col min="8708" max="8708" width="17.28515625" style="10" customWidth="1"/>
    <col min="8709" max="8709" width="13.5703125" style="10" customWidth="1"/>
    <col min="8710" max="8710" width="13.140625" style="10" customWidth="1"/>
    <col min="8711" max="8711" width="11" style="10" customWidth="1"/>
    <col min="8712" max="8712" width="15.28515625" style="10" customWidth="1"/>
    <col min="8713" max="8713" width="14.140625" style="10" customWidth="1"/>
    <col min="8714" max="8715" width="7.140625" style="10" customWidth="1"/>
    <col min="8716" max="8716" width="6" style="10" customWidth="1"/>
    <col min="8717" max="8717" width="7.140625" style="10" customWidth="1"/>
    <col min="8718" max="8718" width="5.5703125" style="10" customWidth="1"/>
    <col min="8719" max="8740" width="7.140625" style="10" customWidth="1"/>
    <col min="8741" max="8960" width="8.85546875" style="10"/>
    <col min="8961" max="8961" width="44.5703125" style="10" customWidth="1"/>
    <col min="8962" max="8962" width="17.5703125" style="10" customWidth="1"/>
    <col min="8963" max="8963" width="20.5703125" style="10" customWidth="1"/>
    <col min="8964" max="8964" width="17.28515625" style="10" customWidth="1"/>
    <col min="8965" max="8965" width="13.5703125" style="10" customWidth="1"/>
    <col min="8966" max="8966" width="13.140625" style="10" customWidth="1"/>
    <col min="8967" max="8967" width="11" style="10" customWidth="1"/>
    <col min="8968" max="8968" width="15.28515625" style="10" customWidth="1"/>
    <col min="8969" max="8969" width="14.140625" style="10" customWidth="1"/>
    <col min="8970" max="8971" width="7.140625" style="10" customWidth="1"/>
    <col min="8972" max="8972" width="6" style="10" customWidth="1"/>
    <col min="8973" max="8973" width="7.140625" style="10" customWidth="1"/>
    <col min="8974" max="8974" width="5.5703125" style="10" customWidth="1"/>
    <col min="8975" max="8996" width="7.140625" style="10" customWidth="1"/>
    <col min="8997" max="9216" width="8.85546875" style="10"/>
    <col min="9217" max="9217" width="44.5703125" style="10" customWidth="1"/>
    <col min="9218" max="9218" width="17.5703125" style="10" customWidth="1"/>
    <col min="9219" max="9219" width="20.5703125" style="10" customWidth="1"/>
    <col min="9220" max="9220" width="17.28515625" style="10" customWidth="1"/>
    <col min="9221" max="9221" width="13.5703125" style="10" customWidth="1"/>
    <col min="9222" max="9222" width="13.140625" style="10" customWidth="1"/>
    <col min="9223" max="9223" width="11" style="10" customWidth="1"/>
    <col min="9224" max="9224" width="15.28515625" style="10" customWidth="1"/>
    <col min="9225" max="9225" width="14.140625" style="10" customWidth="1"/>
    <col min="9226" max="9227" width="7.140625" style="10" customWidth="1"/>
    <col min="9228" max="9228" width="6" style="10" customWidth="1"/>
    <col min="9229" max="9229" width="7.140625" style="10" customWidth="1"/>
    <col min="9230" max="9230" width="5.5703125" style="10" customWidth="1"/>
    <col min="9231" max="9252" width="7.140625" style="10" customWidth="1"/>
    <col min="9253" max="9472" width="8.85546875" style="10"/>
    <col min="9473" max="9473" width="44.5703125" style="10" customWidth="1"/>
    <col min="9474" max="9474" width="17.5703125" style="10" customWidth="1"/>
    <col min="9475" max="9475" width="20.5703125" style="10" customWidth="1"/>
    <col min="9476" max="9476" width="17.28515625" style="10" customWidth="1"/>
    <col min="9477" max="9477" width="13.5703125" style="10" customWidth="1"/>
    <col min="9478" max="9478" width="13.140625" style="10" customWidth="1"/>
    <col min="9479" max="9479" width="11" style="10" customWidth="1"/>
    <col min="9480" max="9480" width="15.28515625" style="10" customWidth="1"/>
    <col min="9481" max="9481" width="14.140625" style="10" customWidth="1"/>
    <col min="9482" max="9483" width="7.140625" style="10" customWidth="1"/>
    <col min="9484" max="9484" width="6" style="10" customWidth="1"/>
    <col min="9485" max="9485" width="7.140625" style="10" customWidth="1"/>
    <col min="9486" max="9486" width="5.5703125" style="10" customWidth="1"/>
    <col min="9487" max="9508" width="7.140625" style="10" customWidth="1"/>
    <col min="9509" max="9728" width="8.85546875" style="10"/>
    <col min="9729" max="9729" width="44.5703125" style="10" customWidth="1"/>
    <col min="9730" max="9730" width="17.5703125" style="10" customWidth="1"/>
    <col min="9731" max="9731" width="20.5703125" style="10" customWidth="1"/>
    <col min="9732" max="9732" width="17.28515625" style="10" customWidth="1"/>
    <col min="9733" max="9733" width="13.5703125" style="10" customWidth="1"/>
    <col min="9734" max="9734" width="13.140625" style="10" customWidth="1"/>
    <col min="9735" max="9735" width="11" style="10" customWidth="1"/>
    <col min="9736" max="9736" width="15.28515625" style="10" customWidth="1"/>
    <col min="9737" max="9737" width="14.140625" style="10" customWidth="1"/>
    <col min="9738" max="9739" width="7.140625" style="10" customWidth="1"/>
    <col min="9740" max="9740" width="6" style="10" customWidth="1"/>
    <col min="9741" max="9741" width="7.140625" style="10" customWidth="1"/>
    <col min="9742" max="9742" width="5.5703125" style="10" customWidth="1"/>
    <col min="9743" max="9764" width="7.140625" style="10" customWidth="1"/>
    <col min="9765" max="9984" width="8.85546875" style="10"/>
    <col min="9985" max="9985" width="44.5703125" style="10" customWidth="1"/>
    <col min="9986" max="9986" width="17.5703125" style="10" customWidth="1"/>
    <col min="9987" max="9987" width="20.5703125" style="10" customWidth="1"/>
    <col min="9988" max="9988" width="17.28515625" style="10" customWidth="1"/>
    <col min="9989" max="9989" width="13.5703125" style="10" customWidth="1"/>
    <col min="9990" max="9990" width="13.140625" style="10" customWidth="1"/>
    <col min="9991" max="9991" width="11" style="10" customWidth="1"/>
    <col min="9992" max="9992" width="15.28515625" style="10" customWidth="1"/>
    <col min="9993" max="9993" width="14.140625" style="10" customWidth="1"/>
    <col min="9994" max="9995" width="7.140625" style="10" customWidth="1"/>
    <col min="9996" max="9996" width="6" style="10" customWidth="1"/>
    <col min="9997" max="9997" width="7.140625" style="10" customWidth="1"/>
    <col min="9998" max="9998" width="5.5703125" style="10" customWidth="1"/>
    <col min="9999" max="10020" width="7.140625" style="10" customWidth="1"/>
    <col min="10021" max="10240" width="8.85546875" style="10"/>
    <col min="10241" max="10241" width="44.5703125" style="10" customWidth="1"/>
    <col min="10242" max="10242" width="17.5703125" style="10" customWidth="1"/>
    <col min="10243" max="10243" width="20.5703125" style="10" customWidth="1"/>
    <col min="10244" max="10244" width="17.28515625" style="10" customWidth="1"/>
    <col min="10245" max="10245" width="13.5703125" style="10" customWidth="1"/>
    <col min="10246" max="10246" width="13.140625" style="10" customWidth="1"/>
    <col min="10247" max="10247" width="11" style="10" customWidth="1"/>
    <col min="10248" max="10248" width="15.28515625" style="10" customWidth="1"/>
    <col min="10249" max="10249" width="14.140625" style="10" customWidth="1"/>
    <col min="10250" max="10251" width="7.140625" style="10" customWidth="1"/>
    <col min="10252" max="10252" width="6" style="10" customWidth="1"/>
    <col min="10253" max="10253" width="7.140625" style="10" customWidth="1"/>
    <col min="10254" max="10254" width="5.5703125" style="10" customWidth="1"/>
    <col min="10255" max="10276" width="7.140625" style="10" customWidth="1"/>
    <col min="10277" max="10496" width="8.85546875" style="10"/>
    <col min="10497" max="10497" width="44.5703125" style="10" customWidth="1"/>
    <col min="10498" max="10498" width="17.5703125" style="10" customWidth="1"/>
    <col min="10499" max="10499" width="20.5703125" style="10" customWidth="1"/>
    <col min="10500" max="10500" width="17.28515625" style="10" customWidth="1"/>
    <col min="10501" max="10501" width="13.5703125" style="10" customWidth="1"/>
    <col min="10502" max="10502" width="13.140625" style="10" customWidth="1"/>
    <col min="10503" max="10503" width="11" style="10" customWidth="1"/>
    <col min="10504" max="10504" width="15.28515625" style="10" customWidth="1"/>
    <col min="10505" max="10505" width="14.140625" style="10" customWidth="1"/>
    <col min="10506" max="10507" width="7.140625" style="10" customWidth="1"/>
    <col min="10508" max="10508" width="6" style="10" customWidth="1"/>
    <col min="10509" max="10509" width="7.140625" style="10" customWidth="1"/>
    <col min="10510" max="10510" width="5.5703125" style="10" customWidth="1"/>
    <col min="10511" max="10532" width="7.140625" style="10" customWidth="1"/>
    <col min="10533" max="10752" width="8.85546875" style="10"/>
    <col min="10753" max="10753" width="44.5703125" style="10" customWidth="1"/>
    <col min="10754" max="10754" width="17.5703125" style="10" customWidth="1"/>
    <col min="10755" max="10755" width="20.5703125" style="10" customWidth="1"/>
    <col min="10756" max="10756" width="17.28515625" style="10" customWidth="1"/>
    <col min="10757" max="10757" width="13.5703125" style="10" customWidth="1"/>
    <col min="10758" max="10758" width="13.140625" style="10" customWidth="1"/>
    <col min="10759" max="10759" width="11" style="10" customWidth="1"/>
    <col min="10760" max="10760" width="15.28515625" style="10" customWidth="1"/>
    <col min="10761" max="10761" width="14.140625" style="10" customWidth="1"/>
    <col min="10762" max="10763" width="7.140625" style="10" customWidth="1"/>
    <col min="10764" max="10764" width="6" style="10" customWidth="1"/>
    <col min="10765" max="10765" width="7.140625" style="10" customWidth="1"/>
    <col min="10766" max="10766" width="5.5703125" style="10" customWidth="1"/>
    <col min="10767" max="10788" width="7.140625" style="10" customWidth="1"/>
    <col min="10789" max="11008" width="8.85546875" style="10"/>
    <col min="11009" max="11009" width="44.5703125" style="10" customWidth="1"/>
    <col min="11010" max="11010" width="17.5703125" style="10" customWidth="1"/>
    <col min="11011" max="11011" width="20.5703125" style="10" customWidth="1"/>
    <col min="11012" max="11012" width="17.28515625" style="10" customWidth="1"/>
    <col min="11013" max="11013" width="13.5703125" style="10" customWidth="1"/>
    <col min="11014" max="11014" width="13.140625" style="10" customWidth="1"/>
    <col min="11015" max="11015" width="11" style="10" customWidth="1"/>
    <col min="11016" max="11016" width="15.28515625" style="10" customWidth="1"/>
    <col min="11017" max="11017" width="14.140625" style="10" customWidth="1"/>
    <col min="11018" max="11019" width="7.140625" style="10" customWidth="1"/>
    <col min="11020" max="11020" width="6" style="10" customWidth="1"/>
    <col min="11021" max="11021" width="7.140625" style="10" customWidth="1"/>
    <col min="11022" max="11022" width="5.5703125" style="10" customWidth="1"/>
    <col min="11023" max="11044" width="7.140625" style="10" customWidth="1"/>
    <col min="11045" max="11264" width="8.85546875" style="10"/>
    <col min="11265" max="11265" width="44.5703125" style="10" customWidth="1"/>
    <col min="11266" max="11266" width="17.5703125" style="10" customWidth="1"/>
    <col min="11267" max="11267" width="20.5703125" style="10" customWidth="1"/>
    <col min="11268" max="11268" width="17.28515625" style="10" customWidth="1"/>
    <col min="11269" max="11269" width="13.5703125" style="10" customWidth="1"/>
    <col min="11270" max="11270" width="13.140625" style="10" customWidth="1"/>
    <col min="11271" max="11271" width="11" style="10" customWidth="1"/>
    <col min="11272" max="11272" width="15.28515625" style="10" customWidth="1"/>
    <col min="11273" max="11273" width="14.140625" style="10" customWidth="1"/>
    <col min="11274" max="11275" width="7.140625" style="10" customWidth="1"/>
    <col min="11276" max="11276" width="6" style="10" customWidth="1"/>
    <col min="11277" max="11277" width="7.140625" style="10" customWidth="1"/>
    <col min="11278" max="11278" width="5.5703125" style="10" customWidth="1"/>
    <col min="11279" max="11300" width="7.140625" style="10" customWidth="1"/>
    <col min="11301" max="11520" width="8.85546875" style="10"/>
    <col min="11521" max="11521" width="44.5703125" style="10" customWidth="1"/>
    <col min="11522" max="11522" width="17.5703125" style="10" customWidth="1"/>
    <col min="11523" max="11523" width="20.5703125" style="10" customWidth="1"/>
    <col min="11524" max="11524" width="17.28515625" style="10" customWidth="1"/>
    <col min="11525" max="11525" width="13.5703125" style="10" customWidth="1"/>
    <col min="11526" max="11526" width="13.140625" style="10" customWidth="1"/>
    <col min="11527" max="11527" width="11" style="10" customWidth="1"/>
    <col min="11528" max="11528" width="15.28515625" style="10" customWidth="1"/>
    <col min="11529" max="11529" width="14.140625" style="10" customWidth="1"/>
    <col min="11530" max="11531" width="7.140625" style="10" customWidth="1"/>
    <col min="11532" max="11532" width="6" style="10" customWidth="1"/>
    <col min="11533" max="11533" width="7.140625" style="10" customWidth="1"/>
    <col min="11534" max="11534" width="5.5703125" style="10" customWidth="1"/>
    <col min="11535" max="11556" width="7.140625" style="10" customWidth="1"/>
    <col min="11557" max="11776" width="8.85546875" style="10"/>
    <col min="11777" max="11777" width="44.5703125" style="10" customWidth="1"/>
    <col min="11778" max="11778" width="17.5703125" style="10" customWidth="1"/>
    <col min="11779" max="11779" width="20.5703125" style="10" customWidth="1"/>
    <col min="11780" max="11780" width="17.28515625" style="10" customWidth="1"/>
    <col min="11781" max="11781" width="13.5703125" style="10" customWidth="1"/>
    <col min="11782" max="11782" width="13.140625" style="10" customWidth="1"/>
    <col min="11783" max="11783" width="11" style="10" customWidth="1"/>
    <col min="11784" max="11784" width="15.28515625" style="10" customWidth="1"/>
    <col min="11785" max="11785" width="14.140625" style="10" customWidth="1"/>
    <col min="11786" max="11787" width="7.140625" style="10" customWidth="1"/>
    <col min="11788" max="11788" width="6" style="10" customWidth="1"/>
    <col min="11789" max="11789" width="7.140625" style="10" customWidth="1"/>
    <col min="11790" max="11790" width="5.5703125" style="10" customWidth="1"/>
    <col min="11791" max="11812" width="7.140625" style="10" customWidth="1"/>
    <col min="11813" max="12032" width="8.85546875" style="10"/>
    <col min="12033" max="12033" width="44.5703125" style="10" customWidth="1"/>
    <col min="12034" max="12034" width="17.5703125" style="10" customWidth="1"/>
    <col min="12035" max="12035" width="20.5703125" style="10" customWidth="1"/>
    <col min="12036" max="12036" width="17.28515625" style="10" customWidth="1"/>
    <col min="12037" max="12037" width="13.5703125" style="10" customWidth="1"/>
    <col min="12038" max="12038" width="13.140625" style="10" customWidth="1"/>
    <col min="12039" max="12039" width="11" style="10" customWidth="1"/>
    <col min="12040" max="12040" width="15.28515625" style="10" customWidth="1"/>
    <col min="12041" max="12041" width="14.140625" style="10" customWidth="1"/>
    <col min="12042" max="12043" width="7.140625" style="10" customWidth="1"/>
    <col min="12044" max="12044" width="6" style="10" customWidth="1"/>
    <col min="12045" max="12045" width="7.140625" style="10" customWidth="1"/>
    <col min="12046" max="12046" width="5.5703125" style="10" customWidth="1"/>
    <col min="12047" max="12068" width="7.140625" style="10" customWidth="1"/>
    <col min="12069" max="12288" width="8.85546875" style="10"/>
    <col min="12289" max="12289" width="44.5703125" style="10" customWidth="1"/>
    <col min="12290" max="12290" width="17.5703125" style="10" customWidth="1"/>
    <col min="12291" max="12291" width="20.5703125" style="10" customWidth="1"/>
    <col min="12292" max="12292" width="17.28515625" style="10" customWidth="1"/>
    <col min="12293" max="12293" width="13.5703125" style="10" customWidth="1"/>
    <col min="12294" max="12294" width="13.140625" style="10" customWidth="1"/>
    <col min="12295" max="12295" width="11" style="10" customWidth="1"/>
    <col min="12296" max="12296" width="15.28515625" style="10" customWidth="1"/>
    <col min="12297" max="12297" width="14.140625" style="10" customWidth="1"/>
    <col min="12298" max="12299" width="7.140625" style="10" customWidth="1"/>
    <col min="12300" max="12300" width="6" style="10" customWidth="1"/>
    <col min="12301" max="12301" width="7.140625" style="10" customWidth="1"/>
    <col min="12302" max="12302" width="5.5703125" style="10" customWidth="1"/>
    <col min="12303" max="12324" width="7.140625" style="10" customWidth="1"/>
    <col min="12325" max="12544" width="8.85546875" style="10"/>
    <col min="12545" max="12545" width="44.5703125" style="10" customWidth="1"/>
    <col min="12546" max="12546" width="17.5703125" style="10" customWidth="1"/>
    <col min="12547" max="12547" width="20.5703125" style="10" customWidth="1"/>
    <col min="12548" max="12548" width="17.28515625" style="10" customWidth="1"/>
    <col min="12549" max="12549" width="13.5703125" style="10" customWidth="1"/>
    <col min="12550" max="12550" width="13.140625" style="10" customWidth="1"/>
    <col min="12551" max="12551" width="11" style="10" customWidth="1"/>
    <col min="12552" max="12552" width="15.28515625" style="10" customWidth="1"/>
    <col min="12553" max="12553" width="14.140625" style="10" customWidth="1"/>
    <col min="12554" max="12555" width="7.140625" style="10" customWidth="1"/>
    <col min="12556" max="12556" width="6" style="10" customWidth="1"/>
    <col min="12557" max="12557" width="7.140625" style="10" customWidth="1"/>
    <col min="12558" max="12558" width="5.5703125" style="10" customWidth="1"/>
    <col min="12559" max="12580" width="7.140625" style="10" customWidth="1"/>
    <col min="12581" max="12800" width="8.85546875" style="10"/>
    <col min="12801" max="12801" width="44.5703125" style="10" customWidth="1"/>
    <col min="12802" max="12802" width="17.5703125" style="10" customWidth="1"/>
    <col min="12803" max="12803" width="20.5703125" style="10" customWidth="1"/>
    <col min="12804" max="12804" width="17.28515625" style="10" customWidth="1"/>
    <col min="12805" max="12805" width="13.5703125" style="10" customWidth="1"/>
    <col min="12806" max="12806" width="13.140625" style="10" customWidth="1"/>
    <col min="12807" max="12807" width="11" style="10" customWidth="1"/>
    <col min="12808" max="12808" width="15.28515625" style="10" customWidth="1"/>
    <col min="12809" max="12809" width="14.140625" style="10" customWidth="1"/>
    <col min="12810" max="12811" width="7.140625" style="10" customWidth="1"/>
    <col min="12812" max="12812" width="6" style="10" customWidth="1"/>
    <col min="12813" max="12813" width="7.140625" style="10" customWidth="1"/>
    <col min="12814" max="12814" width="5.5703125" style="10" customWidth="1"/>
    <col min="12815" max="12836" width="7.140625" style="10" customWidth="1"/>
    <col min="12837" max="13056" width="8.85546875" style="10"/>
    <col min="13057" max="13057" width="44.5703125" style="10" customWidth="1"/>
    <col min="13058" max="13058" width="17.5703125" style="10" customWidth="1"/>
    <col min="13059" max="13059" width="20.5703125" style="10" customWidth="1"/>
    <col min="13060" max="13060" width="17.28515625" style="10" customWidth="1"/>
    <col min="13061" max="13061" width="13.5703125" style="10" customWidth="1"/>
    <col min="13062" max="13062" width="13.140625" style="10" customWidth="1"/>
    <col min="13063" max="13063" width="11" style="10" customWidth="1"/>
    <col min="13064" max="13064" width="15.28515625" style="10" customWidth="1"/>
    <col min="13065" max="13065" width="14.140625" style="10" customWidth="1"/>
    <col min="13066" max="13067" width="7.140625" style="10" customWidth="1"/>
    <col min="13068" max="13068" width="6" style="10" customWidth="1"/>
    <col min="13069" max="13069" width="7.140625" style="10" customWidth="1"/>
    <col min="13070" max="13070" width="5.5703125" style="10" customWidth="1"/>
    <col min="13071" max="13092" width="7.140625" style="10" customWidth="1"/>
    <col min="13093" max="13312" width="8.85546875" style="10"/>
    <col min="13313" max="13313" width="44.5703125" style="10" customWidth="1"/>
    <col min="13314" max="13314" width="17.5703125" style="10" customWidth="1"/>
    <col min="13315" max="13315" width="20.5703125" style="10" customWidth="1"/>
    <col min="13316" max="13316" width="17.28515625" style="10" customWidth="1"/>
    <col min="13317" max="13317" width="13.5703125" style="10" customWidth="1"/>
    <col min="13318" max="13318" width="13.140625" style="10" customWidth="1"/>
    <col min="13319" max="13319" width="11" style="10" customWidth="1"/>
    <col min="13320" max="13320" width="15.28515625" style="10" customWidth="1"/>
    <col min="13321" max="13321" width="14.140625" style="10" customWidth="1"/>
    <col min="13322" max="13323" width="7.140625" style="10" customWidth="1"/>
    <col min="13324" max="13324" width="6" style="10" customWidth="1"/>
    <col min="13325" max="13325" width="7.140625" style="10" customWidth="1"/>
    <col min="13326" max="13326" width="5.5703125" style="10" customWidth="1"/>
    <col min="13327" max="13348" width="7.140625" style="10" customWidth="1"/>
    <col min="13349" max="13568" width="8.85546875" style="10"/>
    <col min="13569" max="13569" width="44.5703125" style="10" customWidth="1"/>
    <col min="13570" max="13570" width="17.5703125" style="10" customWidth="1"/>
    <col min="13571" max="13571" width="20.5703125" style="10" customWidth="1"/>
    <col min="13572" max="13572" width="17.28515625" style="10" customWidth="1"/>
    <col min="13573" max="13573" width="13.5703125" style="10" customWidth="1"/>
    <col min="13574" max="13574" width="13.140625" style="10" customWidth="1"/>
    <col min="13575" max="13575" width="11" style="10" customWidth="1"/>
    <col min="13576" max="13576" width="15.28515625" style="10" customWidth="1"/>
    <col min="13577" max="13577" width="14.140625" style="10" customWidth="1"/>
    <col min="13578" max="13579" width="7.140625" style="10" customWidth="1"/>
    <col min="13580" max="13580" width="6" style="10" customWidth="1"/>
    <col min="13581" max="13581" width="7.140625" style="10" customWidth="1"/>
    <col min="13582" max="13582" width="5.5703125" style="10" customWidth="1"/>
    <col min="13583" max="13604" width="7.140625" style="10" customWidth="1"/>
    <col min="13605" max="13824" width="8.85546875" style="10"/>
    <col min="13825" max="13825" width="44.5703125" style="10" customWidth="1"/>
    <col min="13826" max="13826" width="17.5703125" style="10" customWidth="1"/>
    <col min="13827" max="13827" width="20.5703125" style="10" customWidth="1"/>
    <col min="13828" max="13828" width="17.28515625" style="10" customWidth="1"/>
    <col min="13829" max="13829" width="13.5703125" style="10" customWidth="1"/>
    <col min="13830" max="13830" width="13.140625" style="10" customWidth="1"/>
    <col min="13831" max="13831" width="11" style="10" customWidth="1"/>
    <col min="13832" max="13832" width="15.28515625" style="10" customWidth="1"/>
    <col min="13833" max="13833" width="14.140625" style="10" customWidth="1"/>
    <col min="13834" max="13835" width="7.140625" style="10" customWidth="1"/>
    <col min="13836" max="13836" width="6" style="10" customWidth="1"/>
    <col min="13837" max="13837" width="7.140625" style="10" customWidth="1"/>
    <col min="13838" max="13838" width="5.5703125" style="10" customWidth="1"/>
    <col min="13839" max="13860" width="7.140625" style="10" customWidth="1"/>
    <col min="13861" max="14080" width="8.85546875" style="10"/>
    <col min="14081" max="14081" width="44.5703125" style="10" customWidth="1"/>
    <col min="14082" max="14082" width="17.5703125" style="10" customWidth="1"/>
    <col min="14083" max="14083" width="20.5703125" style="10" customWidth="1"/>
    <col min="14084" max="14084" width="17.28515625" style="10" customWidth="1"/>
    <col min="14085" max="14085" width="13.5703125" style="10" customWidth="1"/>
    <col min="14086" max="14086" width="13.140625" style="10" customWidth="1"/>
    <col min="14087" max="14087" width="11" style="10" customWidth="1"/>
    <col min="14088" max="14088" width="15.28515625" style="10" customWidth="1"/>
    <col min="14089" max="14089" width="14.140625" style="10" customWidth="1"/>
    <col min="14090" max="14091" width="7.140625" style="10" customWidth="1"/>
    <col min="14092" max="14092" width="6" style="10" customWidth="1"/>
    <col min="14093" max="14093" width="7.140625" style="10" customWidth="1"/>
    <col min="14094" max="14094" width="5.5703125" style="10" customWidth="1"/>
    <col min="14095" max="14116" width="7.140625" style="10" customWidth="1"/>
    <col min="14117" max="14336" width="8.85546875" style="10"/>
    <col min="14337" max="14337" width="44.5703125" style="10" customWidth="1"/>
    <col min="14338" max="14338" width="17.5703125" style="10" customWidth="1"/>
    <col min="14339" max="14339" width="20.5703125" style="10" customWidth="1"/>
    <col min="14340" max="14340" width="17.28515625" style="10" customWidth="1"/>
    <col min="14341" max="14341" width="13.5703125" style="10" customWidth="1"/>
    <col min="14342" max="14342" width="13.140625" style="10" customWidth="1"/>
    <col min="14343" max="14343" width="11" style="10" customWidth="1"/>
    <col min="14344" max="14344" width="15.28515625" style="10" customWidth="1"/>
    <col min="14345" max="14345" width="14.140625" style="10" customWidth="1"/>
    <col min="14346" max="14347" width="7.140625" style="10" customWidth="1"/>
    <col min="14348" max="14348" width="6" style="10" customWidth="1"/>
    <col min="14349" max="14349" width="7.140625" style="10" customWidth="1"/>
    <col min="14350" max="14350" width="5.5703125" style="10" customWidth="1"/>
    <col min="14351" max="14372" width="7.140625" style="10" customWidth="1"/>
    <col min="14373" max="14592" width="8.85546875" style="10"/>
    <col min="14593" max="14593" width="44.5703125" style="10" customWidth="1"/>
    <col min="14594" max="14594" width="17.5703125" style="10" customWidth="1"/>
    <col min="14595" max="14595" width="20.5703125" style="10" customWidth="1"/>
    <col min="14596" max="14596" width="17.28515625" style="10" customWidth="1"/>
    <col min="14597" max="14597" width="13.5703125" style="10" customWidth="1"/>
    <col min="14598" max="14598" width="13.140625" style="10" customWidth="1"/>
    <col min="14599" max="14599" width="11" style="10" customWidth="1"/>
    <col min="14600" max="14600" width="15.28515625" style="10" customWidth="1"/>
    <col min="14601" max="14601" width="14.140625" style="10" customWidth="1"/>
    <col min="14602" max="14603" width="7.140625" style="10" customWidth="1"/>
    <col min="14604" max="14604" width="6" style="10" customWidth="1"/>
    <col min="14605" max="14605" width="7.140625" style="10" customWidth="1"/>
    <col min="14606" max="14606" width="5.5703125" style="10" customWidth="1"/>
    <col min="14607" max="14628" width="7.140625" style="10" customWidth="1"/>
    <col min="14629" max="14848" width="8.85546875" style="10"/>
    <col min="14849" max="14849" width="44.5703125" style="10" customWidth="1"/>
    <col min="14850" max="14850" width="17.5703125" style="10" customWidth="1"/>
    <col min="14851" max="14851" width="20.5703125" style="10" customWidth="1"/>
    <col min="14852" max="14852" width="17.28515625" style="10" customWidth="1"/>
    <col min="14853" max="14853" width="13.5703125" style="10" customWidth="1"/>
    <col min="14854" max="14854" width="13.140625" style="10" customWidth="1"/>
    <col min="14855" max="14855" width="11" style="10" customWidth="1"/>
    <col min="14856" max="14856" width="15.28515625" style="10" customWidth="1"/>
    <col min="14857" max="14857" width="14.140625" style="10" customWidth="1"/>
    <col min="14858" max="14859" width="7.140625" style="10" customWidth="1"/>
    <col min="14860" max="14860" width="6" style="10" customWidth="1"/>
    <col min="14861" max="14861" width="7.140625" style="10" customWidth="1"/>
    <col min="14862" max="14862" width="5.5703125" style="10" customWidth="1"/>
    <col min="14863" max="14884" width="7.140625" style="10" customWidth="1"/>
    <col min="14885" max="15104" width="8.85546875" style="10"/>
    <col min="15105" max="15105" width="44.5703125" style="10" customWidth="1"/>
    <col min="15106" max="15106" width="17.5703125" style="10" customWidth="1"/>
    <col min="15107" max="15107" width="20.5703125" style="10" customWidth="1"/>
    <col min="15108" max="15108" width="17.28515625" style="10" customWidth="1"/>
    <col min="15109" max="15109" width="13.5703125" style="10" customWidth="1"/>
    <col min="15110" max="15110" width="13.140625" style="10" customWidth="1"/>
    <col min="15111" max="15111" width="11" style="10" customWidth="1"/>
    <col min="15112" max="15112" width="15.28515625" style="10" customWidth="1"/>
    <col min="15113" max="15113" width="14.140625" style="10" customWidth="1"/>
    <col min="15114" max="15115" width="7.140625" style="10" customWidth="1"/>
    <col min="15116" max="15116" width="6" style="10" customWidth="1"/>
    <col min="15117" max="15117" width="7.140625" style="10" customWidth="1"/>
    <col min="15118" max="15118" width="5.5703125" style="10" customWidth="1"/>
    <col min="15119" max="15140" width="7.140625" style="10" customWidth="1"/>
    <col min="15141" max="15360" width="8.85546875" style="10"/>
    <col min="15361" max="15361" width="44.5703125" style="10" customWidth="1"/>
    <col min="15362" max="15362" width="17.5703125" style="10" customWidth="1"/>
    <col min="15363" max="15363" width="20.5703125" style="10" customWidth="1"/>
    <col min="15364" max="15364" width="17.28515625" style="10" customWidth="1"/>
    <col min="15365" max="15365" width="13.5703125" style="10" customWidth="1"/>
    <col min="15366" max="15366" width="13.140625" style="10" customWidth="1"/>
    <col min="15367" max="15367" width="11" style="10" customWidth="1"/>
    <col min="15368" max="15368" width="15.28515625" style="10" customWidth="1"/>
    <col min="15369" max="15369" width="14.140625" style="10" customWidth="1"/>
    <col min="15370" max="15371" width="7.140625" style="10" customWidth="1"/>
    <col min="15372" max="15372" width="6" style="10" customWidth="1"/>
    <col min="15373" max="15373" width="7.140625" style="10" customWidth="1"/>
    <col min="15374" max="15374" width="5.5703125" style="10" customWidth="1"/>
    <col min="15375" max="15396" width="7.140625" style="10" customWidth="1"/>
    <col min="15397" max="15616" width="8.85546875" style="10"/>
    <col min="15617" max="15617" width="44.5703125" style="10" customWidth="1"/>
    <col min="15618" max="15618" width="17.5703125" style="10" customWidth="1"/>
    <col min="15619" max="15619" width="20.5703125" style="10" customWidth="1"/>
    <col min="15620" max="15620" width="17.28515625" style="10" customWidth="1"/>
    <col min="15621" max="15621" width="13.5703125" style="10" customWidth="1"/>
    <col min="15622" max="15622" width="13.140625" style="10" customWidth="1"/>
    <col min="15623" max="15623" width="11" style="10" customWidth="1"/>
    <col min="15624" max="15624" width="15.28515625" style="10" customWidth="1"/>
    <col min="15625" max="15625" width="14.140625" style="10" customWidth="1"/>
    <col min="15626" max="15627" width="7.140625" style="10" customWidth="1"/>
    <col min="15628" max="15628" width="6" style="10" customWidth="1"/>
    <col min="15629" max="15629" width="7.140625" style="10" customWidth="1"/>
    <col min="15630" max="15630" width="5.5703125" style="10" customWidth="1"/>
    <col min="15631" max="15652" width="7.140625" style="10" customWidth="1"/>
    <col min="15653" max="15872" width="8.85546875" style="10"/>
    <col min="15873" max="15873" width="44.5703125" style="10" customWidth="1"/>
    <col min="15874" max="15874" width="17.5703125" style="10" customWidth="1"/>
    <col min="15875" max="15875" width="20.5703125" style="10" customWidth="1"/>
    <col min="15876" max="15876" width="17.28515625" style="10" customWidth="1"/>
    <col min="15877" max="15877" width="13.5703125" style="10" customWidth="1"/>
    <col min="15878" max="15878" width="13.140625" style="10" customWidth="1"/>
    <col min="15879" max="15879" width="11" style="10" customWidth="1"/>
    <col min="15880" max="15880" width="15.28515625" style="10" customWidth="1"/>
    <col min="15881" max="15881" width="14.140625" style="10" customWidth="1"/>
    <col min="15882" max="15883" width="7.140625" style="10" customWidth="1"/>
    <col min="15884" max="15884" width="6" style="10" customWidth="1"/>
    <col min="15885" max="15885" width="7.140625" style="10" customWidth="1"/>
    <col min="15886" max="15886" width="5.5703125" style="10" customWidth="1"/>
    <col min="15887" max="15908" width="7.140625" style="10" customWidth="1"/>
    <col min="15909" max="16128" width="8.85546875" style="10"/>
    <col min="16129" max="16129" width="44.5703125" style="10" customWidth="1"/>
    <col min="16130" max="16130" width="17.5703125" style="10" customWidth="1"/>
    <col min="16131" max="16131" width="20.5703125" style="10" customWidth="1"/>
    <col min="16132" max="16132" width="17.28515625" style="10" customWidth="1"/>
    <col min="16133" max="16133" width="13.5703125" style="10" customWidth="1"/>
    <col min="16134" max="16134" width="13.140625" style="10" customWidth="1"/>
    <col min="16135" max="16135" width="11" style="10" customWidth="1"/>
    <col min="16136" max="16136" width="15.28515625" style="10" customWidth="1"/>
    <col min="16137" max="16137" width="14.140625" style="10" customWidth="1"/>
    <col min="16138" max="16139" width="7.140625" style="10" customWidth="1"/>
    <col min="16140" max="16140" width="6" style="10" customWidth="1"/>
    <col min="16141" max="16141" width="7.140625" style="10" customWidth="1"/>
    <col min="16142" max="16142" width="5.5703125" style="10" customWidth="1"/>
    <col min="16143" max="16164" width="7.140625" style="10" customWidth="1"/>
    <col min="16165" max="16384" width="8.85546875" style="10"/>
  </cols>
  <sheetData>
    <row r="1" spans="1:17" s="2" customFormat="1" ht="47.25" customHeight="1">
      <c r="A1" s="488" t="s">
        <v>493</v>
      </c>
      <c r="B1" s="488"/>
      <c r="C1" s="488"/>
      <c r="D1" s="488"/>
      <c r="E1" s="488"/>
      <c r="F1" s="378"/>
      <c r="G1" s="379"/>
      <c r="H1" s="380"/>
    </row>
    <row r="2" spans="1:17" s="2" customFormat="1" ht="27.75" customHeight="1">
      <c r="A2" s="494" t="s">
        <v>494</v>
      </c>
      <c r="B2" s="494"/>
      <c r="C2" s="494"/>
      <c r="D2" s="494"/>
      <c r="E2" s="494"/>
      <c r="F2" s="42"/>
      <c r="G2" s="42"/>
      <c r="H2" s="42"/>
    </row>
    <row r="3" spans="1:17" s="4" customFormat="1" ht="21.75" customHeight="1">
      <c r="A3" s="3"/>
      <c r="B3" s="3"/>
      <c r="C3" s="3"/>
      <c r="D3" s="381"/>
      <c r="E3" s="1" t="s">
        <v>144</v>
      </c>
      <c r="F3" s="3"/>
      <c r="G3" s="382"/>
      <c r="H3" s="382"/>
    </row>
    <row r="4" spans="1:17" s="4" customFormat="1" ht="21" customHeight="1">
      <c r="A4" s="495"/>
      <c r="B4" s="496" t="s">
        <v>533</v>
      </c>
      <c r="C4" s="496" t="s">
        <v>534</v>
      </c>
      <c r="D4" s="497" t="s">
        <v>491</v>
      </c>
      <c r="E4" s="497"/>
      <c r="F4" s="501"/>
      <c r="G4" s="501"/>
      <c r="H4" s="383"/>
      <c r="I4" s="384"/>
    </row>
    <row r="5" spans="1:17" s="4" customFormat="1" ht="43.5" customHeight="1">
      <c r="A5" s="495"/>
      <c r="B5" s="496"/>
      <c r="C5" s="496"/>
      <c r="D5" s="480" t="s">
        <v>0</v>
      </c>
      <c r="E5" s="480" t="s">
        <v>495</v>
      </c>
      <c r="F5" s="385"/>
      <c r="G5" s="386"/>
      <c r="H5" s="387"/>
      <c r="I5" s="384"/>
    </row>
    <row r="6" spans="1:17" s="5" customFormat="1" ht="22.5" customHeight="1">
      <c r="A6" s="453" t="s">
        <v>415</v>
      </c>
      <c r="B6" s="454">
        <f>SUM(B8:B26)</f>
        <v>11161</v>
      </c>
      <c r="C6" s="454">
        <f>SUM(C8:C26)</f>
        <v>6405</v>
      </c>
      <c r="D6" s="455">
        <f>ROUND(C6/B6*100,1)</f>
        <v>57.4</v>
      </c>
      <c r="E6" s="456">
        <f>C6-B6</f>
        <v>-4756</v>
      </c>
      <c r="F6" s="388"/>
      <c r="G6" s="389"/>
      <c r="H6" s="390"/>
      <c r="I6" s="391"/>
      <c r="J6" s="502"/>
      <c r="K6" s="502"/>
      <c r="L6" s="502"/>
      <c r="M6" s="502"/>
      <c r="N6" s="502"/>
      <c r="O6" s="502"/>
      <c r="P6" s="502"/>
      <c r="Q6" s="502"/>
    </row>
    <row r="7" spans="1:17" s="5" customFormat="1" ht="22.5" customHeight="1">
      <c r="A7" s="457" t="s">
        <v>416</v>
      </c>
      <c r="B7" s="458"/>
      <c r="C7" s="459"/>
      <c r="D7" s="455"/>
      <c r="E7" s="459"/>
      <c r="F7" s="388"/>
      <c r="G7" s="389"/>
      <c r="H7" s="390"/>
      <c r="I7" s="391"/>
      <c r="J7" s="392"/>
      <c r="K7" s="392"/>
      <c r="L7" s="392"/>
      <c r="M7" s="392"/>
      <c r="N7" s="392"/>
      <c r="O7" s="392"/>
      <c r="P7" s="392"/>
      <c r="Q7" s="392"/>
    </row>
    <row r="8" spans="1:17" ht="43.5" customHeight="1">
      <c r="A8" s="460" t="s">
        <v>496</v>
      </c>
      <c r="B8" s="393">
        <v>0</v>
      </c>
      <c r="C8" s="393">
        <v>25</v>
      </c>
      <c r="D8" s="455" t="s">
        <v>73</v>
      </c>
      <c r="E8" s="456">
        <v>25</v>
      </c>
      <c r="F8" s="388"/>
      <c r="G8" s="394"/>
      <c r="H8" s="395"/>
      <c r="I8" s="396"/>
      <c r="J8" s="397"/>
      <c r="L8" s="11"/>
    </row>
    <row r="9" spans="1:17" ht="28.5" customHeight="1">
      <c r="A9" s="460" t="s">
        <v>497</v>
      </c>
      <c r="B9" s="393">
        <v>5</v>
      </c>
      <c r="C9" s="393">
        <v>0</v>
      </c>
      <c r="D9" s="461">
        <v>0</v>
      </c>
      <c r="E9" s="456">
        <v>-5</v>
      </c>
      <c r="F9" s="388"/>
      <c r="G9" s="394"/>
      <c r="H9" s="395"/>
      <c r="I9" s="396"/>
      <c r="J9" s="397"/>
      <c r="L9" s="11"/>
    </row>
    <row r="10" spans="1:17" s="13" customFormat="1" ht="27" customHeight="1">
      <c r="A10" s="460" t="s">
        <v>498</v>
      </c>
      <c r="B10" s="393">
        <v>441</v>
      </c>
      <c r="C10" s="393">
        <v>464</v>
      </c>
      <c r="D10" s="455">
        <v>105.2</v>
      </c>
      <c r="E10" s="456">
        <v>23</v>
      </c>
      <c r="F10" s="388"/>
      <c r="G10" s="394"/>
      <c r="H10" s="395"/>
      <c r="I10" s="396"/>
      <c r="J10" s="397"/>
      <c r="K10" s="10"/>
      <c r="L10" s="11"/>
    </row>
    <row r="11" spans="1:17" ht="36.75" customHeight="1">
      <c r="A11" s="460" t="s">
        <v>499</v>
      </c>
      <c r="B11" s="393">
        <v>30</v>
      </c>
      <c r="C11" s="393">
        <v>32</v>
      </c>
      <c r="D11" s="455">
        <v>106.7</v>
      </c>
      <c r="E11" s="456">
        <v>2</v>
      </c>
      <c r="F11" s="388"/>
      <c r="G11" s="394"/>
      <c r="H11" s="395"/>
      <c r="I11" s="396"/>
      <c r="J11" s="397"/>
      <c r="L11" s="11"/>
      <c r="N11" s="300"/>
    </row>
    <row r="12" spans="1:17" ht="42" customHeight="1">
      <c r="A12" s="460" t="s">
        <v>500</v>
      </c>
      <c r="B12" s="393">
        <v>1</v>
      </c>
      <c r="C12" s="393">
        <v>0</v>
      </c>
      <c r="D12" s="461">
        <v>0</v>
      </c>
      <c r="E12" s="456">
        <v>-1</v>
      </c>
      <c r="F12" s="388"/>
      <c r="G12" s="394"/>
      <c r="H12" s="395"/>
      <c r="I12" s="396"/>
      <c r="J12" s="397"/>
      <c r="L12" s="11"/>
    </row>
    <row r="13" spans="1:17" ht="19.5" customHeight="1">
      <c r="A13" s="460" t="s">
        <v>501</v>
      </c>
      <c r="B13" s="393">
        <v>0</v>
      </c>
      <c r="C13" s="393">
        <v>150</v>
      </c>
      <c r="D13" s="455" t="s">
        <v>73</v>
      </c>
      <c r="E13" s="456">
        <v>150</v>
      </c>
      <c r="F13" s="388"/>
      <c r="G13" s="394"/>
      <c r="H13" s="395"/>
      <c r="I13" s="396"/>
      <c r="J13" s="397"/>
      <c r="L13" s="398"/>
    </row>
    <row r="14" spans="1:17" ht="51" customHeight="1">
      <c r="A14" s="460" t="s">
        <v>502</v>
      </c>
      <c r="B14" s="393">
        <v>624</v>
      </c>
      <c r="C14" s="393">
        <v>73</v>
      </c>
      <c r="D14" s="455">
        <v>11.7</v>
      </c>
      <c r="E14" s="456">
        <v>-551</v>
      </c>
      <c r="F14" s="388"/>
      <c r="G14" s="394"/>
      <c r="H14" s="395"/>
      <c r="I14" s="396"/>
      <c r="J14" s="397"/>
      <c r="L14" s="11"/>
    </row>
    <row r="15" spans="1:17" ht="42" customHeight="1">
      <c r="A15" s="460" t="s">
        <v>503</v>
      </c>
      <c r="B15" s="393">
        <v>2852</v>
      </c>
      <c r="C15" s="393">
        <v>728</v>
      </c>
      <c r="D15" s="455">
        <v>25.5</v>
      </c>
      <c r="E15" s="456">
        <v>-2124</v>
      </c>
      <c r="F15" s="388"/>
    </row>
    <row r="16" spans="1:17" ht="42" customHeight="1">
      <c r="A16" s="460" t="s">
        <v>504</v>
      </c>
      <c r="B16" s="393">
        <v>0</v>
      </c>
      <c r="C16" s="393">
        <v>89</v>
      </c>
      <c r="D16" s="455" t="s">
        <v>73</v>
      </c>
      <c r="E16" s="456">
        <v>89</v>
      </c>
      <c r="F16" s="388"/>
    </row>
    <row r="17" spans="1:34" ht="23.25" customHeight="1">
      <c r="A17" s="460" t="s">
        <v>505</v>
      </c>
      <c r="B17" s="393">
        <v>637</v>
      </c>
      <c r="C17" s="393">
        <v>49</v>
      </c>
      <c r="D17" s="455">
        <v>7.7</v>
      </c>
      <c r="E17" s="456">
        <v>-588</v>
      </c>
      <c r="F17" s="388"/>
      <c r="G17" s="394"/>
      <c r="H17" s="395"/>
      <c r="I17" s="396"/>
      <c r="J17" s="397"/>
      <c r="L17" s="11"/>
    </row>
    <row r="18" spans="1:34" ht="22.5" customHeight="1">
      <c r="A18" s="460" t="s">
        <v>506</v>
      </c>
      <c r="B18" s="393">
        <v>263</v>
      </c>
      <c r="C18" s="393">
        <v>102</v>
      </c>
      <c r="D18" s="455">
        <v>38.799999999999997</v>
      </c>
      <c r="E18" s="456">
        <v>-161</v>
      </c>
      <c r="F18" s="388"/>
      <c r="G18" s="394"/>
      <c r="H18" s="395"/>
      <c r="I18" s="396"/>
      <c r="J18" s="397"/>
      <c r="L18" s="11"/>
    </row>
    <row r="19" spans="1:34" ht="22.5" customHeight="1">
      <c r="A19" s="460" t="s">
        <v>507</v>
      </c>
      <c r="B19" s="393">
        <v>53</v>
      </c>
      <c r="C19" s="393">
        <v>0</v>
      </c>
      <c r="D19" s="461">
        <v>0</v>
      </c>
      <c r="E19" s="456">
        <v>-53</v>
      </c>
      <c r="F19" s="388"/>
      <c r="G19" s="394"/>
      <c r="H19" s="395"/>
      <c r="I19" s="396"/>
      <c r="J19" s="397"/>
      <c r="L19" s="11"/>
    </row>
    <row r="20" spans="1:34" ht="38.25" customHeight="1">
      <c r="A20" s="460" t="s">
        <v>508</v>
      </c>
      <c r="B20" s="393">
        <v>641</v>
      </c>
      <c r="C20" s="393">
        <v>371</v>
      </c>
      <c r="D20" s="455">
        <v>57.9</v>
      </c>
      <c r="E20" s="456">
        <v>-270</v>
      </c>
      <c r="F20" s="388"/>
      <c r="G20" s="394"/>
      <c r="H20" s="395"/>
      <c r="I20" s="396"/>
      <c r="J20" s="397"/>
      <c r="L20" s="399"/>
    </row>
    <row r="21" spans="1:34" ht="45" customHeight="1">
      <c r="A21" s="460" t="s">
        <v>509</v>
      </c>
      <c r="B21" s="393">
        <v>264</v>
      </c>
      <c r="C21" s="393">
        <v>423</v>
      </c>
      <c r="D21" s="455">
        <v>160.19999999999999</v>
      </c>
      <c r="E21" s="456">
        <v>159</v>
      </c>
      <c r="F21" s="388"/>
      <c r="G21" s="394"/>
      <c r="H21" s="395"/>
      <c r="I21" s="396"/>
      <c r="J21" s="397"/>
      <c r="L21" s="11"/>
    </row>
    <row r="22" spans="1:34" ht="41.25" customHeight="1">
      <c r="A22" s="460" t="s">
        <v>510</v>
      </c>
      <c r="B22" s="393">
        <v>3990</v>
      </c>
      <c r="C22" s="393">
        <v>2758</v>
      </c>
      <c r="D22" s="461">
        <v>69.099999999999994</v>
      </c>
      <c r="E22" s="456">
        <v>-1232</v>
      </c>
      <c r="F22" s="388"/>
      <c r="G22" s="394"/>
      <c r="H22" s="395"/>
      <c r="I22" s="396"/>
      <c r="J22" s="397"/>
      <c r="L22" s="11"/>
    </row>
    <row r="23" spans="1:34" ht="19.5" customHeight="1">
      <c r="A23" s="460" t="s">
        <v>511</v>
      </c>
      <c r="B23" s="393">
        <v>546</v>
      </c>
      <c r="C23" s="393">
        <v>472</v>
      </c>
      <c r="D23" s="461">
        <v>86.4</v>
      </c>
      <c r="E23" s="456">
        <v>-74</v>
      </c>
      <c r="F23" s="388"/>
      <c r="G23" s="394"/>
      <c r="H23" s="395"/>
      <c r="I23" s="396"/>
      <c r="J23" s="397"/>
      <c r="L23" s="11"/>
    </row>
    <row r="24" spans="1:34" ht="39" customHeight="1">
      <c r="A24" s="460" t="s">
        <v>512</v>
      </c>
      <c r="B24" s="393">
        <v>672</v>
      </c>
      <c r="C24" s="393">
        <v>668</v>
      </c>
      <c r="D24" s="461">
        <v>99.4</v>
      </c>
      <c r="E24" s="456">
        <v>-4</v>
      </c>
      <c r="F24" s="388"/>
      <c r="G24" s="394"/>
      <c r="H24" s="395"/>
      <c r="I24" s="396"/>
      <c r="J24" s="397"/>
      <c r="L24" s="11"/>
    </row>
    <row r="25" spans="1:34" ht="38.25" customHeight="1">
      <c r="A25" s="460" t="s">
        <v>513</v>
      </c>
      <c r="B25" s="393">
        <v>81</v>
      </c>
      <c r="C25" s="393">
        <v>0</v>
      </c>
      <c r="D25" s="461">
        <v>0</v>
      </c>
      <c r="E25" s="456">
        <v>-81</v>
      </c>
      <c r="F25" s="388"/>
      <c r="G25" s="394"/>
      <c r="H25" s="395"/>
      <c r="I25" s="396"/>
      <c r="J25" s="397"/>
      <c r="L25" s="11"/>
    </row>
    <row r="26" spans="1:34" ht="22.5" customHeight="1">
      <c r="A26" s="460" t="s">
        <v>514</v>
      </c>
      <c r="B26" s="393">
        <v>61</v>
      </c>
      <c r="C26" s="393">
        <v>1</v>
      </c>
      <c r="D26" s="455">
        <v>1.6</v>
      </c>
      <c r="E26" s="456">
        <v>-60</v>
      </c>
      <c r="F26" s="388"/>
      <c r="G26" s="394"/>
      <c r="H26" s="395"/>
      <c r="I26" s="396"/>
      <c r="J26" s="397"/>
      <c r="L26" s="11"/>
    </row>
    <row r="27" spans="1:34" ht="15.75">
      <c r="A27" s="14"/>
      <c r="B27" s="400"/>
      <c r="C27" s="400"/>
      <c r="D27" s="401"/>
      <c r="E27" s="400"/>
      <c r="F27" s="402"/>
      <c r="G27" s="400"/>
      <c r="H27" s="403"/>
      <c r="I27" s="404"/>
      <c r="L27" s="11"/>
    </row>
    <row r="28" spans="1:34">
      <c r="A28" s="405"/>
      <c r="B28" s="405"/>
      <c r="C28" s="405"/>
      <c r="D28" s="406"/>
      <c r="E28" s="405"/>
      <c r="F28" s="405"/>
      <c r="G28" s="405"/>
      <c r="H28" s="405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</row>
    <row r="29" spans="1:34" ht="20.25">
      <c r="A29" s="503"/>
      <c r="B29" s="503"/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407"/>
      <c r="N29" s="408"/>
      <c r="O29" s="408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10"/>
      <c r="AA29" s="410"/>
      <c r="AB29" s="410"/>
      <c r="AC29" s="410"/>
      <c r="AD29" s="410"/>
      <c r="AE29" s="410"/>
      <c r="AF29" s="410"/>
      <c r="AG29" s="411"/>
      <c r="AH29" s="411"/>
    </row>
    <row r="30" spans="1:34" ht="15" customHeight="1">
      <c r="A30" s="412"/>
      <c r="B30" s="498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500"/>
      <c r="Y30" s="500"/>
      <c r="Z30" s="500"/>
      <c r="AA30" s="500"/>
      <c r="AB30" s="500"/>
      <c r="AC30" s="500"/>
      <c r="AD30" s="500"/>
      <c r="AE30" s="500"/>
      <c r="AF30" s="500"/>
      <c r="AG30" s="413"/>
      <c r="AH30" s="413"/>
    </row>
    <row r="31" spans="1:34" ht="59.25" customHeight="1">
      <c r="A31" s="412"/>
      <c r="B31" s="498"/>
      <c r="C31" s="414"/>
      <c r="D31" s="415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6"/>
      <c r="AA31" s="416"/>
      <c r="AB31" s="416"/>
      <c r="AC31" s="416"/>
      <c r="AD31" s="416"/>
      <c r="AE31" s="416"/>
      <c r="AF31" s="416"/>
    </row>
    <row r="32" spans="1:34">
      <c r="A32" s="417"/>
      <c r="B32" s="418"/>
      <c r="C32" s="418"/>
      <c r="D32" s="419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7"/>
      <c r="Y32" s="417"/>
      <c r="Z32" s="417"/>
      <c r="AA32" s="417"/>
      <c r="AB32" s="417"/>
      <c r="AC32" s="417"/>
      <c r="AD32" s="417"/>
      <c r="AE32" s="417"/>
      <c r="AF32" s="417"/>
    </row>
    <row r="33" spans="1:32" s="422" customFormat="1" ht="15.75">
      <c r="A33" s="420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</row>
    <row r="34" spans="1:32" ht="15.75">
      <c r="A34" s="420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</row>
    <row r="35" spans="1:32" ht="15.75">
      <c r="A35" s="404"/>
      <c r="B35" s="421"/>
      <c r="C35" s="404"/>
      <c r="D35" s="42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</row>
    <row r="36" spans="1:32" ht="15.75">
      <c r="B36" s="421"/>
    </row>
  </sheetData>
  <mergeCells count="15">
    <mergeCell ref="B30:B31"/>
    <mergeCell ref="C30:W30"/>
    <mergeCell ref="X30:AF30"/>
    <mergeCell ref="F4:G4"/>
    <mergeCell ref="J6:K6"/>
    <mergeCell ref="L6:M6"/>
    <mergeCell ref="N6:O6"/>
    <mergeCell ref="P6:Q6"/>
    <mergeCell ref="A29:L29"/>
    <mergeCell ref="A1:E1"/>
    <mergeCell ref="A2:E2"/>
    <mergeCell ref="A4:A5"/>
    <mergeCell ref="B4:B5"/>
    <mergeCell ref="C4:C5"/>
    <mergeCell ref="D4:E4"/>
  </mergeCells>
  <conditionalFormatting sqref="H17:H26 H8:H14">
    <cfRule type="cellIs" dxfId="3" priority="4" stopIfTrue="1" operator="greaterThan">
      <formula>200</formula>
    </cfRule>
  </conditionalFormatting>
  <conditionalFormatting sqref="I17:I26 I8:I14 C33">
    <cfRule type="cellIs" dxfId="2" priority="3" stopIfTrue="1" operator="equal">
      <formula>"ложь"</formula>
    </cfRule>
  </conditionalFormatting>
  <conditionalFormatting sqref="F6:F26">
    <cfRule type="cellIs" dxfId="1" priority="1" operator="greaterThan">
      <formula>200</formula>
    </cfRule>
    <cfRule type="cellIs" dxfId="0" priority="2" stopIfTrue="1" operator="greaterThan">
      <formula>200</formula>
    </cfRule>
  </conditionalFormatting>
  <printOptions horizontalCentered="1"/>
  <pageMargins left="0.19685039370078741" right="0" top="0.15748031496062992" bottom="0.19685039370078741" header="0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51" sqref="H51"/>
    </sheetView>
  </sheetViews>
  <sheetFormatPr defaultColWidth="9.140625" defaultRowHeight="15.75"/>
  <cols>
    <col min="1" max="1" width="3.140625" style="46" customWidth="1"/>
    <col min="2" max="2" width="65.140625" style="57" customWidth="1"/>
    <col min="3" max="3" width="16.85546875" style="47" customWidth="1"/>
    <col min="4" max="4" width="14.7109375" style="47" customWidth="1"/>
    <col min="5" max="16384" width="9.140625" style="47"/>
  </cols>
  <sheetData>
    <row r="1" spans="1:6" ht="31.9" customHeight="1">
      <c r="B1" s="510" t="s">
        <v>216</v>
      </c>
      <c r="C1" s="510"/>
      <c r="D1" s="510"/>
    </row>
    <row r="2" spans="1:6" ht="20.25" customHeight="1">
      <c r="B2" s="510" t="s">
        <v>76</v>
      </c>
      <c r="C2" s="510"/>
      <c r="D2" s="510"/>
    </row>
    <row r="3" spans="1:6" ht="7.5" customHeight="1"/>
    <row r="4" spans="1:6" s="48" customFormat="1" ht="35.450000000000003" customHeight="1">
      <c r="A4" s="186"/>
      <c r="B4" s="184" t="s">
        <v>77</v>
      </c>
      <c r="C4" s="185" t="str">
        <f>'13'!C4</f>
        <v>Січень-серпень 2021 р.</v>
      </c>
      <c r="D4" s="183" t="str">
        <f>'13'!D4</f>
        <v>Станом на 01.09.2021 р.</v>
      </c>
    </row>
    <row r="5" spans="1:6">
      <c r="A5" s="49">
        <v>1</v>
      </c>
      <c r="B5" s="50" t="s">
        <v>88</v>
      </c>
      <c r="C5" s="73">
        <v>1508</v>
      </c>
      <c r="D5" s="73">
        <v>439</v>
      </c>
      <c r="F5" s="69"/>
    </row>
    <row r="6" spans="1:6">
      <c r="A6" s="49">
        <v>2</v>
      </c>
      <c r="B6" s="50" t="s">
        <v>97</v>
      </c>
      <c r="C6" s="73">
        <v>1375</v>
      </c>
      <c r="D6" s="73">
        <v>421</v>
      </c>
      <c r="F6" s="69"/>
    </row>
    <row r="7" spans="1:6">
      <c r="A7" s="49">
        <v>3</v>
      </c>
      <c r="B7" s="50" t="s">
        <v>343</v>
      </c>
      <c r="C7" s="73">
        <v>740</v>
      </c>
      <c r="D7" s="73">
        <v>147</v>
      </c>
      <c r="F7" s="69"/>
    </row>
    <row r="8" spans="1:6" s="51" customFormat="1" ht="15" customHeight="1">
      <c r="A8" s="49">
        <v>4</v>
      </c>
      <c r="B8" s="50" t="s">
        <v>152</v>
      </c>
      <c r="C8" s="73">
        <v>621</v>
      </c>
      <c r="D8" s="73">
        <v>160</v>
      </c>
      <c r="F8" s="69"/>
    </row>
    <row r="9" spans="1:6" s="51" customFormat="1">
      <c r="A9" s="49">
        <v>5</v>
      </c>
      <c r="B9" s="50" t="s">
        <v>109</v>
      </c>
      <c r="C9" s="73">
        <v>611</v>
      </c>
      <c r="D9" s="73">
        <v>116</v>
      </c>
      <c r="F9" s="69"/>
    </row>
    <row r="10" spans="1:6" s="51" customFormat="1">
      <c r="A10" s="49">
        <v>6</v>
      </c>
      <c r="B10" s="50" t="s">
        <v>104</v>
      </c>
      <c r="C10" s="73">
        <v>601</v>
      </c>
      <c r="D10" s="73">
        <v>170</v>
      </c>
      <c r="F10" s="69"/>
    </row>
    <row r="11" spans="1:6" s="51" customFormat="1">
      <c r="A11" s="49">
        <v>7</v>
      </c>
      <c r="B11" s="50" t="s">
        <v>342</v>
      </c>
      <c r="C11" s="73">
        <v>561</v>
      </c>
      <c r="D11" s="73">
        <v>123</v>
      </c>
      <c r="F11" s="69"/>
    </row>
    <row r="12" spans="1:6" s="51" customFormat="1">
      <c r="A12" s="49">
        <v>8</v>
      </c>
      <c r="B12" s="50" t="s">
        <v>120</v>
      </c>
      <c r="C12" s="73">
        <v>527</v>
      </c>
      <c r="D12" s="73">
        <v>165</v>
      </c>
      <c r="F12" s="69"/>
    </row>
    <row r="13" spans="1:6" s="51" customFormat="1">
      <c r="A13" s="49">
        <v>9</v>
      </c>
      <c r="B13" s="50" t="s">
        <v>115</v>
      </c>
      <c r="C13" s="73">
        <v>436</v>
      </c>
      <c r="D13" s="73">
        <v>143</v>
      </c>
      <c r="F13" s="69"/>
    </row>
    <row r="14" spans="1:6" s="51" customFormat="1">
      <c r="A14" s="49">
        <v>10</v>
      </c>
      <c r="B14" s="50" t="s">
        <v>344</v>
      </c>
      <c r="C14" s="73">
        <v>391</v>
      </c>
      <c r="D14" s="73">
        <v>127</v>
      </c>
      <c r="F14" s="69"/>
    </row>
    <row r="15" spans="1:6" s="51" customFormat="1" ht="15.75" customHeight="1">
      <c r="A15" s="49">
        <v>11</v>
      </c>
      <c r="B15" s="50" t="s">
        <v>345</v>
      </c>
      <c r="C15" s="73">
        <v>379</v>
      </c>
      <c r="D15" s="73">
        <v>179</v>
      </c>
      <c r="F15" s="69"/>
    </row>
    <row r="16" spans="1:6" s="51" customFormat="1">
      <c r="A16" s="49">
        <v>12</v>
      </c>
      <c r="B16" s="50" t="s">
        <v>102</v>
      </c>
      <c r="C16" s="73">
        <v>373</v>
      </c>
      <c r="D16" s="73">
        <v>82</v>
      </c>
      <c r="F16" s="69"/>
    </row>
    <row r="17" spans="1:6" s="51" customFormat="1" ht="20.25" customHeight="1">
      <c r="A17" s="49">
        <v>13</v>
      </c>
      <c r="B17" s="50" t="s">
        <v>90</v>
      </c>
      <c r="C17" s="73">
        <v>366</v>
      </c>
      <c r="D17" s="73">
        <v>70</v>
      </c>
      <c r="F17" s="69"/>
    </row>
    <row r="18" spans="1:6" s="51" customFormat="1">
      <c r="A18" s="49">
        <v>14</v>
      </c>
      <c r="B18" s="50" t="s">
        <v>123</v>
      </c>
      <c r="C18" s="73">
        <v>342</v>
      </c>
      <c r="D18" s="73">
        <v>107</v>
      </c>
      <c r="F18" s="69"/>
    </row>
    <row r="19" spans="1:6" s="51" customFormat="1">
      <c r="A19" s="49">
        <v>15</v>
      </c>
      <c r="B19" s="50" t="s">
        <v>346</v>
      </c>
      <c r="C19" s="73">
        <v>325</v>
      </c>
      <c r="D19" s="73">
        <v>80</v>
      </c>
      <c r="F19" s="69"/>
    </row>
    <row r="20" spans="1:6" s="51" customFormat="1">
      <c r="A20" s="49">
        <v>16</v>
      </c>
      <c r="B20" s="50" t="s">
        <v>84</v>
      </c>
      <c r="C20" s="73">
        <v>304</v>
      </c>
      <c r="D20" s="73">
        <v>73</v>
      </c>
      <c r="F20" s="69"/>
    </row>
    <row r="21" spans="1:6" s="51" customFormat="1">
      <c r="A21" s="49">
        <v>17</v>
      </c>
      <c r="B21" s="50" t="s">
        <v>219</v>
      </c>
      <c r="C21" s="73">
        <v>281</v>
      </c>
      <c r="D21" s="73">
        <v>110</v>
      </c>
      <c r="F21" s="69"/>
    </row>
    <row r="22" spans="1:6" s="51" customFormat="1">
      <c r="A22" s="49">
        <v>18</v>
      </c>
      <c r="B22" s="50" t="s">
        <v>218</v>
      </c>
      <c r="C22" s="73">
        <v>276</v>
      </c>
      <c r="D22" s="73">
        <v>39</v>
      </c>
      <c r="F22" s="69"/>
    </row>
    <row r="23" spans="1:6" s="51" customFormat="1">
      <c r="A23" s="49">
        <v>19</v>
      </c>
      <c r="B23" s="50" t="s">
        <v>87</v>
      </c>
      <c r="C23" s="73">
        <v>227</v>
      </c>
      <c r="D23" s="73">
        <v>40</v>
      </c>
      <c r="F23" s="69"/>
    </row>
    <row r="24" spans="1:6" s="51" customFormat="1">
      <c r="A24" s="49">
        <v>20</v>
      </c>
      <c r="B24" s="50" t="s">
        <v>153</v>
      </c>
      <c r="C24" s="73">
        <v>219</v>
      </c>
      <c r="D24" s="73">
        <v>73</v>
      </c>
      <c r="F24" s="69"/>
    </row>
    <row r="25" spans="1:6" s="51" customFormat="1">
      <c r="A25" s="49">
        <v>21</v>
      </c>
      <c r="B25" s="50" t="s">
        <v>347</v>
      </c>
      <c r="C25" s="73">
        <v>215</v>
      </c>
      <c r="D25" s="73">
        <v>62</v>
      </c>
      <c r="F25" s="69"/>
    </row>
    <row r="26" spans="1:6" s="51" customFormat="1" ht="14.25" customHeight="1">
      <c r="A26" s="49">
        <v>22</v>
      </c>
      <c r="B26" s="50" t="s">
        <v>350</v>
      </c>
      <c r="C26" s="73">
        <v>214</v>
      </c>
      <c r="D26" s="73">
        <v>62</v>
      </c>
      <c r="F26" s="69"/>
    </row>
    <row r="27" spans="1:6" s="51" customFormat="1">
      <c r="A27" s="49">
        <v>23</v>
      </c>
      <c r="B27" s="50" t="s">
        <v>86</v>
      </c>
      <c r="C27" s="73">
        <v>209</v>
      </c>
      <c r="D27" s="73">
        <v>35</v>
      </c>
      <c r="F27" s="69"/>
    </row>
    <row r="28" spans="1:6" s="51" customFormat="1">
      <c r="A28" s="49">
        <v>24</v>
      </c>
      <c r="B28" s="50" t="s">
        <v>117</v>
      </c>
      <c r="C28" s="73">
        <v>201</v>
      </c>
      <c r="D28" s="73">
        <v>70</v>
      </c>
      <c r="F28" s="69"/>
    </row>
    <row r="29" spans="1:6" s="51" customFormat="1" ht="15.75" customHeight="1">
      <c r="A29" s="49">
        <v>25</v>
      </c>
      <c r="B29" s="50" t="s">
        <v>349</v>
      </c>
      <c r="C29" s="73">
        <v>189</v>
      </c>
      <c r="D29" s="73">
        <v>40</v>
      </c>
      <c r="F29" s="69"/>
    </row>
    <row r="30" spans="1:6" s="51" customFormat="1">
      <c r="A30" s="49">
        <v>26</v>
      </c>
      <c r="B30" s="50" t="s">
        <v>348</v>
      </c>
      <c r="C30" s="73">
        <v>188</v>
      </c>
      <c r="D30" s="73">
        <v>61</v>
      </c>
      <c r="F30" s="69"/>
    </row>
    <row r="31" spans="1:6" s="51" customFormat="1">
      <c r="A31" s="49">
        <v>27</v>
      </c>
      <c r="B31" s="50" t="s">
        <v>125</v>
      </c>
      <c r="C31" s="73">
        <v>185</v>
      </c>
      <c r="D31" s="73">
        <v>51</v>
      </c>
      <c r="F31" s="69"/>
    </row>
    <row r="32" spans="1:6" s="51" customFormat="1">
      <c r="A32" s="49">
        <v>28</v>
      </c>
      <c r="B32" s="50" t="s">
        <v>154</v>
      </c>
      <c r="C32" s="73">
        <v>182</v>
      </c>
      <c r="D32" s="73">
        <v>77</v>
      </c>
      <c r="F32" s="69"/>
    </row>
    <row r="33" spans="1:6" s="51" customFormat="1" ht="15" customHeight="1">
      <c r="A33" s="49">
        <v>29</v>
      </c>
      <c r="B33" s="50" t="s">
        <v>301</v>
      </c>
      <c r="C33" s="73">
        <v>178</v>
      </c>
      <c r="D33" s="73">
        <v>28</v>
      </c>
      <c r="F33" s="69"/>
    </row>
    <row r="34" spans="1:6" s="51" customFormat="1" ht="14.25" customHeight="1">
      <c r="A34" s="49">
        <v>30</v>
      </c>
      <c r="B34" s="50" t="s">
        <v>302</v>
      </c>
      <c r="C34" s="73">
        <v>175</v>
      </c>
      <c r="D34" s="73">
        <v>54</v>
      </c>
      <c r="F34" s="69"/>
    </row>
    <row r="35" spans="1:6" s="51" customFormat="1">
      <c r="A35" s="49">
        <v>31</v>
      </c>
      <c r="B35" s="52" t="s">
        <v>127</v>
      </c>
      <c r="C35" s="73">
        <v>169</v>
      </c>
      <c r="D35" s="73">
        <v>54</v>
      </c>
      <c r="F35" s="69"/>
    </row>
    <row r="36" spans="1:6" s="51" customFormat="1" ht="19.5" customHeight="1">
      <c r="A36" s="49">
        <v>32</v>
      </c>
      <c r="B36" s="50" t="s">
        <v>133</v>
      </c>
      <c r="C36" s="73">
        <v>157</v>
      </c>
      <c r="D36" s="73">
        <v>33</v>
      </c>
      <c r="F36" s="69"/>
    </row>
    <row r="37" spans="1:6" s="51" customFormat="1">
      <c r="A37" s="49">
        <v>33</v>
      </c>
      <c r="B37" s="50" t="s">
        <v>132</v>
      </c>
      <c r="C37" s="73">
        <v>152</v>
      </c>
      <c r="D37" s="73">
        <v>40</v>
      </c>
      <c r="F37" s="69"/>
    </row>
    <row r="38" spans="1:6" s="51" customFormat="1">
      <c r="A38" s="49">
        <v>34</v>
      </c>
      <c r="B38" s="50" t="s">
        <v>359</v>
      </c>
      <c r="C38" s="73">
        <v>133</v>
      </c>
      <c r="D38" s="73">
        <v>33</v>
      </c>
      <c r="F38" s="69"/>
    </row>
    <row r="39" spans="1:6" s="51" customFormat="1" ht="31.5">
      <c r="A39" s="49">
        <v>35</v>
      </c>
      <c r="B39" s="50" t="s">
        <v>356</v>
      </c>
      <c r="C39" s="73">
        <v>132</v>
      </c>
      <c r="D39" s="73">
        <v>61</v>
      </c>
      <c r="F39" s="69"/>
    </row>
    <row r="40" spans="1:6" s="51" customFormat="1" ht="18" customHeight="1">
      <c r="A40" s="49">
        <v>36</v>
      </c>
      <c r="B40" s="50" t="s">
        <v>355</v>
      </c>
      <c r="C40" s="73">
        <v>129</v>
      </c>
      <c r="D40" s="73">
        <v>42</v>
      </c>
      <c r="F40" s="69"/>
    </row>
    <row r="41" spans="1:6">
      <c r="A41" s="49">
        <v>37</v>
      </c>
      <c r="B41" s="53" t="s">
        <v>164</v>
      </c>
      <c r="C41" s="54">
        <v>121</v>
      </c>
      <c r="D41" s="54">
        <v>38</v>
      </c>
      <c r="F41" s="69"/>
    </row>
    <row r="42" spans="1:6">
      <c r="A42" s="49">
        <v>38</v>
      </c>
      <c r="B42" s="55" t="s">
        <v>383</v>
      </c>
      <c r="C42" s="54">
        <v>121</v>
      </c>
      <c r="D42" s="54">
        <v>28</v>
      </c>
      <c r="F42" s="69"/>
    </row>
    <row r="43" spans="1:6">
      <c r="A43" s="49">
        <v>39</v>
      </c>
      <c r="B43" s="50" t="s">
        <v>304</v>
      </c>
      <c r="C43" s="54">
        <v>120</v>
      </c>
      <c r="D43" s="54">
        <v>49</v>
      </c>
      <c r="F43" s="69"/>
    </row>
    <row r="44" spans="1:6">
      <c r="A44" s="49">
        <v>40</v>
      </c>
      <c r="B44" s="50" t="s">
        <v>163</v>
      </c>
      <c r="C44" s="54">
        <v>120</v>
      </c>
      <c r="D44" s="54">
        <v>42</v>
      </c>
      <c r="F44" s="69"/>
    </row>
    <row r="45" spans="1:6" ht="19.5" customHeight="1">
      <c r="A45" s="49">
        <v>41</v>
      </c>
      <c r="B45" s="50" t="s">
        <v>384</v>
      </c>
      <c r="C45" s="54">
        <v>118</v>
      </c>
      <c r="D45" s="54">
        <v>23</v>
      </c>
      <c r="F45" s="69"/>
    </row>
    <row r="46" spans="1:6">
      <c r="A46" s="49">
        <v>42</v>
      </c>
      <c r="B46" s="50" t="s">
        <v>106</v>
      </c>
      <c r="C46" s="54">
        <v>118</v>
      </c>
      <c r="D46" s="54">
        <v>13</v>
      </c>
      <c r="F46" s="69"/>
    </row>
    <row r="47" spans="1:6">
      <c r="A47" s="49">
        <v>43</v>
      </c>
      <c r="B47" s="56" t="s">
        <v>131</v>
      </c>
      <c r="C47" s="54">
        <v>114</v>
      </c>
      <c r="D47" s="54">
        <v>39</v>
      </c>
      <c r="F47" s="69"/>
    </row>
    <row r="48" spans="1:6" ht="18" customHeight="1">
      <c r="A48" s="49">
        <v>44</v>
      </c>
      <c r="B48" s="56" t="s">
        <v>352</v>
      </c>
      <c r="C48" s="54">
        <v>113</v>
      </c>
      <c r="D48" s="54">
        <v>37</v>
      </c>
      <c r="F48" s="69"/>
    </row>
    <row r="49" spans="1:6">
      <c r="A49" s="49">
        <v>45</v>
      </c>
      <c r="B49" s="56" t="s">
        <v>155</v>
      </c>
      <c r="C49" s="54">
        <v>112</v>
      </c>
      <c r="D49" s="54">
        <v>33</v>
      </c>
      <c r="F49" s="69"/>
    </row>
    <row r="50" spans="1:6">
      <c r="A50" s="49">
        <v>46</v>
      </c>
      <c r="B50" s="56" t="s">
        <v>351</v>
      </c>
      <c r="C50" s="54">
        <v>110</v>
      </c>
      <c r="D50" s="54">
        <v>34</v>
      </c>
      <c r="F50" s="69"/>
    </row>
    <row r="51" spans="1:6">
      <c r="A51" s="49">
        <v>47</v>
      </c>
      <c r="B51" s="55" t="s">
        <v>354</v>
      </c>
      <c r="C51" s="54">
        <v>108</v>
      </c>
      <c r="D51" s="54">
        <v>40</v>
      </c>
      <c r="F51" s="69"/>
    </row>
    <row r="52" spans="1:6">
      <c r="A52" s="49">
        <v>48</v>
      </c>
      <c r="B52" s="56" t="s">
        <v>159</v>
      </c>
      <c r="C52" s="54">
        <v>107</v>
      </c>
      <c r="D52" s="54">
        <v>27</v>
      </c>
      <c r="F52" s="69"/>
    </row>
    <row r="53" spans="1:6">
      <c r="A53" s="49">
        <v>49</v>
      </c>
      <c r="B53" s="56" t="s">
        <v>128</v>
      </c>
      <c r="C53" s="54">
        <v>104</v>
      </c>
      <c r="D53" s="54">
        <v>55</v>
      </c>
      <c r="F53" s="69"/>
    </row>
    <row r="54" spans="1:6">
      <c r="A54" s="49">
        <v>50</v>
      </c>
      <c r="B54" s="55" t="s">
        <v>303</v>
      </c>
      <c r="C54" s="54">
        <v>101</v>
      </c>
      <c r="D54" s="54">
        <v>18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0.39370078740157483" bottom="0.19685039370078741" header="0.62992125984251968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view="pageBreakPreview" zoomScale="90" zoomScaleNormal="90" zoomScaleSheetLayoutView="90" workbookViewId="0">
      <selection activeCell="E92" sqref="E92"/>
    </sheetView>
  </sheetViews>
  <sheetFormatPr defaultColWidth="8.85546875" defaultRowHeight="12.75"/>
  <cols>
    <col min="1" max="1" width="48.42578125" style="61" customWidth="1"/>
    <col min="2" max="2" width="17.140625" style="71" customWidth="1"/>
    <col min="3" max="3" width="15.28515625" style="71" customWidth="1"/>
    <col min="4" max="4" width="8.85546875" style="61"/>
    <col min="5" max="5" width="64" style="61" customWidth="1"/>
    <col min="6" max="16384" width="8.85546875" style="61"/>
  </cols>
  <sheetData>
    <row r="1" spans="1:9" s="59" customFormat="1" ht="44.25" customHeight="1">
      <c r="A1" s="510" t="s">
        <v>217</v>
      </c>
      <c r="B1" s="510"/>
      <c r="C1" s="510"/>
    </row>
    <row r="2" spans="1:9" s="59" customFormat="1" ht="20.25">
      <c r="A2" s="516" t="s">
        <v>118</v>
      </c>
      <c r="B2" s="516"/>
      <c r="C2" s="516"/>
    </row>
    <row r="4" spans="1:9" s="48" customFormat="1" ht="35.450000000000003" customHeight="1">
      <c r="A4" s="184" t="s">
        <v>77</v>
      </c>
      <c r="B4" s="185" t="str">
        <f>'13'!C4</f>
        <v>Січень-серпень 2021 р.</v>
      </c>
      <c r="C4" s="183" t="str">
        <f>'13'!D4</f>
        <v>Станом на 01.09.2021 р.</v>
      </c>
    </row>
    <row r="5" spans="1:9" ht="36" customHeight="1">
      <c r="A5" s="538" t="s">
        <v>119</v>
      </c>
      <c r="B5" s="538"/>
      <c r="C5" s="538"/>
      <c r="I5" s="64"/>
    </row>
    <row r="6" spans="1:9" ht="31.5">
      <c r="A6" s="65" t="s">
        <v>152</v>
      </c>
      <c r="B6" s="93">
        <v>621</v>
      </c>
      <c r="C6" s="93">
        <v>160</v>
      </c>
      <c r="D6" s="96"/>
      <c r="I6" s="64"/>
    </row>
    <row r="7" spans="1:9" ht="18.75" customHeight="1">
      <c r="A7" s="66" t="s">
        <v>104</v>
      </c>
      <c r="B7" s="73">
        <v>601</v>
      </c>
      <c r="C7" s="73">
        <v>170</v>
      </c>
    </row>
    <row r="8" spans="1:9" ht="18.75" customHeight="1">
      <c r="A8" s="66" t="s">
        <v>342</v>
      </c>
      <c r="B8" s="73">
        <v>561</v>
      </c>
      <c r="C8" s="73">
        <v>123</v>
      </c>
      <c r="D8" s="96"/>
    </row>
    <row r="9" spans="1:9" ht="18.75" customHeight="1">
      <c r="A9" s="66" t="s">
        <v>120</v>
      </c>
      <c r="B9" s="73">
        <v>527</v>
      </c>
      <c r="C9" s="73">
        <v>165</v>
      </c>
    </row>
    <row r="10" spans="1:9" ht="15.75">
      <c r="A10" s="66" t="s">
        <v>344</v>
      </c>
      <c r="B10" s="73">
        <v>391</v>
      </c>
      <c r="C10" s="73">
        <v>127</v>
      </c>
      <c r="D10" s="96"/>
    </row>
    <row r="11" spans="1:9" ht="19.5" customHeight="1">
      <c r="A11" s="66" t="s">
        <v>123</v>
      </c>
      <c r="B11" s="73">
        <v>342</v>
      </c>
      <c r="C11" s="73">
        <v>107</v>
      </c>
    </row>
    <row r="12" spans="1:9" ht="19.5" customHeight="1">
      <c r="A12" s="66" t="s">
        <v>346</v>
      </c>
      <c r="B12" s="73">
        <v>325</v>
      </c>
      <c r="C12" s="73">
        <v>80</v>
      </c>
      <c r="D12" s="96"/>
    </row>
    <row r="13" spans="1:9" ht="19.5" customHeight="1">
      <c r="A13" s="67" t="s">
        <v>219</v>
      </c>
      <c r="B13" s="73">
        <v>281</v>
      </c>
      <c r="C13" s="73">
        <v>110</v>
      </c>
    </row>
    <row r="14" spans="1:9" ht="19.5" customHeight="1">
      <c r="A14" s="67" t="s">
        <v>218</v>
      </c>
      <c r="B14" s="73">
        <v>276</v>
      </c>
      <c r="C14" s="73">
        <v>39</v>
      </c>
      <c r="D14" s="96"/>
    </row>
    <row r="15" spans="1:9" ht="15.75">
      <c r="A15" s="67" t="s">
        <v>153</v>
      </c>
      <c r="B15" s="73">
        <v>219</v>
      </c>
      <c r="C15" s="73">
        <v>73</v>
      </c>
    </row>
    <row r="16" spans="1:9" ht="31.5" customHeight="1">
      <c r="A16" s="538" t="s">
        <v>28</v>
      </c>
      <c r="B16" s="538"/>
      <c r="C16" s="538"/>
    </row>
    <row r="17" spans="1:4" ht="15.75">
      <c r="A17" s="66" t="s">
        <v>115</v>
      </c>
      <c r="B17" s="73">
        <v>436</v>
      </c>
      <c r="C17" s="73">
        <v>143</v>
      </c>
      <c r="D17" s="96"/>
    </row>
    <row r="18" spans="1:4" ht="31.5">
      <c r="A18" s="66" t="s">
        <v>345</v>
      </c>
      <c r="B18" s="73">
        <v>379</v>
      </c>
      <c r="C18" s="73">
        <v>179</v>
      </c>
    </row>
    <row r="19" spans="1:4" ht="21.75" customHeight="1">
      <c r="A19" s="66" t="s">
        <v>117</v>
      </c>
      <c r="B19" s="73">
        <v>201</v>
      </c>
      <c r="C19" s="73">
        <v>70</v>
      </c>
      <c r="D19" s="96"/>
    </row>
    <row r="20" spans="1:4" ht="31.5">
      <c r="A20" s="66" t="s">
        <v>349</v>
      </c>
      <c r="B20" s="73">
        <v>189</v>
      </c>
      <c r="C20" s="73">
        <v>40</v>
      </c>
    </row>
    <row r="21" spans="1:4" ht="15.75">
      <c r="A21" s="66" t="s">
        <v>348</v>
      </c>
      <c r="B21" s="73">
        <v>188</v>
      </c>
      <c r="C21" s="73">
        <v>61</v>
      </c>
      <c r="D21" s="96"/>
    </row>
    <row r="22" spans="1:4" ht="15.75">
      <c r="A22" s="66" t="s">
        <v>125</v>
      </c>
      <c r="B22" s="73">
        <v>185</v>
      </c>
      <c r="C22" s="73">
        <v>51</v>
      </c>
    </row>
    <row r="23" spans="1:4" ht="31.5">
      <c r="A23" s="66" t="s">
        <v>356</v>
      </c>
      <c r="B23" s="73">
        <v>132</v>
      </c>
      <c r="C23" s="73">
        <v>61</v>
      </c>
      <c r="D23" s="96"/>
    </row>
    <row r="24" spans="1:4" ht="15.75">
      <c r="A24" s="66" t="s">
        <v>304</v>
      </c>
      <c r="B24" s="73">
        <v>120</v>
      </c>
      <c r="C24" s="73">
        <v>49</v>
      </c>
    </row>
    <row r="25" spans="1:4" ht="15.75">
      <c r="A25" s="66" t="s">
        <v>352</v>
      </c>
      <c r="B25" s="73">
        <v>113</v>
      </c>
      <c r="C25" s="73">
        <v>37</v>
      </c>
      <c r="D25" s="96"/>
    </row>
    <row r="26" spans="1:4" ht="15.75">
      <c r="A26" s="66" t="s">
        <v>303</v>
      </c>
      <c r="B26" s="73">
        <v>101</v>
      </c>
      <c r="C26" s="73">
        <v>18</v>
      </c>
    </row>
    <row r="27" spans="1:4" ht="30.75" customHeight="1">
      <c r="A27" s="538" t="s">
        <v>29</v>
      </c>
      <c r="B27" s="538"/>
      <c r="C27" s="538"/>
    </row>
    <row r="28" spans="1:4" ht="16.5" customHeight="1">
      <c r="A28" s="67" t="s">
        <v>88</v>
      </c>
      <c r="B28" s="73">
        <v>1508</v>
      </c>
      <c r="C28" s="73">
        <v>439</v>
      </c>
      <c r="D28" s="96"/>
    </row>
    <row r="29" spans="1:4" ht="16.5" customHeight="1">
      <c r="A29" s="67" t="s">
        <v>97</v>
      </c>
      <c r="B29" s="73">
        <v>1375</v>
      </c>
      <c r="C29" s="73">
        <v>421</v>
      </c>
    </row>
    <row r="30" spans="1:4" ht="31.5">
      <c r="A30" s="67" t="s">
        <v>302</v>
      </c>
      <c r="B30" s="73">
        <v>175</v>
      </c>
      <c r="C30" s="73">
        <v>54</v>
      </c>
      <c r="D30" s="96"/>
    </row>
    <row r="31" spans="1:4" ht="15.75" customHeight="1">
      <c r="A31" s="67" t="s">
        <v>127</v>
      </c>
      <c r="B31" s="73">
        <v>169</v>
      </c>
      <c r="C31" s="73">
        <v>54</v>
      </c>
    </row>
    <row r="32" spans="1:4" ht="15.75" customHeight="1">
      <c r="A32" s="67" t="s">
        <v>358</v>
      </c>
      <c r="B32" s="73">
        <v>120</v>
      </c>
      <c r="C32" s="73">
        <v>42</v>
      </c>
      <c r="D32" s="96"/>
    </row>
    <row r="33" spans="1:4" ht="15.75" customHeight="1">
      <c r="A33" s="67" t="s">
        <v>159</v>
      </c>
      <c r="B33" s="73">
        <v>107</v>
      </c>
      <c r="C33" s="73">
        <v>27</v>
      </c>
    </row>
    <row r="34" spans="1:4" ht="15.75" customHeight="1">
      <c r="A34" s="67" t="s">
        <v>108</v>
      </c>
      <c r="B34" s="73">
        <v>86</v>
      </c>
      <c r="C34" s="73">
        <v>23</v>
      </c>
      <c r="D34" s="96"/>
    </row>
    <row r="35" spans="1:4" ht="15.75" customHeight="1">
      <c r="A35" s="67" t="s">
        <v>162</v>
      </c>
      <c r="B35" s="73">
        <v>82</v>
      </c>
      <c r="C35" s="73">
        <v>33</v>
      </c>
    </row>
    <row r="36" spans="1:4" ht="15.75" customHeight="1">
      <c r="A36" s="67" t="s">
        <v>361</v>
      </c>
      <c r="B36" s="73">
        <v>80</v>
      </c>
      <c r="C36" s="73">
        <v>19</v>
      </c>
      <c r="D36" s="96"/>
    </row>
    <row r="37" spans="1:4" ht="15.75" customHeight="1">
      <c r="A37" s="67" t="s">
        <v>160</v>
      </c>
      <c r="B37" s="73">
        <v>55</v>
      </c>
      <c r="C37" s="73">
        <v>14</v>
      </c>
    </row>
    <row r="38" spans="1:4" ht="25.5" customHeight="1">
      <c r="A38" s="538" t="s">
        <v>30</v>
      </c>
      <c r="B38" s="538"/>
      <c r="C38" s="538"/>
    </row>
    <row r="39" spans="1:4" ht="16.5" customHeight="1">
      <c r="A39" s="66" t="s">
        <v>109</v>
      </c>
      <c r="B39" s="93">
        <v>611</v>
      </c>
      <c r="C39" s="93">
        <v>116</v>
      </c>
      <c r="D39" s="96"/>
    </row>
    <row r="40" spans="1:4" ht="16.5" customHeight="1">
      <c r="A40" s="66" t="s">
        <v>102</v>
      </c>
      <c r="B40" s="73">
        <v>373</v>
      </c>
      <c r="C40" s="73">
        <v>82</v>
      </c>
    </row>
    <row r="41" spans="1:4" ht="16.5" customHeight="1">
      <c r="A41" s="66" t="s">
        <v>133</v>
      </c>
      <c r="B41" s="73">
        <v>157</v>
      </c>
      <c r="C41" s="73">
        <v>33</v>
      </c>
      <c r="D41" s="96"/>
    </row>
    <row r="42" spans="1:4" ht="16.5" customHeight="1">
      <c r="A42" s="66" t="s">
        <v>132</v>
      </c>
      <c r="B42" s="68">
        <v>152</v>
      </c>
      <c r="C42" s="68">
        <v>40</v>
      </c>
    </row>
    <row r="43" spans="1:4" ht="16.5" customHeight="1">
      <c r="A43" s="66" t="s">
        <v>359</v>
      </c>
      <c r="B43" s="73">
        <v>133</v>
      </c>
      <c r="C43" s="73">
        <v>33</v>
      </c>
      <c r="D43" s="96"/>
    </row>
    <row r="44" spans="1:4" ht="16.5" customHeight="1">
      <c r="A44" s="66" t="s">
        <v>164</v>
      </c>
      <c r="B44" s="73">
        <v>121</v>
      </c>
      <c r="C44" s="73">
        <v>38</v>
      </c>
    </row>
    <row r="45" spans="1:4" ht="16.5" customHeight="1">
      <c r="A45" s="66" t="s">
        <v>357</v>
      </c>
      <c r="B45" s="73">
        <v>121</v>
      </c>
      <c r="C45" s="73">
        <v>28</v>
      </c>
      <c r="D45" s="96"/>
    </row>
    <row r="46" spans="1:4" ht="16.5" customHeight="1">
      <c r="A46" s="66" t="s">
        <v>131</v>
      </c>
      <c r="B46" s="73">
        <v>114</v>
      </c>
      <c r="C46" s="73">
        <v>39</v>
      </c>
    </row>
    <row r="47" spans="1:4" ht="16.5" customHeight="1">
      <c r="A47" s="66" t="s">
        <v>128</v>
      </c>
      <c r="B47" s="73">
        <v>104</v>
      </c>
      <c r="C47" s="73">
        <v>55</v>
      </c>
      <c r="D47" s="96"/>
    </row>
    <row r="48" spans="1:4" ht="16.5" customHeight="1">
      <c r="A48" s="66" t="s">
        <v>129</v>
      </c>
      <c r="B48" s="73">
        <v>88</v>
      </c>
      <c r="C48" s="73">
        <v>24</v>
      </c>
    </row>
    <row r="49" spans="1:4" ht="29.25" customHeight="1">
      <c r="A49" s="538" t="s">
        <v>31</v>
      </c>
      <c r="B49" s="538"/>
      <c r="C49" s="538"/>
    </row>
    <row r="50" spans="1:4" ht="15.75">
      <c r="A50" s="66" t="s">
        <v>343</v>
      </c>
      <c r="B50" s="73">
        <v>740</v>
      </c>
      <c r="C50" s="73">
        <v>147</v>
      </c>
      <c r="D50" s="96"/>
    </row>
    <row r="51" spans="1:4" ht="15.75">
      <c r="A51" s="66" t="s">
        <v>90</v>
      </c>
      <c r="B51" s="73">
        <v>366</v>
      </c>
      <c r="C51" s="73">
        <v>70</v>
      </c>
    </row>
    <row r="52" spans="1:4" ht="15.75">
      <c r="A52" s="66" t="s">
        <v>84</v>
      </c>
      <c r="B52" s="73">
        <v>304</v>
      </c>
      <c r="C52" s="73">
        <v>73</v>
      </c>
      <c r="D52" s="96"/>
    </row>
    <row r="53" spans="1:4" ht="15.75">
      <c r="A53" s="66" t="s">
        <v>86</v>
      </c>
      <c r="B53" s="73">
        <v>209</v>
      </c>
      <c r="C53" s="73">
        <v>35</v>
      </c>
    </row>
    <row r="54" spans="1:4" ht="15.75">
      <c r="A54" s="66" t="s">
        <v>301</v>
      </c>
      <c r="B54" s="73">
        <v>178</v>
      </c>
      <c r="C54" s="73">
        <v>28</v>
      </c>
      <c r="D54" s="96"/>
    </row>
    <row r="55" spans="1:4" ht="15.75">
      <c r="A55" s="66" t="s">
        <v>106</v>
      </c>
      <c r="B55" s="73">
        <v>118</v>
      </c>
      <c r="C55" s="73">
        <v>13</v>
      </c>
    </row>
    <row r="56" spans="1:4" ht="15.75">
      <c r="A56" s="66" t="s">
        <v>165</v>
      </c>
      <c r="B56" s="73">
        <v>73</v>
      </c>
      <c r="C56" s="73">
        <v>9</v>
      </c>
      <c r="D56" s="96"/>
    </row>
    <row r="57" spans="1:4" ht="15.75">
      <c r="A57" s="66" t="s">
        <v>134</v>
      </c>
      <c r="B57" s="73">
        <v>67</v>
      </c>
      <c r="C57" s="73">
        <v>11</v>
      </c>
    </row>
    <row r="58" spans="1:4" ht="15.75">
      <c r="A58" s="66" t="s">
        <v>107</v>
      </c>
      <c r="B58" s="73">
        <v>65</v>
      </c>
      <c r="C58" s="73">
        <v>8</v>
      </c>
      <c r="D58" s="96"/>
    </row>
    <row r="59" spans="1:4" ht="31.5">
      <c r="A59" s="66" t="s">
        <v>312</v>
      </c>
      <c r="B59" s="73">
        <v>58</v>
      </c>
      <c r="C59" s="73">
        <v>6</v>
      </c>
    </row>
    <row r="60" spans="1:4" ht="38.450000000000003" customHeight="1">
      <c r="A60" s="538" t="s">
        <v>135</v>
      </c>
      <c r="B60" s="538"/>
      <c r="C60" s="538"/>
    </row>
    <row r="61" spans="1:4" ht="16.5" customHeight="1">
      <c r="A61" s="66" t="s">
        <v>136</v>
      </c>
      <c r="B61" s="73">
        <v>10</v>
      </c>
      <c r="C61" s="73">
        <v>2</v>
      </c>
      <c r="D61" s="96"/>
    </row>
    <row r="62" spans="1:4" ht="16.5" customHeight="1">
      <c r="A62" s="66" t="s">
        <v>306</v>
      </c>
      <c r="B62" s="73">
        <v>2</v>
      </c>
      <c r="C62" s="73">
        <v>0</v>
      </c>
    </row>
    <row r="63" spans="1:4" ht="16.5" customHeight="1">
      <c r="A63" s="66" t="s">
        <v>138</v>
      </c>
      <c r="B63" s="73">
        <v>2</v>
      </c>
      <c r="C63" s="73">
        <v>1</v>
      </c>
      <c r="D63" s="96"/>
    </row>
    <row r="64" spans="1:4" ht="16.5" customHeight="1">
      <c r="A64" s="66" t="s">
        <v>139</v>
      </c>
      <c r="B64" s="73">
        <v>1</v>
      </c>
      <c r="C64" s="73">
        <v>0</v>
      </c>
    </row>
    <row r="65" spans="1:4" ht="16.5" customHeight="1">
      <c r="A65" s="66" t="s">
        <v>360</v>
      </c>
      <c r="B65" s="73">
        <v>1</v>
      </c>
      <c r="C65" s="73">
        <v>1</v>
      </c>
      <c r="D65" s="96"/>
    </row>
    <row r="66" spans="1:4" ht="26.25" customHeight="1">
      <c r="A66" s="538" t="s">
        <v>33</v>
      </c>
      <c r="B66" s="538"/>
      <c r="C66" s="538"/>
    </row>
    <row r="67" spans="1:4" ht="17.25" customHeight="1">
      <c r="A67" s="66" t="s">
        <v>92</v>
      </c>
      <c r="B67" s="73">
        <v>52</v>
      </c>
      <c r="C67" s="73">
        <v>5</v>
      </c>
      <c r="D67" s="96"/>
    </row>
    <row r="68" spans="1:4" ht="17.25" customHeight="1">
      <c r="A68" s="66" t="s">
        <v>167</v>
      </c>
      <c r="B68" s="73">
        <v>50</v>
      </c>
      <c r="C68" s="73">
        <v>7</v>
      </c>
    </row>
    <row r="69" spans="1:4" ht="17.25" customHeight="1">
      <c r="A69" s="65" t="s">
        <v>116</v>
      </c>
      <c r="B69" s="73">
        <v>46</v>
      </c>
      <c r="C69" s="73">
        <v>16</v>
      </c>
      <c r="D69" s="96"/>
    </row>
    <row r="70" spans="1:4" ht="17.25" customHeight="1">
      <c r="A70" s="66" t="s">
        <v>220</v>
      </c>
      <c r="B70" s="73">
        <v>35</v>
      </c>
      <c r="C70" s="73">
        <v>11</v>
      </c>
    </row>
    <row r="71" spans="1:4" ht="15.75">
      <c r="A71" s="66" t="s">
        <v>221</v>
      </c>
      <c r="B71" s="73">
        <v>30</v>
      </c>
      <c r="C71" s="73">
        <v>7</v>
      </c>
      <c r="D71" s="96"/>
    </row>
    <row r="72" spans="1:4" ht="15.75">
      <c r="A72" s="66" t="s">
        <v>313</v>
      </c>
      <c r="B72" s="73">
        <v>18</v>
      </c>
      <c r="C72" s="73">
        <v>1</v>
      </c>
    </row>
    <row r="73" spans="1:4" ht="15.75">
      <c r="A73" s="66" t="s">
        <v>314</v>
      </c>
      <c r="B73" s="73">
        <v>13</v>
      </c>
      <c r="C73" s="73">
        <v>1</v>
      </c>
      <c r="D73" s="96"/>
    </row>
    <row r="74" spans="1:4" ht="17.25" customHeight="1">
      <c r="A74" s="66" t="s">
        <v>316</v>
      </c>
      <c r="B74" s="73">
        <v>11</v>
      </c>
      <c r="C74" s="73">
        <v>2</v>
      </c>
    </row>
    <row r="75" spans="1:4" ht="17.25" customHeight="1">
      <c r="A75" s="66" t="s">
        <v>362</v>
      </c>
      <c r="B75" s="73">
        <v>10</v>
      </c>
      <c r="C75" s="73">
        <v>3</v>
      </c>
      <c r="D75" s="96"/>
    </row>
    <row r="76" spans="1:4" ht="17.25" customHeight="1">
      <c r="A76" s="66" t="s">
        <v>315</v>
      </c>
      <c r="B76" s="73">
        <v>9</v>
      </c>
      <c r="C76" s="73">
        <v>1</v>
      </c>
    </row>
    <row r="77" spans="1:4" ht="63.75" customHeight="1">
      <c r="A77" s="538" t="s">
        <v>34</v>
      </c>
      <c r="B77" s="538"/>
      <c r="C77" s="538"/>
    </row>
    <row r="78" spans="1:4" ht="15.75">
      <c r="A78" s="66" t="s">
        <v>112</v>
      </c>
      <c r="B78" s="73">
        <v>41</v>
      </c>
      <c r="C78" s="73">
        <v>14</v>
      </c>
      <c r="D78" s="96"/>
    </row>
    <row r="79" spans="1:4" ht="15.75">
      <c r="A79" s="66" t="s">
        <v>85</v>
      </c>
      <c r="B79" s="73">
        <v>18</v>
      </c>
      <c r="C79" s="73">
        <v>9</v>
      </c>
    </row>
    <row r="80" spans="1:4" ht="15.75">
      <c r="A80" s="65" t="s">
        <v>340</v>
      </c>
      <c r="B80" s="73">
        <v>15</v>
      </c>
      <c r="C80" s="73">
        <v>13</v>
      </c>
      <c r="D80" s="96"/>
    </row>
    <row r="81" spans="1:4" ht="16.5" customHeight="1">
      <c r="A81" s="66" t="s">
        <v>310</v>
      </c>
      <c r="B81" s="73">
        <v>14</v>
      </c>
      <c r="C81" s="73">
        <v>6</v>
      </c>
    </row>
    <row r="82" spans="1:4" ht="15.75">
      <c r="A82" s="66" t="s">
        <v>309</v>
      </c>
      <c r="B82" s="73">
        <v>13</v>
      </c>
      <c r="C82" s="73">
        <v>2</v>
      </c>
      <c r="D82" s="96"/>
    </row>
    <row r="83" spans="1:4" ht="15.75">
      <c r="A83" s="66" t="s">
        <v>317</v>
      </c>
      <c r="B83" s="73">
        <v>11</v>
      </c>
      <c r="C83" s="73">
        <v>3</v>
      </c>
    </row>
    <row r="84" spans="1:4" ht="15.75">
      <c r="A84" s="66" t="s">
        <v>338</v>
      </c>
      <c r="B84" s="73">
        <v>10</v>
      </c>
      <c r="C84" s="73">
        <v>2</v>
      </c>
      <c r="D84" s="96"/>
    </row>
    <row r="85" spans="1:4" ht="15.75">
      <c r="A85" s="66" t="s">
        <v>385</v>
      </c>
      <c r="B85" s="73">
        <v>9</v>
      </c>
      <c r="C85" s="73">
        <v>4</v>
      </c>
    </row>
    <row r="86" spans="1:4" ht="15.75">
      <c r="A86" s="66" t="s">
        <v>386</v>
      </c>
      <c r="B86" s="73">
        <v>8</v>
      </c>
      <c r="C86" s="73">
        <v>2</v>
      </c>
      <c r="D86" s="96"/>
    </row>
    <row r="87" spans="1:4" ht="15.75">
      <c r="A87" s="66" t="s">
        <v>336</v>
      </c>
      <c r="B87" s="73">
        <v>8</v>
      </c>
      <c r="C87" s="73">
        <v>4</v>
      </c>
    </row>
    <row r="88" spans="1:4" ht="25.5" customHeight="1">
      <c r="A88" s="538" t="s">
        <v>143</v>
      </c>
      <c r="B88" s="538"/>
      <c r="C88" s="538"/>
    </row>
    <row r="89" spans="1:4" ht="16.5" customHeight="1">
      <c r="A89" s="66" t="s">
        <v>87</v>
      </c>
      <c r="B89" s="73">
        <v>227</v>
      </c>
      <c r="C89" s="73">
        <v>40</v>
      </c>
      <c r="D89" s="96"/>
    </row>
    <row r="90" spans="1:4" ht="16.5" customHeight="1">
      <c r="A90" s="66" t="s">
        <v>105</v>
      </c>
      <c r="B90" s="73">
        <v>83</v>
      </c>
      <c r="C90" s="73">
        <v>24</v>
      </c>
    </row>
    <row r="91" spans="1:4" ht="16.5" customHeight="1">
      <c r="A91" s="66" t="s">
        <v>100</v>
      </c>
      <c r="B91" s="73">
        <v>72</v>
      </c>
      <c r="C91" s="73">
        <v>19</v>
      </c>
      <c r="D91" s="96"/>
    </row>
    <row r="92" spans="1:4" ht="16.5" customHeight="1">
      <c r="A92" s="66" t="s">
        <v>110</v>
      </c>
      <c r="B92" s="73">
        <v>55</v>
      </c>
      <c r="C92" s="73">
        <v>15</v>
      </c>
    </row>
    <row r="93" spans="1:4" ht="16.5" customHeight="1">
      <c r="A93" s="65" t="s">
        <v>222</v>
      </c>
      <c r="B93" s="73">
        <v>28</v>
      </c>
      <c r="C93" s="73">
        <v>12</v>
      </c>
      <c r="D93" s="96"/>
    </row>
    <row r="94" spans="1:4" ht="16.5" customHeight="1">
      <c r="A94" s="66" t="s">
        <v>149</v>
      </c>
      <c r="B94" s="73">
        <v>25</v>
      </c>
      <c r="C94" s="73">
        <v>4</v>
      </c>
    </row>
    <row r="95" spans="1:4" ht="16.5" customHeight="1">
      <c r="A95" s="66" t="s">
        <v>148</v>
      </c>
      <c r="B95" s="73">
        <v>24</v>
      </c>
      <c r="C95" s="73">
        <v>8</v>
      </c>
      <c r="D95" s="96"/>
    </row>
    <row r="96" spans="1:4" ht="16.5" customHeight="1">
      <c r="A96" s="66" t="s">
        <v>99</v>
      </c>
      <c r="B96" s="73">
        <v>21</v>
      </c>
      <c r="C96" s="73">
        <v>4</v>
      </c>
    </row>
    <row r="97" spans="1:4" ht="31.5" customHeight="1">
      <c r="A97" s="66" t="s">
        <v>333</v>
      </c>
      <c r="B97" s="73">
        <v>19</v>
      </c>
      <c r="C97" s="73">
        <v>4</v>
      </c>
      <c r="D97" s="96"/>
    </row>
    <row r="98" spans="1:4" ht="18.75" customHeight="1">
      <c r="A98" s="66" t="s">
        <v>83</v>
      </c>
      <c r="B98" s="73">
        <v>19</v>
      </c>
      <c r="C98" s="73">
        <v>1</v>
      </c>
    </row>
    <row r="99" spans="1:4" ht="15.75">
      <c r="A99" s="47"/>
      <c r="B99" s="69"/>
      <c r="C99" s="69"/>
    </row>
  </sheetData>
  <mergeCells count="11">
    <mergeCell ref="A49:C49"/>
    <mergeCell ref="A60:C60"/>
    <mergeCell ref="A66:C66"/>
    <mergeCell ref="A77:C77"/>
    <mergeCell ref="A88:C88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65" max="16383" man="1"/>
    <brk id="8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K46" sqref="K46"/>
    </sheetView>
  </sheetViews>
  <sheetFormatPr defaultColWidth="9.140625" defaultRowHeight="15.75"/>
  <cols>
    <col min="1" max="1" width="3.140625" style="46" customWidth="1"/>
    <col min="2" max="2" width="59.7109375" style="57" customWidth="1"/>
    <col min="3" max="4" width="17.42578125" style="47" customWidth="1"/>
    <col min="5" max="16384" width="9.140625" style="47"/>
  </cols>
  <sheetData>
    <row r="1" spans="1:6" ht="45" customHeight="1">
      <c r="B1" s="510" t="s">
        <v>223</v>
      </c>
      <c r="C1" s="510"/>
      <c r="D1" s="510"/>
    </row>
    <row r="2" spans="1:6" ht="20.25" customHeight="1">
      <c r="B2" s="510" t="s">
        <v>76</v>
      </c>
      <c r="C2" s="510"/>
      <c r="D2" s="510"/>
    </row>
    <row r="3" spans="1:6" ht="18" customHeight="1"/>
    <row r="4" spans="1:6" s="48" customFormat="1" ht="35.450000000000003" customHeight="1">
      <c r="A4" s="186"/>
      <c r="B4" s="184" t="s">
        <v>77</v>
      </c>
      <c r="C4" s="185" t="str">
        <f>'13'!C4</f>
        <v>Січень-серпень 2021 р.</v>
      </c>
      <c r="D4" s="183" t="str">
        <f>'13'!D4</f>
        <v>Станом на 01.09.2021 р.</v>
      </c>
    </row>
    <row r="5" spans="1:6">
      <c r="A5" s="49">
        <v>1</v>
      </c>
      <c r="B5" s="50" t="s">
        <v>82</v>
      </c>
      <c r="C5" s="73">
        <v>770</v>
      </c>
      <c r="D5" s="73">
        <v>233</v>
      </c>
      <c r="F5" s="69"/>
    </row>
    <row r="6" spans="1:6" ht="15.75" customHeight="1">
      <c r="A6" s="49">
        <v>2</v>
      </c>
      <c r="B6" s="50" t="s">
        <v>152</v>
      </c>
      <c r="C6" s="73">
        <v>596</v>
      </c>
      <c r="D6" s="73">
        <v>157</v>
      </c>
      <c r="F6" s="69"/>
    </row>
    <row r="7" spans="1:6">
      <c r="A7" s="49">
        <v>3</v>
      </c>
      <c r="B7" s="50" t="s">
        <v>97</v>
      </c>
      <c r="C7" s="73">
        <v>586</v>
      </c>
      <c r="D7" s="73">
        <v>168</v>
      </c>
      <c r="F7" s="69"/>
    </row>
    <row r="8" spans="1:6" s="51" customFormat="1">
      <c r="A8" s="49">
        <v>4</v>
      </c>
      <c r="B8" s="50" t="s">
        <v>104</v>
      </c>
      <c r="C8" s="73">
        <v>469</v>
      </c>
      <c r="D8" s="73">
        <v>134</v>
      </c>
      <c r="F8" s="69"/>
    </row>
    <row r="9" spans="1:6" s="51" customFormat="1">
      <c r="A9" s="49">
        <v>5</v>
      </c>
      <c r="B9" s="50" t="s">
        <v>91</v>
      </c>
      <c r="C9" s="73">
        <v>401</v>
      </c>
      <c r="D9" s="73">
        <v>109</v>
      </c>
      <c r="F9" s="69"/>
    </row>
    <row r="10" spans="1:6" s="51" customFormat="1">
      <c r="A10" s="49">
        <v>6</v>
      </c>
      <c r="B10" s="50" t="s">
        <v>344</v>
      </c>
      <c r="C10" s="73">
        <v>339</v>
      </c>
      <c r="D10" s="73">
        <v>103</v>
      </c>
      <c r="F10" s="69"/>
    </row>
    <row r="11" spans="1:6" s="51" customFormat="1">
      <c r="A11" s="49">
        <v>7</v>
      </c>
      <c r="B11" s="50" t="s">
        <v>123</v>
      </c>
      <c r="C11" s="73">
        <v>333</v>
      </c>
      <c r="D11" s="73">
        <v>114</v>
      </c>
      <c r="F11" s="69"/>
    </row>
    <row r="12" spans="1:6" s="51" customFormat="1">
      <c r="A12" s="49">
        <v>8</v>
      </c>
      <c r="B12" s="50" t="s">
        <v>342</v>
      </c>
      <c r="C12" s="73">
        <v>321</v>
      </c>
      <c r="D12" s="73">
        <v>78</v>
      </c>
      <c r="F12" s="69"/>
    </row>
    <row r="13" spans="1:6" s="51" customFormat="1">
      <c r="A13" s="49">
        <v>9</v>
      </c>
      <c r="B13" s="50" t="s">
        <v>105</v>
      </c>
      <c r="C13" s="73">
        <v>270</v>
      </c>
      <c r="D13" s="73">
        <v>45</v>
      </c>
      <c r="F13" s="69"/>
    </row>
    <row r="14" spans="1:6" s="51" customFormat="1">
      <c r="A14" s="49">
        <v>10</v>
      </c>
      <c r="B14" s="50" t="s">
        <v>224</v>
      </c>
      <c r="C14" s="73">
        <v>212</v>
      </c>
      <c r="D14" s="73">
        <v>81</v>
      </c>
      <c r="F14" s="69"/>
    </row>
    <row r="15" spans="1:6" s="51" customFormat="1">
      <c r="A15" s="49">
        <v>11</v>
      </c>
      <c r="B15" s="52" t="s">
        <v>117</v>
      </c>
      <c r="C15" s="68">
        <v>202</v>
      </c>
      <c r="D15" s="68">
        <v>57</v>
      </c>
      <c r="F15" s="69"/>
    </row>
    <row r="16" spans="1:6" s="51" customFormat="1" ht="20.25" customHeight="1">
      <c r="A16" s="49">
        <v>12</v>
      </c>
      <c r="B16" s="50" t="s">
        <v>345</v>
      </c>
      <c r="C16" s="73">
        <v>160</v>
      </c>
      <c r="D16" s="73">
        <v>61</v>
      </c>
      <c r="F16" s="69"/>
    </row>
    <row r="17" spans="1:6" s="51" customFormat="1">
      <c r="A17" s="49">
        <v>13</v>
      </c>
      <c r="B17" s="50" t="s">
        <v>343</v>
      </c>
      <c r="C17" s="73">
        <v>152</v>
      </c>
      <c r="D17" s="73">
        <v>37</v>
      </c>
      <c r="F17" s="69"/>
    </row>
    <row r="18" spans="1:6" s="51" customFormat="1">
      <c r="A18" s="49">
        <v>14</v>
      </c>
      <c r="B18" s="50" t="s">
        <v>93</v>
      </c>
      <c r="C18" s="73">
        <v>141</v>
      </c>
      <c r="D18" s="73">
        <v>21</v>
      </c>
      <c r="F18" s="69"/>
    </row>
    <row r="19" spans="1:6" s="51" customFormat="1">
      <c r="A19" s="49">
        <v>15</v>
      </c>
      <c r="B19" s="50" t="s">
        <v>86</v>
      </c>
      <c r="C19" s="73">
        <v>137</v>
      </c>
      <c r="D19" s="73">
        <v>19</v>
      </c>
      <c r="F19" s="69"/>
    </row>
    <row r="20" spans="1:6" s="51" customFormat="1">
      <c r="A20" s="49">
        <v>16</v>
      </c>
      <c r="B20" s="50" t="s">
        <v>154</v>
      </c>
      <c r="C20" s="73">
        <v>131</v>
      </c>
      <c r="D20" s="73">
        <v>53</v>
      </c>
      <c r="F20" s="69"/>
    </row>
    <row r="21" spans="1:6" s="51" customFormat="1">
      <c r="A21" s="49">
        <v>17</v>
      </c>
      <c r="B21" s="50" t="s">
        <v>122</v>
      </c>
      <c r="C21" s="73">
        <v>125</v>
      </c>
      <c r="D21" s="73">
        <v>28</v>
      </c>
      <c r="F21" s="69"/>
    </row>
    <row r="22" spans="1:6" s="51" customFormat="1" ht="21" customHeight="1">
      <c r="A22" s="49">
        <v>18</v>
      </c>
      <c r="B22" s="50" t="s">
        <v>353</v>
      </c>
      <c r="C22" s="73">
        <v>113</v>
      </c>
      <c r="D22" s="73">
        <v>35</v>
      </c>
      <c r="F22" s="69"/>
    </row>
    <row r="23" spans="1:6" s="51" customFormat="1">
      <c r="A23" s="49">
        <v>19</v>
      </c>
      <c r="B23" s="50" t="s">
        <v>90</v>
      </c>
      <c r="C23" s="73">
        <v>110</v>
      </c>
      <c r="D23" s="73">
        <v>18</v>
      </c>
      <c r="F23" s="69"/>
    </row>
    <row r="24" spans="1:6" s="51" customFormat="1">
      <c r="A24" s="49">
        <v>20</v>
      </c>
      <c r="B24" s="50" t="s">
        <v>159</v>
      </c>
      <c r="C24" s="73">
        <v>109</v>
      </c>
      <c r="D24" s="73">
        <v>36</v>
      </c>
      <c r="F24" s="69"/>
    </row>
    <row r="25" spans="1:6" s="51" customFormat="1">
      <c r="A25" s="49">
        <v>21</v>
      </c>
      <c r="B25" s="50" t="s">
        <v>155</v>
      </c>
      <c r="C25" s="73">
        <v>107</v>
      </c>
      <c r="D25" s="73">
        <v>32</v>
      </c>
      <c r="F25" s="69"/>
    </row>
    <row r="26" spans="1:6" s="51" customFormat="1">
      <c r="A26" s="49">
        <v>22</v>
      </c>
      <c r="B26" s="50" t="s">
        <v>125</v>
      </c>
      <c r="C26" s="73">
        <v>102</v>
      </c>
      <c r="D26" s="73">
        <v>29</v>
      </c>
      <c r="F26" s="69"/>
    </row>
    <row r="27" spans="1:6" s="51" customFormat="1">
      <c r="A27" s="49">
        <v>23</v>
      </c>
      <c r="B27" s="50" t="s">
        <v>161</v>
      </c>
      <c r="C27" s="73">
        <v>102</v>
      </c>
      <c r="D27" s="73">
        <v>29</v>
      </c>
      <c r="F27" s="69"/>
    </row>
    <row r="28" spans="1:6" s="51" customFormat="1">
      <c r="A28" s="49">
        <v>24</v>
      </c>
      <c r="B28" s="50" t="s">
        <v>305</v>
      </c>
      <c r="C28" s="73">
        <v>100</v>
      </c>
      <c r="D28" s="73">
        <v>33</v>
      </c>
      <c r="F28" s="69"/>
    </row>
    <row r="29" spans="1:6" s="51" customFormat="1">
      <c r="A29" s="49">
        <v>25</v>
      </c>
      <c r="B29" s="50" t="s">
        <v>228</v>
      </c>
      <c r="C29" s="73">
        <v>98</v>
      </c>
      <c r="D29" s="73">
        <v>20</v>
      </c>
      <c r="F29" s="69"/>
    </row>
    <row r="30" spans="1:6" s="51" customFormat="1">
      <c r="A30" s="49">
        <v>26</v>
      </c>
      <c r="B30" s="50" t="s">
        <v>109</v>
      </c>
      <c r="C30" s="73">
        <v>98</v>
      </c>
      <c r="D30" s="73">
        <v>14</v>
      </c>
      <c r="F30" s="69"/>
    </row>
    <row r="31" spans="1:6" s="51" customFormat="1">
      <c r="A31" s="49">
        <v>27</v>
      </c>
      <c r="B31" s="50" t="s">
        <v>351</v>
      </c>
      <c r="C31" s="73">
        <v>97</v>
      </c>
      <c r="D31" s="73">
        <v>30</v>
      </c>
      <c r="F31" s="69"/>
    </row>
    <row r="32" spans="1:6" s="51" customFormat="1">
      <c r="A32" s="49">
        <v>28</v>
      </c>
      <c r="B32" s="50" t="s">
        <v>124</v>
      </c>
      <c r="C32" s="73">
        <v>96</v>
      </c>
      <c r="D32" s="73">
        <v>24</v>
      </c>
      <c r="F32" s="69"/>
    </row>
    <row r="33" spans="1:6" s="51" customFormat="1">
      <c r="A33" s="49">
        <v>29</v>
      </c>
      <c r="B33" s="50" t="s">
        <v>148</v>
      </c>
      <c r="C33" s="73">
        <v>96</v>
      </c>
      <c r="D33" s="73">
        <v>23</v>
      </c>
      <c r="F33" s="69"/>
    </row>
    <row r="34" spans="1:6" s="51" customFormat="1">
      <c r="A34" s="49">
        <v>30</v>
      </c>
      <c r="B34" s="50" t="s">
        <v>348</v>
      </c>
      <c r="C34" s="73">
        <v>88</v>
      </c>
      <c r="D34" s="73">
        <v>24</v>
      </c>
      <c r="F34" s="69"/>
    </row>
    <row r="35" spans="1:6" s="51" customFormat="1">
      <c r="A35" s="49">
        <v>31</v>
      </c>
      <c r="B35" s="52" t="s">
        <v>320</v>
      </c>
      <c r="C35" s="73">
        <v>86</v>
      </c>
      <c r="D35" s="73">
        <v>28</v>
      </c>
      <c r="F35" s="69"/>
    </row>
    <row r="36" spans="1:6" s="51" customFormat="1">
      <c r="A36" s="49">
        <v>32</v>
      </c>
      <c r="B36" s="50" t="s">
        <v>153</v>
      </c>
      <c r="C36" s="73">
        <v>78</v>
      </c>
      <c r="D36" s="73">
        <v>20</v>
      </c>
      <c r="F36" s="69"/>
    </row>
    <row r="37" spans="1:6" s="51" customFormat="1">
      <c r="A37" s="49">
        <v>33</v>
      </c>
      <c r="B37" s="50" t="s">
        <v>352</v>
      </c>
      <c r="C37" s="73">
        <v>76</v>
      </c>
      <c r="D37" s="73">
        <v>20</v>
      </c>
      <c r="F37" s="69"/>
    </row>
    <row r="38" spans="1:6" s="51" customFormat="1">
      <c r="A38" s="49">
        <v>34</v>
      </c>
      <c r="B38" s="50" t="s">
        <v>113</v>
      </c>
      <c r="C38" s="73">
        <v>75</v>
      </c>
      <c r="D38" s="73">
        <v>10</v>
      </c>
      <c r="F38" s="69"/>
    </row>
    <row r="39" spans="1:6" s="51" customFormat="1">
      <c r="A39" s="49">
        <v>35</v>
      </c>
      <c r="B39" s="50" t="s">
        <v>347</v>
      </c>
      <c r="C39" s="73">
        <v>74</v>
      </c>
      <c r="D39" s="73">
        <v>32</v>
      </c>
      <c r="F39" s="69"/>
    </row>
    <row r="40" spans="1:6" s="51" customFormat="1">
      <c r="A40" s="49">
        <v>36</v>
      </c>
      <c r="B40" s="50" t="s">
        <v>227</v>
      </c>
      <c r="C40" s="73">
        <v>74</v>
      </c>
      <c r="D40" s="73">
        <v>26</v>
      </c>
      <c r="F40" s="69"/>
    </row>
    <row r="41" spans="1:6">
      <c r="A41" s="49">
        <v>37</v>
      </c>
      <c r="B41" s="50" t="s">
        <v>354</v>
      </c>
      <c r="C41" s="54">
        <v>69</v>
      </c>
      <c r="D41" s="54">
        <v>19</v>
      </c>
      <c r="F41" s="69"/>
    </row>
    <row r="42" spans="1:6">
      <c r="A42" s="49">
        <v>38</v>
      </c>
      <c r="B42" s="50" t="s">
        <v>115</v>
      </c>
      <c r="C42" s="54">
        <v>69</v>
      </c>
      <c r="D42" s="54">
        <v>21</v>
      </c>
      <c r="F42" s="69"/>
    </row>
    <row r="43" spans="1:6">
      <c r="A43" s="49">
        <v>39</v>
      </c>
      <c r="B43" s="50" t="s">
        <v>229</v>
      </c>
      <c r="C43" s="54">
        <v>69</v>
      </c>
      <c r="D43" s="54">
        <v>15</v>
      </c>
      <c r="F43" s="69"/>
    </row>
    <row r="44" spans="1:6" ht="31.5">
      <c r="A44" s="49">
        <v>40</v>
      </c>
      <c r="B44" s="53" t="s">
        <v>321</v>
      </c>
      <c r="C44" s="54">
        <v>68</v>
      </c>
      <c r="D44" s="54">
        <v>21</v>
      </c>
      <c r="F44" s="69"/>
    </row>
    <row r="45" spans="1:6" ht="16.5" customHeight="1">
      <c r="A45" s="49">
        <v>41</v>
      </c>
      <c r="B45" s="50" t="s">
        <v>322</v>
      </c>
      <c r="C45" s="54">
        <v>67</v>
      </c>
      <c r="D45" s="54">
        <v>25</v>
      </c>
      <c r="F45" s="69"/>
    </row>
    <row r="46" spans="1:6" ht="21.75" customHeight="1">
      <c r="A46" s="49">
        <v>42</v>
      </c>
      <c r="B46" s="50" t="s">
        <v>349</v>
      </c>
      <c r="C46" s="54">
        <v>67</v>
      </c>
      <c r="D46" s="54">
        <v>16</v>
      </c>
      <c r="F46" s="69"/>
    </row>
    <row r="47" spans="1:6">
      <c r="A47" s="49">
        <v>43</v>
      </c>
      <c r="B47" s="53" t="s">
        <v>96</v>
      </c>
      <c r="C47" s="54">
        <v>63</v>
      </c>
      <c r="D47" s="54">
        <v>16</v>
      </c>
      <c r="F47" s="69"/>
    </row>
    <row r="48" spans="1:6">
      <c r="A48" s="49">
        <v>44</v>
      </c>
      <c r="B48" s="53" t="s">
        <v>363</v>
      </c>
      <c r="C48" s="54">
        <v>61</v>
      </c>
      <c r="D48" s="54">
        <v>19</v>
      </c>
      <c r="F48" s="69"/>
    </row>
    <row r="49" spans="1:6">
      <c r="A49" s="49">
        <v>45</v>
      </c>
      <c r="B49" s="53" t="s">
        <v>166</v>
      </c>
      <c r="C49" s="54">
        <v>60</v>
      </c>
      <c r="D49" s="54">
        <v>14</v>
      </c>
      <c r="F49" s="69"/>
    </row>
    <row r="50" spans="1:6">
      <c r="A50" s="49">
        <v>46</v>
      </c>
      <c r="B50" s="53" t="s">
        <v>88</v>
      </c>
      <c r="C50" s="54">
        <v>58</v>
      </c>
      <c r="D50" s="54">
        <v>16</v>
      </c>
      <c r="F50" s="69"/>
    </row>
    <row r="51" spans="1:6" ht="31.5">
      <c r="A51" s="49">
        <v>47</v>
      </c>
      <c r="B51" s="53" t="s">
        <v>356</v>
      </c>
      <c r="C51" s="54">
        <v>57</v>
      </c>
      <c r="D51" s="54">
        <v>22</v>
      </c>
      <c r="F51" s="69"/>
    </row>
    <row r="52" spans="1:6">
      <c r="A52" s="49">
        <v>48</v>
      </c>
      <c r="B52" s="53" t="s">
        <v>226</v>
      </c>
      <c r="C52" s="54">
        <v>55</v>
      </c>
      <c r="D52" s="54">
        <v>14</v>
      </c>
      <c r="F52" s="69"/>
    </row>
    <row r="53" spans="1:6">
      <c r="A53" s="49">
        <v>49</v>
      </c>
      <c r="B53" s="53" t="s">
        <v>219</v>
      </c>
      <c r="C53" s="54">
        <v>55</v>
      </c>
      <c r="D53" s="54">
        <v>16</v>
      </c>
      <c r="F53" s="69"/>
    </row>
    <row r="54" spans="1:6">
      <c r="A54" s="49">
        <v>50</v>
      </c>
      <c r="B54" s="53" t="s">
        <v>387</v>
      </c>
      <c r="C54" s="205">
        <v>55</v>
      </c>
      <c r="D54" s="205">
        <v>17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0.45" bottom="0.19685039370078741" header="0.67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topLeftCell="A88" zoomScale="90" zoomScaleNormal="90" zoomScaleSheetLayoutView="90" workbookViewId="0">
      <selection activeCell="E100" sqref="E100"/>
    </sheetView>
  </sheetViews>
  <sheetFormatPr defaultColWidth="8.85546875" defaultRowHeight="12.75"/>
  <cols>
    <col min="1" max="1" width="51.5703125" style="61" customWidth="1"/>
    <col min="2" max="2" width="17" style="71" customWidth="1"/>
    <col min="3" max="3" width="15.42578125" style="71" customWidth="1"/>
    <col min="4" max="4" width="8.85546875" style="61"/>
    <col min="5" max="5" width="64" style="61" customWidth="1"/>
    <col min="6" max="16384" width="8.85546875" style="61"/>
  </cols>
  <sheetData>
    <row r="1" spans="1:9" s="59" customFormat="1" ht="44.25" customHeight="1">
      <c r="A1" s="510" t="s">
        <v>225</v>
      </c>
      <c r="B1" s="510"/>
      <c r="C1" s="510"/>
    </row>
    <row r="2" spans="1:9" s="59" customFormat="1" ht="20.25">
      <c r="A2" s="516" t="s">
        <v>118</v>
      </c>
      <c r="B2" s="516"/>
      <c r="C2" s="516"/>
    </row>
    <row r="3" spans="1:9" ht="8.25" customHeight="1"/>
    <row r="4" spans="1:9" s="48" customFormat="1" ht="35.450000000000003" customHeight="1">
      <c r="A4" s="184" t="s">
        <v>77</v>
      </c>
      <c r="B4" s="185" t="str">
        <f>'22'!C4</f>
        <v>Січень-серпень 2021 р.</v>
      </c>
      <c r="C4" s="183" t="str">
        <f>'22'!D4</f>
        <v>Станом на 01.09.2021 р.</v>
      </c>
    </row>
    <row r="5" spans="1:9" ht="30.75" customHeight="1">
      <c r="A5" s="538" t="s">
        <v>119</v>
      </c>
      <c r="B5" s="538"/>
      <c r="C5" s="538"/>
      <c r="I5" s="64"/>
    </row>
    <row r="6" spans="1:9" ht="24.75" customHeight="1">
      <c r="A6" s="65" t="s">
        <v>152</v>
      </c>
      <c r="B6" s="93">
        <v>596</v>
      </c>
      <c r="C6" s="93">
        <v>157</v>
      </c>
      <c r="D6" s="96"/>
      <c r="I6" s="64"/>
    </row>
    <row r="7" spans="1:9" ht="15.75">
      <c r="A7" s="66" t="s">
        <v>104</v>
      </c>
      <c r="B7" s="73">
        <v>469</v>
      </c>
      <c r="C7" s="73">
        <v>134</v>
      </c>
    </row>
    <row r="8" spans="1:9" ht="15.75">
      <c r="A8" s="66" t="s">
        <v>344</v>
      </c>
      <c r="B8" s="73">
        <v>339</v>
      </c>
      <c r="C8" s="73">
        <v>103</v>
      </c>
      <c r="D8" s="96"/>
    </row>
    <row r="9" spans="1:9" ht="15.75">
      <c r="A9" s="66" t="s">
        <v>123</v>
      </c>
      <c r="B9" s="73">
        <v>333</v>
      </c>
      <c r="C9" s="73">
        <v>114</v>
      </c>
    </row>
    <row r="10" spans="1:9" ht="15.75">
      <c r="A10" s="66" t="s">
        <v>342</v>
      </c>
      <c r="B10" s="73">
        <v>321</v>
      </c>
      <c r="C10" s="73">
        <v>78</v>
      </c>
      <c r="D10" s="96"/>
    </row>
    <row r="11" spans="1:9" ht="15.75">
      <c r="A11" s="66" t="s">
        <v>224</v>
      </c>
      <c r="B11" s="73">
        <v>212</v>
      </c>
      <c r="C11" s="73">
        <v>81</v>
      </c>
    </row>
    <row r="12" spans="1:9" ht="15.75">
      <c r="A12" s="66" t="s">
        <v>154</v>
      </c>
      <c r="B12" s="73">
        <v>131</v>
      </c>
      <c r="C12" s="73">
        <v>53</v>
      </c>
      <c r="D12" s="96"/>
    </row>
    <row r="13" spans="1:9" ht="15.75">
      <c r="A13" s="67" t="s">
        <v>122</v>
      </c>
      <c r="B13" s="73">
        <v>125</v>
      </c>
      <c r="C13" s="73">
        <v>28</v>
      </c>
    </row>
    <row r="14" spans="1:9" ht="31.5">
      <c r="A14" s="67" t="s">
        <v>353</v>
      </c>
      <c r="B14" s="73">
        <v>113</v>
      </c>
      <c r="C14" s="73">
        <v>35</v>
      </c>
      <c r="D14" s="96"/>
    </row>
    <row r="15" spans="1:9" ht="15.75">
      <c r="A15" s="67" t="s">
        <v>155</v>
      </c>
      <c r="B15" s="73">
        <v>107</v>
      </c>
      <c r="C15" s="73">
        <v>32</v>
      </c>
    </row>
    <row r="16" spans="1:9" ht="24.75" customHeight="1">
      <c r="A16" s="538" t="s">
        <v>28</v>
      </c>
      <c r="B16" s="538"/>
      <c r="C16" s="538"/>
    </row>
    <row r="17" spans="1:4" ht="15.75">
      <c r="A17" s="66" t="s">
        <v>117</v>
      </c>
      <c r="B17" s="73">
        <v>202</v>
      </c>
      <c r="C17" s="73">
        <v>57</v>
      </c>
      <c r="D17" s="96"/>
    </row>
    <row r="18" spans="1:4" ht="31.5">
      <c r="A18" s="66" t="s">
        <v>345</v>
      </c>
      <c r="B18" s="73">
        <v>160</v>
      </c>
      <c r="C18" s="73">
        <v>61</v>
      </c>
    </row>
    <row r="19" spans="1:4" ht="15.75">
      <c r="A19" s="66" t="s">
        <v>125</v>
      </c>
      <c r="B19" s="73">
        <v>102</v>
      </c>
      <c r="C19" s="73">
        <v>29</v>
      </c>
      <c r="D19" s="96"/>
    </row>
    <row r="20" spans="1:4" ht="15.75">
      <c r="A20" s="66" t="s">
        <v>228</v>
      </c>
      <c r="B20" s="73">
        <v>98</v>
      </c>
      <c r="C20" s="73">
        <v>20</v>
      </c>
    </row>
    <row r="21" spans="1:4" ht="15.75">
      <c r="A21" s="66" t="s">
        <v>348</v>
      </c>
      <c r="B21" s="73">
        <v>88</v>
      </c>
      <c r="C21" s="73">
        <v>24</v>
      </c>
      <c r="D21" s="96"/>
    </row>
    <row r="22" spans="1:4" ht="15.75">
      <c r="A22" s="66" t="s">
        <v>352</v>
      </c>
      <c r="B22" s="73">
        <v>76</v>
      </c>
      <c r="C22" s="73">
        <v>20</v>
      </c>
    </row>
    <row r="23" spans="1:4" ht="15.75">
      <c r="A23" s="66" t="s">
        <v>227</v>
      </c>
      <c r="B23" s="73">
        <v>74</v>
      </c>
      <c r="C23" s="73">
        <v>26</v>
      </c>
      <c r="D23" s="96"/>
    </row>
    <row r="24" spans="1:4" ht="15.75">
      <c r="A24" s="66" t="s">
        <v>115</v>
      </c>
      <c r="B24" s="73">
        <v>69</v>
      </c>
      <c r="C24" s="73">
        <v>21</v>
      </c>
    </row>
    <row r="25" spans="1:4" ht="31.5">
      <c r="A25" s="66" t="s">
        <v>349</v>
      </c>
      <c r="B25" s="73">
        <v>67</v>
      </c>
      <c r="C25" s="73">
        <v>16</v>
      </c>
      <c r="D25" s="96"/>
    </row>
    <row r="26" spans="1:4" ht="31.5">
      <c r="A26" s="66" t="s">
        <v>356</v>
      </c>
      <c r="B26" s="73">
        <v>57</v>
      </c>
      <c r="C26" s="73">
        <v>22</v>
      </c>
    </row>
    <row r="27" spans="1:4" ht="24.75" customHeight="1">
      <c r="A27" s="538" t="s">
        <v>29</v>
      </c>
      <c r="B27" s="538"/>
      <c r="C27" s="538"/>
    </row>
    <row r="28" spans="1:4" ht="15.75">
      <c r="A28" s="67" t="s">
        <v>97</v>
      </c>
      <c r="B28" s="73">
        <v>586</v>
      </c>
      <c r="C28" s="73">
        <v>168</v>
      </c>
      <c r="D28" s="96"/>
    </row>
    <row r="29" spans="1:4" ht="15.75">
      <c r="A29" s="67" t="s">
        <v>159</v>
      </c>
      <c r="B29" s="73">
        <v>109</v>
      </c>
      <c r="C29" s="73">
        <v>36</v>
      </c>
    </row>
    <row r="30" spans="1:4" ht="15.75">
      <c r="A30" s="67" t="s">
        <v>161</v>
      </c>
      <c r="B30" s="73">
        <v>102</v>
      </c>
      <c r="C30" s="73">
        <v>29</v>
      </c>
      <c r="D30" s="96"/>
    </row>
    <row r="31" spans="1:4" ht="15.75">
      <c r="A31" s="67" t="s">
        <v>363</v>
      </c>
      <c r="B31" s="73">
        <v>61</v>
      </c>
      <c r="C31" s="73">
        <v>19</v>
      </c>
    </row>
    <row r="32" spans="1:4" ht="15.75">
      <c r="A32" s="67" t="s">
        <v>88</v>
      </c>
      <c r="B32" s="73">
        <v>58</v>
      </c>
      <c r="C32" s="73">
        <v>16</v>
      </c>
      <c r="D32" s="96"/>
    </row>
    <row r="33" spans="1:4" ht="15.75">
      <c r="A33" s="67" t="s">
        <v>358</v>
      </c>
      <c r="B33" s="73">
        <v>31</v>
      </c>
      <c r="C33" s="73">
        <v>8</v>
      </c>
    </row>
    <row r="34" spans="1:4" ht="31.5">
      <c r="A34" s="67" t="s">
        <v>302</v>
      </c>
      <c r="B34" s="73">
        <v>31</v>
      </c>
      <c r="C34" s="73">
        <v>10</v>
      </c>
      <c r="D34" s="96"/>
    </row>
    <row r="35" spans="1:4" ht="15.75">
      <c r="A35" s="67" t="s">
        <v>388</v>
      </c>
      <c r="B35" s="73">
        <v>31</v>
      </c>
      <c r="C35" s="73">
        <v>11</v>
      </c>
    </row>
    <row r="36" spans="1:4" ht="15.75">
      <c r="A36" s="67" t="s">
        <v>389</v>
      </c>
      <c r="B36" s="73">
        <v>30</v>
      </c>
      <c r="C36" s="73">
        <v>8</v>
      </c>
      <c r="D36" s="96"/>
    </row>
    <row r="37" spans="1:4" ht="15.75">
      <c r="A37" s="67" t="s">
        <v>160</v>
      </c>
      <c r="B37" s="73">
        <v>29</v>
      </c>
      <c r="C37" s="73">
        <v>6</v>
      </c>
    </row>
    <row r="38" spans="1:4" ht="25.5" customHeight="1">
      <c r="A38" s="538" t="s">
        <v>30</v>
      </c>
      <c r="B38" s="538"/>
      <c r="C38" s="538"/>
    </row>
    <row r="39" spans="1:4" ht="15.75">
      <c r="A39" s="66" t="s">
        <v>109</v>
      </c>
      <c r="B39" s="93">
        <v>98</v>
      </c>
      <c r="C39" s="93">
        <v>14</v>
      </c>
      <c r="D39" s="96"/>
    </row>
    <row r="40" spans="1:4" ht="15.75">
      <c r="A40" s="66" t="s">
        <v>102</v>
      </c>
      <c r="B40" s="73">
        <v>49</v>
      </c>
      <c r="C40" s="73">
        <v>15</v>
      </c>
    </row>
    <row r="41" spans="1:4" ht="15.75">
      <c r="A41" s="66" t="s">
        <v>357</v>
      </c>
      <c r="B41" s="73">
        <v>28</v>
      </c>
      <c r="C41" s="73">
        <v>6</v>
      </c>
      <c r="D41" s="96"/>
    </row>
    <row r="42" spans="1:4" ht="17.25" customHeight="1">
      <c r="A42" s="66" t="s">
        <v>133</v>
      </c>
      <c r="B42" s="68">
        <v>27</v>
      </c>
      <c r="C42" s="68">
        <v>9</v>
      </c>
    </row>
    <row r="43" spans="1:4" ht="15.75">
      <c r="A43" s="66" t="s">
        <v>128</v>
      </c>
      <c r="B43" s="73">
        <v>24</v>
      </c>
      <c r="C43" s="73">
        <v>10</v>
      </c>
      <c r="D43" s="96"/>
    </row>
    <row r="44" spans="1:4" ht="17.25" customHeight="1">
      <c r="A44" s="66" t="s">
        <v>129</v>
      </c>
      <c r="B44" s="73">
        <v>18</v>
      </c>
      <c r="C44" s="73">
        <v>5</v>
      </c>
    </row>
    <row r="45" spans="1:4" ht="15.75">
      <c r="A45" s="66" t="s">
        <v>326</v>
      </c>
      <c r="B45" s="73">
        <v>16</v>
      </c>
      <c r="C45" s="73">
        <v>9</v>
      </c>
      <c r="D45" s="96"/>
    </row>
    <row r="46" spans="1:4" ht="15.75">
      <c r="A46" s="66" t="s">
        <v>390</v>
      </c>
      <c r="B46" s="73">
        <v>16</v>
      </c>
      <c r="C46" s="73">
        <v>8</v>
      </c>
    </row>
    <row r="47" spans="1:4" ht="15.75">
      <c r="A47" s="66" t="s">
        <v>391</v>
      </c>
      <c r="B47" s="73">
        <v>13</v>
      </c>
      <c r="C47" s="73">
        <v>4</v>
      </c>
      <c r="D47" s="96"/>
    </row>
    <row r="48" spans="1:4" ht="15.75">
      <c r="A48" s="66" t="s">
        <v>325</v>
      </c>
      <c r="B48" s="73">
        <v>12</v>
      </c>
      <c r="C48" s="73">
        <v>2</v>
      </c>
    </row>
    <row r="49" spans="1:5" ht="25.5" customHeight="1">
      <c r="A49" s="538" t="s">
        <v>31</v>
      </c>
      <c r="B49" s="538"/>
      <c r="C49" s="538"/>
    </row>
    <row r="50" spans="1:5" ht="15.75">
      <c r="A50" s="66" t="s">
        <v>91</v>
      </c>
      <c r="B50" s="73">
        <v>401</v>
      </c>
      <c r="C50" s="73">
        <v>109</v>
      </c>
      <c r="D50" s="96"/>
      <c r="E50" s="96"/>
    </row>
    <row r="51" spans="1:5" ht="15.75">
      <c r="A51" s="66" t="s">
        <v>343</v>
      </c>
      <c r="B51" s="73">
        <v>152</v>
      </c>
      <c r="C51" s="73">
        <v>37</v>
      </c>
    </row>
    <row r="52" spans="1:5" ht="15.75">
      <c r="A52" s="66" t="s">
        <v>86</v>
      </c>
      <c r="B52" s="73">
        <v>137</v>
      </c>
      <c r="C52" s="73">
        <v>19</v>
      </c>
      <c r="D52" s="96"/>
    </row>
    <row r="53" spans="1:5" ht="15.75">
      <c r="A53" s="66" t="s">
        <v>90</v>
      </c>
      <c r="B53" s="73">
        <v>110</v>
      </c>
      <c r="C53" s="73">
        <v>18</v>
      </c>
    </row>
    <row r="54" spans="1:5" ht="15.75">
      <c r="A54" s="66" t="s">
        <v>305</v>
      </c>
      <c r="B54" s="73">
        <v>100</v>
      </c>
      <c r="C54" s="73">
        <v>33</v>
      </c>
      <c r="D54" s="96"/>
    </row>
    <row r="55" spans="1:5" ht="15.75">
      <c r="A55" s="66" t="s">
        <v>113</v>
      </c>
      <c r="B55" s="73">
        <v>75</v>
      </c>
      <c r="C55" s="73">
        <v>10</v>
      </c>
    </row>
    <row r="56" spans="1:5" ht="15.75">
      <c r="A56" s="66" t="s">
        <v>229</v>
      </c>
      <c r="B56" s="73">
        <v>69</v>
      </c>
      <c r="C56" s="73">
        <v>15</v>
      </c>
      <c r="D56" s="96"/>
    </row>
    <row r="57" spans="1:5" ht="15.75">
      <c r="A57" s="66" t="s">
        <v>166</v>
      </c>
      <c r="B57" s="73">
        <v>60</v>
      </c>
      <c r="C57" s="73">
        <v>14</v>
      </c>
    </row>
    <row r="58" spans="1:5" ht="15.75">
      <c r="A58" s="66" t="s">
        <v>84</v>
      </c>
      <c r="B58" s="73">
        <v>46</v>
      </c>
      <c r="C58" s="73">
        <v>9</v>
      </c>
      <c r="D58" s="96"/>
    </row>
    <row r="59" spans="1:5" ht="15.75">
      <c r="A59" s="66" t="s">
        <v>106</v>
      </c>
      <c r="B59" s="73">
        <v>39</v>
      </c>
      <c r="C59" s="73">
        <v>2</v>
      </c>
    </row>
    <row r="60" spans="1:5" ht="38.450000000000003" customHeight="1">
      <c r="A60" s="538" t="s">
        <v>135</v>
      </c>
      <c r="B60" s="538"/>
      <c r="C60" s="538"/>
    </row>
    <row r="61" spans="1:5" ht="15.75">
      <c r="A61" s="66" t="s">
        <v>136</v>
      </c>
      <c r="B61" s="73">
        <v>14</v>
      </c>
      <c r="C61" s="73">
        <v>2</v>
      </c>
      <c r="D61" s="96"/>
    </row>
    <row r="62" spans="1:5" ht="15.75">
      <c r="A62" s="66" t="s">
        <v>139</v>
      </c>
      <c r="B62" s="73">
        <v>3</v>
      </c>
      <c r="C62" s="73">
        <v>0</v>
      </c>
    </row>
    <row r="63" spans="1:5" ht="15.75">
      <c r="A63" s="66" t="s">
        <v>306</v>
      </c>
      <c r="B63" s="73">
        <v>2</v>
      </c>
      <c r="C63" s="73">
        <v>2</v>
      </c>
      <c r="D63" s="96"/>
    </row>
    <row r="64" spans="1:5" ht="31.5">
      <c r="A64" s="66" t="s">
        <v>380</v>
      </c>
      <c r="B64" s="73">
        <v>2</v>
      </c>
      <c r="C64" s="73">
        <v>0</v>
      </c>
    </row>
    <row r="65" spans="1:4" ht="19.5" customHeight="1">
      <c r="A65" s="66" t="s">
        <v>381</v>
      </c>
      <c r="B65" s="73">
        <v>1</v>
      </c>
      <c r="C65" s="73">
        <v>0</v>
      </c>
      <c r="D65" s="96"/>
    </row>
    <row r="66" spans="1:4" ht="15.75">
      <c r="A66" s="66" t="s">
        <v>307</v>
      </c>
      <c r="B66" s="73">
        <v>1</v>
      </c>
      <c r="C66" s="73">
        <v>0</v>
      </c>
    </row>
    <row r="67" spans="1:4" ht="15.75">
      <c r="A67" s="66" t="s">
        <v>308</v>
      </c>
      <c r="B67" s="73">
        <v>1</v>
      </c>
      <c r="C67" s="73">
        <v>1</v>
      </c>
      <c r="D67" s="96"/>
    </row>
    <row r="68" spans="1:4" ht="31.5">
      <c r="A68" s="66" t="s">
        <v>379</v>
      </c>
      <c r="B68" s="73">
        <v>1</v>
      </c>
      <c r="C68" s="73">
        <v>0</v>
      </c>
    </row>
    <row r="69" spans="1:4" ht="15.75">
      <c r="A69" s="66" t="s">
        <v>137</v>
      </c>
      <c r="B69" s="73">
        <v>1</v>
      </c>
      <c r="C69" s="73">
        <v>0</v>
      </c>
      <c r="D69" s="96"/>
    </row>
    <row r="70" spans="1:4" ht="15.75">
      <c r="A70" s="66" t="s">
        <v>327</v>
      </c>
      <c r="B70" s="73">
        <v>1</v>
      </c>
      <c r="C70" s="73">
        <v>0</v>
      </c>
    </row>
    <row r="71" spans="1:4" ht="32.25" customHeight="1">
      <c r="A71" s="538" t="s">
        <v>33</v>
      </c>
      <c r="B71" s="538"/>
      <c r="C71" s="538"/>
    </row>
    <row r="72" spans="1:4" ht="15.75">
      <c r="A72" s="66" t="s">
        <v>111</v>
      </c>
      <c r="B72" s="73">
        <v>46</v>
      </c>
      <c r="C72" s="73">
        <v>9</v>
      </c>
      <c r="D72" s="96"/>
    </row>
    <row r="73" spans="1:4" ht="19.5" customHeight="1">
      <c r="A73" s="66" t="s">
        <v>366</v>
      </c>
      <c r="B73" s="73">
        <v>44</v>
      </c>
      <c r="C73" s="73">
        <v>8</v>
      </c>
    </row>
    <row r="74" spans="1:4" ht="15.75">
      <c r="A74" s="65" t="s">
        <v>140</v>
      </c>
      <c r="B74" s="73">
        <v>44</v>
      </c>
      <c r="C74" s="73">
        <v>7</v>
      </c>
      <c r="D74" s="96"/>
    </row>
    <row r="75" spans="1:4" ht="15.75">
      <c r="A75" s="66" t="s">
        <v>95</v>
      </c>
      <c r="B75" s="73">
        <v>28</v>
      </c>
      <c r="C75" s="73">
        <v>5</v>
      </c>
    </row>
    <row r="76" spans="1:4" ht="15.75">
      <c r="A76" s="66" t="s">
        <v>174</v>
      </c>
      <c r="B76" s="73">
        <v>23</v>
      </c>
      <c r="C76" s="73">
        <v>6</v>
      </c>
      <c r="D76" s="96"/>
    </row>
    <row r="77" spans="1:4" ht="31.5">
      <c r="A77" s="66" t="s">
        <v>101</v>
      </c>
      <c r="B77" s="73">
        <v>21</v>
      </c>
      <c r="C77" s="73">
        <v>5</v>
      </c>
    </row>
    <row r="78" spans="1:4" ht="31.5">
      <c r="A78" s="66" t="s">
        <v>114</v>
      </c>
      <c r="B78" s="73">
        <v>19</v>
      </c>
      <c r="C78" s="73">
        <v>9</v>
      </c>
      <c r="D78" s="96"/>
    </row>
    <row r="79" spans="1:4" ht="15.75">
      <c r="A79" s="66" t="s">
        <v>367</v>
      </c>
      <c r="B79" s="73">
        <v>18</v>
      </c>
      <c r="C79" s="73">
        <v>3</v>
      </c>
    </row>
    <row r="80" spans="1:4" ht="15.75">
      <c r="A80" s="66" t="s">
        <v>328</v>
      </c>
      <c r="B80" s="73">
        <v>18</v>
      </c>
      <c r="C80" s="73">
        <v>7</v>
      </c>
      <c r="D80" s="96"/>
    </row>
    <row r="81" spans="1:4" ht="19.5" customHeight="1">
      <c r="A81" s="66" t="s">
        <v>392</v>
      </c>
      <c r="B81" s="73">
        <v>15</v>
      </c>
      <c r="C81" s="73">
        <v>9</v>
      </c>
    </row>
    <row r="82" spans="1:4" ht="63.75" customHeight="1">
      <c r="A82" s="538" t="s">
        <v>34</v>
      </c>
      <c r="B82" s="538"/>
      <c r="C82" s="538"/>
    </row>
    <row r="83" spans="1:4" ht="15.75">
      <c r="A83" s="66" t="s">
        <v>82</v>
      </c>
      <c r="B83" s="73">
        <v>770</v>
      </c>
      <c r="C83" s="73">
        <v>233</v>
      </c>
      <c r="D83" s="96"/>
    </row>
    <row r="84" spans="1:4" ht="15.75">
      <c r="A84" s="66" t="s">
        <v>112</v>
      </c>
      <c r="B84" s="73">
        <v>38</v>
      </c>
      <c r="C84" s="73">
        <v>8</v>
      </c>
    </row>
    <row r="85" spans="1:4" ht="15.75">
      <c r="A85" s="66" t="s">
        <v>142</v>
      </c>
      <c r="B85" s="73">
        <v>29</v>
      </c>
      <c r="C85" s="73">
        <v>11</v>
      </c>
      <c r="D85" s="96"/>
    </row>
    <row r="86" spans="1:4" ht="15.75">
      <c r="A86" s="66" t="s">
        <v>85</v>
      </c>
      <c r="B86" s="73">
        <v>28</v>
      </c>
      <c r="C86" s="73">
        <v>17</v>
      </c>
    </row>
    <row r="87" spans="1:4" ht="15.75">
      <c r="A87" s="66" t="s">
        <v>309</v>
      </c>
      <c r="B87" s="73">
        <v>21</v>
      </c>
      <c r="C87" s="73">
        <v>3</v>
      </c>
      <c r="D87" s="96"/>
    </row>
    <row r="88" spans="1:4" ht="15.75">
      <c r="A88" s="66" t="s">
        <v>382</v>
      </c>
      <c r="B88" s="73">
        <v>19</v>
      </c>
      <c r="C88" s="73">
        <v>4</v>
      </c>
    </row>
    <row r="89" spans="1:4" ht="18" customHeight="1">
      <c r="A89" s="66" t="s">
        <v>147</v>
      </c>
      <c r="B89" s="73">
        <v>15</v>
      </c>
      <c r="C89" s="73">
        <v>2</v>
      </c>
      <c r="D89" s="96"/>
    </row>
    <row r="90" spans="1:4" ht="21.75" customHeight="1">
      <c r="A90" s="66" t="s">
        <v>340</v>
      </c>
      <c r="B90" s="73">
        <v>13</v>
      </c>
      <c r="C90" s="73">
        <v>11</v>
      </c>
    </row>
    <row r="91" spans="1:4" ht="18.75" customHeight="1">
      <c r="A91" s="66" t="s">
        <v>368</v>
      </c>
      <c r="B91" s="73">
        <v>12</v>
      </c>
      <c r="C91" s="73">
        <v>4</v>
      </c>
      <c r="D91" s="96"/>
    </row>
    <row r="92" spans="1:4" ht="15.75">
      <c r="A92" s="66" t="s">
        <v>311</v>
      </c>
      <c r="B92" s="73">
        <v>11</v>
      </c>
      <c r="C92" s="73">
        <v>1</v>
      </c>
    </row>
    <row r="93" spans="1:4" ht="23.25" customHeight="1">
      <c r="A93" s="538" t="s">
        <v>143</v>
      </c>
      <c r="B93" s="538"/>
      <c r="C93" s="538"/>
    </row>
    <row r="94" spans="1:4" ht="15.75">
      <c r="A94" s="66" t="s">
        <v>105</v>
      </c>
      <c r="B94" s="73">
        <v>270</v>
      </c>
      <c r="C94" s="73">
        <v>45</v>
      </c>
      <c r="D94" s="96"/>
    </row>
    <row r="95" spans="1:4" ht="15.75">
      <c r="A95" s="66" t="s">
        <v>93</v>
      </c>
      <c r="B95" s="73">
        <v>141</v>
      </c>
      <c r="C95" s="73">
        <v>21</v>
      </c>
    </row>
    <row r="96" spans="1:4" ht="15.75">
      <c r="A96" s="66" t="s">
        <v>148</v>
      </c>
      <c r="B96" s="73">
        <v>96</v>
      </c>
      <c r="C96" s="73">
        <v>23</v>
      </c>
      <c r="D96" s="96"/>
    </row>
    <row r="97" spans="1:4" ht="15.75">
      <c r="A97" s="66" t="s">
        <v>96</v>
      </c>
      <c r="B97" s="73">
        <v>63</v>
      </c>
      <c r="C97" s="73">
        <v>16</v>
      </c>
    </row>
    <row r="98" spans="1:4" ht="15.75">
      <c r="A98" s="65" t="s">
        <v>168</v>
      </c>
      <c r="B98" s="73">
        <v>47</v>
      </c>
      <c r="C98" s="73">
        <v>9</v>
      </c>
      <c r="D98" s="96"/>
    </row>
    <row r="99" spans="1:4" ht="15.75">
      <c r="A99" s="66" t="s">
        <v>83</v>
      </c>
      <c r="B99" s="73">
        <v>38</v>
      </c>
      <c r="C99" s="73">
        <v>8</v>
      </c>
    </row>
    <row r="100" spans="1:4" ht="15.75">
      <c r="A100" s="66" t="s">
        <v>100</v>
      </c>
      <c r="B100" s="73">
        <v>30</v>
      </c>
      <c r="C100" s="73">
        <v>9</v>
      </c>
      <c r="D100" s="96"/>
    </row>
    <row r="101" spans="1:4" ht="15.75">
      <c r="A101" s="66" t="s">
        <v>99</v>
      </c>
      <c r="B101" s="73">
        <v>29</v>
      </c>
      <c r="C101" s="73">
        <v>5</v>
      </c>
    </row>
    <row r="102" spans="1:4" ht="15.75">
      <c r="A102" s="66" t="s">
        <v>329</v>
      </c>
      <c r="B102" s="73">
        <v>10</v>
      </c>
      <c r="C102" s="73">
        <v>0</v>
      </c>
      <c r="D102" s="96"/>
    </row>
    <row r="103" spans="1:4" ht="39.75" customHeight="1">
      <c r="A103" s="66" t="s">
        <v>333</v>
      </c>
      <c r="B103" s="73">
        <v>10</v>
      </c>
      <c r="C103" s="73">
        <v>5</v>
      </c>
    </row>
    <row r="104" spans="1:4" ht="15.75">
      <c r="A104" s="47"/>
      <c r="B104" s="69"/>
      <c r="C104" s="69"/>
    </row>
  </sheetData>
  <mergeCells count="11">
    <mergeCell ref="A49:C49"/>
    <mergeCell ref="A60:C60"/>
    <mergeCell ref="A71:C71"/>
    <mergeCell ref="A82:C82"/>
    <mergeCell ref="A93:C93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70" max="16383" man="1"/>
    <brk id="9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20" zoomScale="80" zoomScaleNormal="75" zoomScaleSheetLayoutView="80" workbookViewId="0">
      <selection activeCell="N27" sqref="N27"/>
    </sheetView>
  </sheetViews>
  <sheetFormatPr defaultColWidth="8.85546875" defaultRowHeight="12.75"/>
  <cols>
    <col min="1" max="1" width="55.14062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540" t="s">
        <v>69</v>
      </c>
      <c r="B1" s="540"/>
      <c r="C1" s="540"/>
      <c r="D1" s="540"/>
    </row>
    <row r="2" spans="1:4" s="2" customFormat="1" ht="20.25">
      <c r="A2" s="540" t="s">
        <v>375</v>
      </c>
      <c r="B2" s="540"/>
      <c r="C2" s="540"/>
      <c r="D2" s="540"/>
    </row>
    <row r="3" spans="1:4" s="2" customFormat="1" ht="20.25">
      <c r="A3" s="505" t="s">
        <v>36</v>
      </c>
      <c r="B3" s="505"/>
      <c r="C3" s="505"/>
      <c r="D3" s="505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95"/>
      <c r="B5" s="541" t="s">
        <v>70</v>
      </c>
      <c r="C5" s="542" t="s">
        <v>71</v>
      </c>
      <c r="D5" s="543" t="s">
        <v>72</v>
      </c>
    </row>
    <row r="6" spans="1:4" s="4" customFormat="1" ht="43.5" customHeight="1">
      <c r="A6" s="495"/>
      <c r="B6" s="541"/>
      <c r="C6" s="542"/>
      <c r="D6" s="543"/>
    </row>
    <row r="7" spans="1:4" s="34" customFormat="1" ht="34.5" customHeight="1">
      <c r="A7" s="31" t="s">
        <v>38</v>
      </c>
      <c r="B7" s="32">
        <v>10346</v>
      </c>
      <c r="C7" s="32">
        <v>12323</v>
      </c>
      <c r="D7" s="33">
        <v>1.1910883433210904</v>
      </c>
    </row>
    <row r="8" spans="1:4" s="5" customFormat="1" ht="24.75" customHeight="1">
      <c r="A8" s="35" t="s">
        <v>64</v>
      </c>
      <c r="B8" s="36" t="s">
        <v>73</v>
      </c>
      <c r="C8" s="37">
        <v>11377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24.75" customHeight="1">
      <c r="A10" s="6" t="s">
        <v>6</v>
      </c>
      <c r="B10" s="7">
        <v>3</v>
      </c>
      <c r="C10" s="7">
        <v>77</v>
      </c>
      <c r="D10" s="26">
        <v>25.666666666666668</v>
      </c>
    </row>
    <row r="11" spans="1:4" ht="27" customHeight="1">
      <c r="A11" s="6" t="s">
        <v>7</v>
      </c>
      <c r="B11" s="7">
        <v>1</v>
      </c>
      <c r="C11" s="7">
        <v>33</v>
      </c>
      <c r="D11" s="26">
        <v>33</v>
      </c>
    </row>
    <row r="12" spans="1:4" s="13" customFormat="1" ht="20.25" customHeight="1">
      <c r="A12" s="6" t="s">
        <v>8</v>
      </c>
      <c r="B12" s="7">
        <v>1186</v>
      </c>
      <c r="C12" s="7">
        <v>1026</v>
      </c>
      <c r="D12" s="26">
        <v>0.86509274873524455</v>
      </c>
    </row>
    <row r="13" spans="1:4" ht="36" customHeight="1">
      <c r="A13" s="6" t="s">
        <v>9</v>
      </c>
      <c r="B13" s="7">
        <v>57</v>
      </c>
      <c r="C13" s="7">
        <v>214</v>
      </c>
      <c r="D13" s="26">
        <v>3.7543859649122808</v>
      </c>
    </row>
    <row r="14" spans="1:4" ht="26.25" customHeight="1">
      <c r="A14" s="6" t="s">
        <v>10</v>
      </c>
      <c r="B14" s="7">
        <v>203</v>
      </c>
      <c r="C14" s="7">
        <v>48</v>
      </c>
      <c r="D14" s="26">
        <v>0.23645320197044334</v>
      </c>
    </row>
    <row r="15" spans="1:4" ht="19.5" customHeight="1">
      <c r="A15" s="6" t="s">
        <v>11</v>
      </c>
      <c r="B15" s="7">
        <v>302</v>
      </c>
      <c r="C15" s="7">
        <v>287</v>
      </c>
      <c r="D15" s="26">
        <v>0.95033112582781454</v>
      </c>
    </row>
    <row r="16" spans="1:4" ht="45" customHeight="1">
      <c r="A16" s="6" t="s">
        <v>12</v>
      </c>
      <c r="B16" s="7">
        <v>1416</v>
      </c>
      <c r="C16" s="7">
        <v>2606</v>
      </c>
      <c r="D16" s="26">
        <v>1.8403954802259888</v>
      </c>
    </row>
    <row r="17" spans="1:4" ht="33.6" customHeight="1">
      <c r="A17" s="6" t="s">
        <v>13</v>
      </c>
      <c r="B17" s="7">
        <v>1168</v>
      </c>
      <c r="C17" s="7">
        <v>748</v>
      </c>
      <c r="D17" s="26">
        <v>0.6404109589041096</v>
      </c>
    </row>
    <row r="18" spans="1:4" ht="22.5" customHeight="1">
      <c r="A18" s="6" t="s">
        <v>14</v>
      </c>
      <c r="B18" s="7">
        <v>616</v>
      </c>
      <c r="C18" s="7">
        <v>249</v>
      </c>
      <c r="D18" s="26">
        <v>0.4042207792207792</v>
      </c>
    </row>
    <row r="19" spans="1:4" ht="24" customHeight="1">
      <c r="A19" s="6" t="s">
        <v>15</v>
      </c>
      <c r="B19" s="7">
        <v>94</v>
      </c>
      <c r="C19" s="7">
        <v>678</v>
      </c>
      <c r="D19" s="26">
        <v>7.2127659574468082</v>
      </c>
    </row>
    <row r="20" spans="1:4" ht="24.75" customHeight="1">
      <c r="A20" s="6" t="s">
        <v>16</v>
      </c>
      <c r="B20" s="7">
        <v>177</v>
      </c>
      <c r="C20" s="7">
        <v>1240</v>
      </c>
      <c r="D20" s="26">
        <v>7.0056497175141246</v>
      </c>
    </row>
    <row r="21" spans="1:4" ht="26.25" customHeight="1">
      <c r="A21" s="6" t="s">
        <v>17</v>
      </c>
      <c r="B21" s="7">
        <v>159</v>
      </c>
      <c r="C21" s="7">
        <v>218</v>
      </c>
      <c r="D21" s="26">
        <v>1.371069182389937</v>
      </c>
    </row>
    <row r="22" spans="1:4" ht="27" customHeight="1">
      <c r="A22" s="6" t="s">
        <v>18</v>
      </c>
      <c r="B22" s="7">
        <v>373</v>
      </c>
      <c r="C22" s="7">
        <v>815</v>
      </c>
      <c r="D22" s="26">
        <v>2.1849865951742626</v>
      </c>
    </row>
    <row r="23" spans="1:4" ht="43.5" customHeight="1">
      <c r="A23" s="6" t="s">
        <v>19</v>
      </c>
      <c r="B23" s="7">
        <v>952</v>
      </c>
      <c r="C23" s="7">
        <v>566</v>
      </c>
      <c r="D23" s="26">
        <v>0.59453781512605042</v>
      </c>
    </row>
    <row r="24" spans="1:4" ht="38.25" customHeight="1">
      <c r="A24" s="6" t="s">
        <v>20</v>
      </c>
      <c r="B24" s="7">
        <v>1508</v>
      </c>
      <c r="C24" s="7">
        <v>1436</v>
      </c>
      <c r="D24" s="26">
        <v>0.95225464190981435</v>
      </c>
    </row>
    <row r="25" spans="1:4" ht="21.75" customHeight="1">
      <c r="A25" s="6" t="s">
        <v>21</v>
      </c>
      <c r="B25" s="7">
        <v>1117</v>
      </c>
      <c r="C25" s="7">
        <v>417</v>
      </c>
      <c r="D25" s="26">
        <v>0.37332139659803043</v>
      </c>
    </row>
    <row r="26" spans="1:4" ht="21" customHeight="1">
      <c r="A26" s="6" t="s">
        <v>22</v>
      </c>
      <c r="B26" s="7">
        <v>712</v>
      </c>
      <c r="C26" s="7">
        <v>391</v>
      </c>
      <c r="D26" s="26">
        <v>0.5491573033707865</v>
      </c>
    </row>
    <row r="27" spans="1:4" ht="27" customHeight="1">
      <c r="A27" s="6" t="s">
        <v>23</v>
      </c>
      <c r="B27" s="7">
        <v>249</v>
      </c>
      <c r="C27" s="7">
        <v>136</v>
      </c>
      <c r="D27" s="26">
        <v>0.54618473895582331</v>
      </c>
    </row>
    <row r="28" spans="1:4" ht="20.25" customHeight="1">
      <c r="A28" s="6" t="s">
        <v>24</v>
      </c>
      <c r="B28" s="7">
        <v>53</v>
      </c>
      <c r="C28" s="7">
        <v>192</v>
      </c>
      <c r="D28" s="26">
        <v>3.6226415094339623</v>
      </c>
    </row>
    <row r="29" spans="1:4" ht="21.75" customHeight="1">
      <c r="A29" s="539"/>
      <c r="B29" s="539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0.5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18" zoomScale="80" zoomScaleNormal="75" zoomScaleSheetLayoutView="80" workbookViewId="0">
      <selection activeCell="F10" sqref="F10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540" t="s">
        <v>69</v>
      </c>
      <c r="B1" s="540"/>
      <c r="C1" s="540"/>
      <c r="D1" s="540"/>
    </row>
    <row r="2" spans="1:4" s="2" customFormat="1" ht="20.25">
      <c r="A2" s="540" t="s">
        <v>375</v>
      </c>
      <c r="B2" s="540"/>
      <c r="C2" s="540"/>
      <c r="D2" s="540"/>
    </row>
    <row r="3" spans="1:4" s="2" customFormat="1" ht="18.75">
      <c r="A3" s="520" t="s">
        <v>39</v>
      </c>
      <c r="B3" s="520"/>
      <c r="C3" s="520"/>
      <c r="D3" s="520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95"/>
      <c r="B5" s="541" t="s">
        <v>70</v>
      </c>
      <c r="C5" s="542" t="s">
        <v>71</v>
      </c>
      <c r="D5" s="543" t="s">
        <v>72</v>
      </c>
    </row>
    <row r="6" spans="1:4" s="4" customFormat="1" ht="43.5" customHeight="1">
      <c r="A6" s="495"/>
      <c r="B6" s="541"/>
      <c r="C6" s="542"/>
      <c r="D6" s="543"/>
    </row>
    <row r="7" spans="1:4" s="34" customFormat="1" ht="34.5" customHeight="1">
      <c r="A7" s="15" t="s">
        <v>8</v>
      </c>
      <c r="B7" s="25">
        <f>SUM(B8:B31)</f>
        <v>1186</v>
      </c>
      <c r="C7" s="25">
        <f>SUM(C8:C31)</f>
        <v>1026</v>
      </c>
      <c r="D7" s="33">
        <f>C7/B7</f>
        <v>0.86509274873524455</v>
      </c>
    </row>
    <row r="8" spans="1:4" ht="19.149999999999999" customHeight="1">
      <c r="A8" s="6" t="s">
        <v>40</v>
      </c>
      <c r="B8" s="7">
        <v>170</v>
      </c>
      <c r="C8" s="7">
        <v>221</v>
      </c>
      <c r="D8" s="33">
        <f t="shared" ref="D8:D31" si="0">C8/B8</f>
        <v>1.3</v>
      </c>
    </row>
    <row r="9" spans="1:4" ht="19.149999999999999" customHeight="1">
      <c r="A9" s="6" t="s">
        <v>41</v>
      </c>
      <c r="B9" s="7">
        <v>15</v>
      </c>
      <c r="C9" s="7">
        <v>53</v>
      </c>
      <c r="D9" s="33">
        <f t="shared" si="0"/>
        <v>3.5333333333333332</v>
      </c>
    </row>
    <row r="10" spans="1:4" s="13" customFormat="1" ht="19.149999999999999" customHeight="1">
      <c r="A10" s="6" t="s">
        <v>42</v>
      </c>
      <c r="B10" s="7">
        <v>0</v>
      </c>
      <c r="C10" s="7">
        <v>6</v>
      </c>
      <c r="D10" s="33" t="s">
        <v>73</v>
      </c>
    </row>
    <row r="11" spans="1:4" ht="19.149999999999999" customHeight="1">
      <c r="A11" s="6" t="s">
        <v>43</v>
      </c>
      <c r="B11" s="7">
        <v>38</v>
      </c>
      <c r="C11" s="7">
        <v>31</v>
      </c>
      <c r="D11" s="33">
        <f t="shared" si="0"/>
        <v>0.81578947368421051</v>
      </c>
    </row>
    <row r="12" spans="1:4" ht="19.149999999999999" customHeight="1">
      <c r="A12" s="6" t="s">
        <v>44</v>
      </c>
      <c r="B12" s="7">
        <v>18</v>
      </c>
      <c r="C12" s="7">
        <v>26</v>
      </c>
      <c r="D12" s="33">
        <f t="shared" si="0"/>
        <v>1.4444444444444444</v>
      </c>
    </row>
    <row r="13" spans="1:4" ht="31.5">
      <c r="A13" s="6" t="s">
        <v>45</v>
      </c>
      <c r="B13" s="7">
        <v>4</v>
      </c>
      <c r="C13" s="7">
        <v>16</v>
      </c>
      <c r="D13" s="33">
        <f t="shared" si="0"/>
        <v>4</v>
      </c>
    </row>
    <row r="14" spans="1:4" ht="38.25" customHeight="1">
      <c r="A14" s="6" t="s">
        <v>393</v>
      </c>
      <c r="B14" s="7">
        <v>42</v>
      </c>
      <c r="C14" s="7">
        <v>17</v>
      </c>
      <c r="D14" s="33">
        <f t="shared" si="0"/>
        <v>0.40476190476190477</v>
      </c>
    </row>
    <row r="15" spans="1:4" ht="18.75">
      <c r="A15" s="6" t="s">
        <v>279</v>
      </c>
      <c r="B15" s="7">
        <v>13</v>
      </c>
      <c r="C15" s="7">
        <v>14</v>
      </c>
      <c r="D15" s="33">
        <f t="shared" si="0"/>
        <v>1.0769230769230769</v>
      </c>
    </row>
    <row r="16" spans="1:4" ht="31.5">
      <c r="A16" s="6" t="s">
        <v>47</v>
      </c>
      <c r="B16" s="7">
        <v>176</v>
      </c>
      <c r="C16" s="7">
        <v>64</v>
      </c>
      <c r="D16" s="33">
        <f t="shared" si="0"/>
        <v>0.36363636363636365</v>
      </c>
    </row>
    <row r="17" spans="1:4" ht="31.5">
      <c r="A17" s="6" t="s">
        <v>48</v>
      </c>
      <c r="B17" s="7">
        <v>0</v>
      </c>
      <c r="C17" s="7">
        <v>3</v>
      </c>
      <c r="D17" s="33" t="s">
        <v>73</v>
      </c>
    </row>
    <row r="18" spans="1:4" ht="19.149999999999999" customHeight="1">
      <c r="A18" s="6" t="s">
        <v>49</v>
      </c>
      <c r="B18" s="7">
        <v>10</v>
      </c>
      <c r="C18" s="7">
        <v>28</v>
      </c>
      <c r="D18" s="33">
        <f t="shared" si="0"/>
        <v>2.8</v>
      </c>
    </row>
    <row r="19" spans="1:4" ht="31.5">
      <c r="A19" s="6" t="s">
        <v>50</v>
      </c>
      <c r="B19" s="7">
        <v>9</v>
      </c>
      <c r="C19" s="7">
        <v>75</v>
      </c>
      <c r="D19" s="33">
        <f t="shared" si="0"/>
        <v>8.3333333333333339</v>
      </c>
    </row>
    <row r="20" spans="1:4" ht="19.149999999999999" customHeight="1">
      <c r="A20" s="6" t="s">
        <v>51</v>
      </c>
      <c r="B20" s="7">
        <v>60</v>
      </c>
      <c r="C20" s="7">
        <v>81</v>
      </c>
      <c r="D20" s="33">
        <f t="shared" si="0"/>
        <v>1.35</v>
      </c>
    </row>
    <row r="21" spans="1:4" ht="36.75" customHeight="1">
      <c r="A21" s="6" t="s">
        <v>52</v>
      </c>
      <c r="B21" s="7">
        <v>43</v>
      </c>
      <c r="C21" s="7">
        <v>48</v>
      </c>
      <c r="D21" s="33">
        <f t="shared" si="0"/>
        <v>1.1162790697674418</v>
      </c>
    </row>
    <row r="22" spans="1:4" ht="19.149999999999999" customHeight="1">
      <c r="A22" s="6" t="s">
        <v>53</v>
      </c>
      <c r="B22" s="7">
        <v>5</v>
      </c>
      <c r="C22" s="7">
        <v>32</v>
      </c>
      <c r="D22" s="33">
        <f t="shared" si="0"/>
        <v>6.4</v>
      </c>
    </row>
    <row r="23" spans="1:4" ht="31.5">
      <c r="A23" s="6" t="s">
        <v>54</v>
      </c>
      <c r="B23" s="7">
        <v>83</v>
      </c>
      <c r="C23" s="7">
        <v>45</v>
      </c>
      <c r="D23" s="33">
        <f t="shared" si="0"/>
        <v>0.54216867469879515</v>
      </c>
    </row>
    <row r="24" spans="1:4" ht="31.5">
      <c r="A24" s="6" t="s">
        <v>55</v>
      </c>
      <c r="B24" s="7">
        <v>64</v>
      </c>
      <c r="C24" s="7">
        <v>36</v>
      </c>
      <c r="D24" s="33">
        <f t="shared" si="0"/>
        <v>0.5625</v>
      </c>
    </row>
    <row r="25" spans="1:4" ht="19.149999999999999" customHeight="1">
      <c r="A25" s="6" t="s">
        <v>56</v>
      </c>
      <c r="B25" s="7">
        <v>66</v>
      </c>
      <c r="C25" s="7">
        <v>29</v>
      </c>
      <c r="D25" s="33">
        <f t="shared" si="0"/>
        <v>0.43939393939393939</v>
      </c>
    </row>
    <row r="26" spans="1:4" ht="19.149999999999999" customHeight="1">
      <c r="A26" s="6" t="s">
        <v>57</v>
      </c>
      <c r="B26" s="7">
        <v>44</v>
      </c>
      <c r="C26" s="7">
        <v>42</v>
      </c>
      <c r="D26" s="33">
        <f t="shared" si="0"/>
        <v>0.95454545454545459</v>
      </c>
    </row>
    <row r="27" spans="1:4" ht="31.5">
      <c r="A27" s="6" t="s">
        <v>58</v>
      </c>
      <c r="B27" s="7">
        <v>0</v>
      </c>
      <c r="C27" s="7">
        <v>22</v>
      </c>
      <c r="D27" s="33" t="s">
        <v>73</v>
      </c>
    </row>
    <row r="28" spans="1:4" ht="23.45" customHeight="1">
      <c r="A28" s="6" t="s">
        <v>59</v>
      </c>
      <c r="B28" s="7">
        <v>104</v>
      </c>
      <c r="C28" s="7">
        <v>23</v>
      </c>
      <c r="D28" s="33">
        <f t="shared" si="0"/>
        <v>0.22115384615384615</v>
      </c>
    </row>
    <row r="29" spans="1:4" ht="23.45" customHeight="1">
      <c r="A29" s="6" t="s">
        <v>60</v>
      </c>
      <c r="B29" s="7">
        <v>17</v>
      </c>
      <c r="C29" s="7">
        <v>25</v>
      </c>
      <c r="D29" s="33">
        <f t="shared" si="0"/>
        <v>1.4705882352941178</v>
      </c>
    </row>
    <row r="30" spans="1:4" ht="23.45" customHeight="1">
      <c r="A30" s="6" t="s">
        <v>61</v>
      </c>
      <c r="B30" s="7">
        <v>3</v>
      </c>
      <c r="C30" s="7">
        <v>20</v>
      </c>
      <c r="D30" s="33">
        <f t="shared" si="0"/>
        <v>6.666666666666667</v>
      </c>
    </row>
    <row r="31" spans="1:4" ht="23.45" customHeight="1">
      <c r="A31" s="6" t="s">
        <v>62</v>
      </c>
      <c r="B31" s="7">
        <v>202</v>
      </c>
      <c r="C31" s="7">
        <v>69</v>
      </c>
      <c r="D31" s="33">
        <f t="shared" si="0"/>
        <v>0.34158415841584161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topLeftCell="A4" zoomScale="80" zoomScaleNormal="75" zoomScaleSheetLayoutView="80" workbookViewId="0">
      <selection activeCell="B15" sqref="B15"/>
    </sheetView>
  </sheetViews>
  <sheetFormatPr defaultColWidth="8.85546875" defaultRowHeight="12.75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540" t="s">
        <v>69</v>
      </c>
      <c r="B1" s="540"/>
      <c r="C1" s="540"/>
      <c r="D1" s="540"/>
    </row>
    <row r="2" spans="1:7" s="2" customFormat="1" ht="20.25">
      <c r="A2" s="540" t="s">
        <v>375</v>
      </c>
      <c r="B2" s="540"/>
      <c r="C2" s="540"/>
      <c r="D2" s="540"/>
    </row>
    <row r="3" spans="1:7" s="2" customFormat="1" ht="19.5" customHeight="1">
      <c r="A3" s="520" t="s">
        <v>25</v>
      </c>
      <c r="B3" s="520"/>
      <c r="C3" s="520"/>
      <c r="D3" s="520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495"/>
      <c r="B5" s="542" t="s">
        <v>70</v>
      </c>
      <c r="C5" s="542" t="s">
        <v>74</v>
      </c>
      <c r="D5" s="542" t="s">
        <v>75</v>
      </c>
    </row>
    <row r="6" spans="1:7" s="4" customFormat="1" ht="48.6" customHeight="1">
      <c r="A6" s="495"/>
      <c r="B6" s="542"/>
      <c r="C6" s="542"/>
      <c r="D6" s="542"/>
    </row>
    <row r="7" spans="1:7" s="19" customFormat="1" ht="42" customHeight="1">
      <c r="A7" s="17" t="s">
        <v>38</v>
      </c>
      <c r="B7" s="18">
        <v>10346</v>
      </c>
      <c r="C7" s="213">
        <v>12323</v>
      </c>
      <c r="D7" s="212">
        <v>1.1910883433210904</v>
      </c>
    </row>
    <row r="8" spans="1:7" s="19" customFormat="1" ht="18.75">
      <c r="A8" s="20" t="s">
        <v>26</v>
      </c>
      <c r="B8" s="21"/>
      <c r="C8" s="211"/>
      <c r="D8" s="32"/>
    </row>
    <row r="9" spans="1:7" ht="42" customHeight="1">
      <c r="A9" s="22" t="s">
        <v>27</v>
      </c>
      <c r="B9" s="23">
        <v>411</v>
      </c>
      <c r="C9" s="23">
        <v>4635</v>
      </c>
      <c r="D9" s="44">
        <v>11.277372262773723</v>
      </c>
    </row>
    <row r="10" spans="1:7" ht="25.9" customHeight="1">
      <c r="A10" s="22" t="s">
        <v>28</v>
      </c>
      <c r="B10" s="23">
        <v>1530</v>
      </c>
      <c r="C10" s="23">
        <v>2591</v>
      </c>
      <c r="D10" s="44">
        <v>1.6934640522875817</v>
      </c>
    </row>
    <row r="11" spans="1:7" s="13" customFormat="1" ht="25.9" customHeight="1">
      <c r="A11" s="22" t="s">
        <v>29</v>
      </c>
      <c r="B11" s="23">
        <v>1383</v>
      </c>
      <c r="C11" s="23">
        <v>2184</v>
      </c>
      <c r="D11" s="44">
        <v>1.5791757049891539</v>
      </c>
    </row>
    <row r="12" spans="1:7" ht="25.9" customHeight="1">
      <c r="A12" s="22" t="s">
        <v>30</v>
      </c>
      <c r="B12" s="23">
        <v>514</v>
      </c>
      <c r="C12" s="23">
        <v>878</v>
      </c>
      <c r="D12" s="44">
        <v>1.7081712062256809</v>
      </c>
    </row>
    <row r="13" spans="1:7" ht="25.9" customHeight="1">
      <c r="A13" s="22" t="s">
        <v>31</v>
      </c>
      <c r="B13" s="23">
        <v>1913</v>
      </c>
      <c r="C13" s="23">
        <v>853</v>
      </c>
      <c r="D13" s="44">
        <v>0.44589649764767381</v>
      </c>
    </row>
    <row r="14" spans="1:7" ht="42" customHeight="1">
      <c r="A14" s="22" t="s">
        <v>32</v>
      </c>
      <c r="B14" s="23">
        <v>54</v>
      </c>
      <c r="C14" s="23">
        <v>9</v>
      </c>
      <c r="D14" s="44">
        <v>0.16666666666666666</v>
      </c>
    </row>
    <row r="15" spans="1:7" ht="34.15" customHeight="1">
      <c r="A15" s="22" t="s">
        <v>33</v>
      </c>
      <c r="B15" s="23">
        <v>1588</v>
      </c>
      <c r="C15" s="23">
        <v>322</v>
      </c>
      <c r="D15" s="44">
        <v>0.20277078085642317</v>
      </c>
      <c r="E15" s="12"/>
    </row>
    <row r="16" spans="1:7" ht="61.9" customHeight="1">
      <c r="A16" s="22" t="s">
        <v>34</v>
      </c>
      <c r="B16" s="23">
        <v>1309</v>
      </c>
      <c r="C16" s="23">
        <v>519</v>
      </c>
      <c r="D16" s="44">
        <v>0.39648586707410238</v>
      </c>
      <c r="E16" s="12"/>
    </row>
    <row r="17" spans="1:5" ht="30.6" customHeight="1">
      <c r="A17" s="22" t="s">
        <v>63</v>
      </c>
      <c r="B17" s="23">
        <v>1644</v>
      </c>
      <c r="C17" s="23">
        <v>332</v>
      </c>
      <c r="D17" s="44">
        <v>0.20194647201946472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16" zoomScale="70" zoomScaleNormal="80" zoomScaleSheetLayoutView="70" workbookViewId="0">
      <selection activeCell="J24" sqref="J24"/>
    </sheetView>
  </sheetViews>
  <sheetFormatPr defaultColWidth="9.140625" defaultRowHeight="12.75"/>
  <cols>
    <col min="1" max="1" width="70.7109375" style="112" customWidth="1"/>
    <col min="2" max="2" width="12.140625" style="112" customWidth="1"/>
    <col min="3" max="3" width="12" style="142" customWidth="1"/>
    <col min="4" max="4" width="9.42578125" style="112" customWidth="1"/>
    <col min="5" max="5" width="15" style="112" customWidth="1"/>
    <col min="6" max="6" width="7.5703125" style="112" customWidth="1"/>
    <col min="7" max="16384" width="9.140625" style="112"/>
  </cols>
  <sheetData>
    <row r="1" spans="1:7" ht="45" customHeight="1">
      <c r="A1" s="546" t="s">
        <v>175</v>
      </c>
      <c r="B1" s="546"/>
      <c r="C1" s="546"/>
      <c r="D1" s="546"/>
      <c r="E1" s="546"/>
      <c r="F1" s="111"/>
      <c r="G1" s="111"/>
    </row>
    <row r="2" spans="1:7" ht="36" customHeight="1">
      <c r="A2" s="547" t="s">
        <v>408</v>
      </c>
      <c r="B2" s="547"/>
      <c r="C2" s="547"/>
      <c r="D2" s="547"/>
      <c r="E2" s="547"/>
    </row>
    <row r="3" spans="1:7" ht="18" customHeight="1">
      <c r="A3" s="548" t="s">
        <v>176</v>
      </c>
      <c r="B3" s="550" t="s">
        <v>177</v>
      </c>
      <c r="C3" s="550" t="s">
        <v>178</v>
      </c>
      <c r="D3" s="552" t="s">
        <v>179</v>
      </c>
      <c r="E3" s="553"/>
    </row>
    <row r="4" spans="1:7" ht="28.5" customHeight="1">
      <c r="A4" s="549"/>
      <c r="B4" s="551"/>
      <c r="C4" s="551"/>
      <c r="D4" s="113" t="s">
        <v>0</v>
      </c>
      <c r="E4" s="114" t="s">
        <v>281</v>
      </c>
    </row>
    <row r="5" spans="1:7" ht="34.5" customHeight="1">
      <c r="A5" s="115" t="s">
        <v>189</v>
      </c>
      <c r="B5" s="217">
        <v>53614</v>
      </c>
      <c r="C5" s="217">
        <v>52830</v>
      </c>
      <c r="D5" s="116">
        <v>98.537695378072883</v>
      </c>
      <c r="E5" s="253">
        <v>-784</v>
      </c>
      <c r="F5" s="117"/>
    </row>
    <row r="6" spans="1:7" ht="27" customHeight="1">
      <c r="A6" s="118" t="s">
        <v>298</v>
      </c>
      <c r="B6" s="218">
        <v>40283</v>
      </c>
      <c r="C6" s="218">
        <v>42249</v>
      </c>
      <c r="D6" s="119">
        <v>104.88047067000967</v>
      </c>
      <c r="E6" s="218">
        <v>1966</v>
      </c>
      <c r="F6" s="117"/>
    </row>
    <row r="7" spans="1:7" ht="44.25" customHeight="1">
      <c r="A7" s="120" t="s">
        <v>284</v>
      </c>
      <c r="B7" s="219">
        <v>8133</v>
      </c>
      <c r="C7" s="220">
        <v>8792</v>
      </c>
      <c r="D7" s="122">
        <v>108.10279109799581</v>
      </c>
      <c r="E7" s="220">
        <v>659</v>
      </c>
      <c r="F7" s="117"/>
    </row>
    <row r="8" spans="1:7" ht="34.5" customHeight="1">
      <c r="A8" s="123" t="s">
        <v>283</v>
      </c>
      <c r="B8" s="219">
        <v>7008</v>
      </c>
      <c r="C8" s="219">
        <v>8289</v>
      </c>
      <c r="D8" s="121">
        <v>118.27910958904108</v>
      </c>
      <c r="E8" s="219">
        <v>1281</v>
      </c>
      <c r="F8" s="117"/>
    </row>
    <row r="9" spans="1:7" ht="40.5" customHeight="1">
      <c r="A9" s="124" t="s">
        <v>180</v>
      </c>
      <c r="B9" s="125">
        <v>27</v>
      </c>
      <c r="C9" s="125">
        <v>16</v>
      </c>
      <c r="D9" s="222">
        <v>59.259259259259252</v>
      </c>
      <c r="E9" s="125">
        <v>-11</v>
      </c>
      <c r="F9" s="117"/>
    </row>
    <row r="10" spans="1:7" ht="38.25" customHeight="1">
      <c r="A10" s="126" t="s">
        <v>181</v>
      </c>
      <c r="B10" s="127">
        <v>53</v>
      </c>
      <c r="C10" s="127">
        <v>20</v>
      </c>
      <c r="D10" s="223">
        <v>37.735849056603776</v>
      </c>
      <c r="E10" s="127">
        <v>-33</v>
      </c>
      <c r="F10" s="117"/>
    </row>
    <row r="11" spans="1:7" ht="31.5" customHeight="1">
      <c r="A11" s="128" t="s">
        <v>282</v>
      </c>
      <c r="B11" s="132">
        <v>491</v>
      </c>
      <c r="C11" s="132">
        <v>460</v>
      </c>
      <c r="D11" s="129">
        <v>93.686354378818734</v>
      </c>
      <c r="E11" s="132">
        <v>-31</v>
      </c>
      <c r="F11" s="117"/>
    </row>
    <row r="12" spans="1:7" ht="29.25" customHeight="1">
      <c r="A12" s="131" t="s">
        <v>182</v>
      </c>
      <c r="B12" s="132">
        <v>13</v>
      </c>
      <c r="C12" s="132">
        <v>5</v>
      </c>
      <c r="D12" s="129">
        <v>38.461538461538467</v>
      </c>
      <c r="E12" s="132">
        <v>-8</v>
      </c>
      <c r="F12" s="117"/>
    </row>
    <row r="13" spans="1:7" ht="45.75" customHeight="1">
      <c r="A13" s="120" t="s">
        <v>537</v>
      </c>
      <c r="B13" s="219">
        <v>73</v>
      </c>
      <c r="C13" s="219">
        <v>170</v>
      </c>
      <c r="D13" s="121" t="s">
        <v>376</v>
      </c>
      <c r="E13" s="219">
        <v>97</v>
      </c>
      <c r="F13" s="117"/>
    </row>
    <row r="14" spans="1:7" ht="45.75" customHeight="1">
      <c r="A14" s="128" t="s">
        <v>287</v>
      </c>
      <c r="B14" s="132">
        <v>28276</v>
      </c>
      <c r="C14" s="132">
        <v>39103</v>
      </c>
      <c r="D14" s="119">
        <v>138.29042297354647</v>
      </c>
      <c r="E14" s="254">
        <v>10827</v>
      </c>
      <c r="F14" s="117"/>
    </row>
    <row r="15" spans="1:7" ht="33.75" customHeight="1">
      <c r="A15" s="133" t="s">
        <v>335</v>
      </c>
      <c r="B15" s="221">
        <v>21663</v>
      </c>
      <c r="C15" s="221">
        <v>31831</v>
      </c>
      <c r="D15" s="267">
        <v>146.93717398328948</v>
      </c>
      <c r="E15" s="221">
        <v>10168</v>
      </c>
      <c r="F15" s="117"/>
    </row>
    <row r="16" spans="1:7" ht="28.5" customHeight="1">
      <c r="A16" s="128" t="s">
        <v>286</v>
      </c>
      <c r="B16" s="132">
        <v>36288</v>
      </c>
      <c r="C16" s="132">
        <v>38684</v>
      </c>
      <c r="D16" s="268">
        <v>106.60273368606703</v>
      </c>
      <c r="E16" s="132">
        <v>2396</v>
      </c>
      <c r="F16" s="117"/>
    </row>
    <row r="17" spans="1:7" ht="47.25" customHeight="1">
      <c r="A17" s="134" t="s">
        <v>285</v>
      </c>
      <c r="B17" s="132">
        <v>10197</v>
      </c>
      <c r="C17" s="132">
        <v>10428</v>
      </c>
      <c r="D17" s="129">
        <v>102.3</v>
      </c>
      <c r="E17" s="132">
        <v>231</v>
      </c>
      <c r="F17" s="117"/>
    </row>
    <row r="18" spans="1:7" ht="28.5" customHeight="1">
      <c r="A18" s="135" t="s">
        <v>1</v>
      </c>
      <c r="B18" s="218">
        <v>48769</v>
      </c>
      <c r="C18" s="218">
        <v>47649</v>
      </c>
      <c r="D18" s="119">
        <v>97.7</v>
      </c>
      <c r="E18" s="218">
        <v>-1120</v>
      </c>
      <c r="F18" s="117"/>
    </row>
    <row r="19" spans="1:7" ht="24" customHeight="1">
      <c r="A19" s="554" t="s">
        <v>183</v>
      </c>
      <c r="B19" s="555"/>
      <c r="C19" s="555"/>
      <c r="D19" s="555"/>
      <c r="E19" s="556"/>
      <c r="F19" s="117"/>
    </row>
    <row r="20" spans="1:7" ht="21" customHeight="1">
      <c r="A20" s="557"/>
      <c r="B20" s="558"/>
      <c r="C20" s="558"/>
      <c r="D20" s="558"/>
      <c r="E20" s="559"/>
      <c r="F20" s="117"/>
    </row>
    <row r="21" spans="1:7" ht="21.75" customHeight="1">
      <c r="A21" s="548" t="s">
        <v>176</v>
      </c>
      <c r="B21" s="560" t="s">
        <v>377</v>
      </c>
      <c r="C21" s="560" t="s">
        <v>378</v>
      </c>
      <c r="D21" s="552" t="s">
        <v>179</v>
      </c>
      <c r="E21" s="553"/>
      <c r="F21" s="117"/>
    </row>
    <row r="22" spans="1:7" ht="36" customHeight="1">
      <c r="A22" s="549"/>
      <c r="B22" s="561"/>
      <c r="C22" s="561"/>
      <c r="D22" s="113" t="s">
        <v>0</v>
      </c>
      <c r="E22" s="114" t="s">
        <v>184</v>
      </c>
      <c r="F22" s="117"/>
    </row>
    <row r="23" spans="1:7" ht="33.75" customHeight="1">
      <c r="A23" s="136" t="s">
        <v>189</v>
      </c>
      <c r="B23" s="220">
        <v>35745</v>
      </c>
      <c r="C23" s="220">
        <v>16202</v>
      </c>
      <c r="D23" s="122">
        <v>45.326619107567488</v>
      </c>
      <c r="E23" s="220">
        <v>-19543</v>
      </c>
      <c r="F23" s="117"/>
    </row>
    <row r="24" spans="1:7" ht="27.75" customHeight="1">
      <c r="A24" s="120" t="s">
        <v>299</v>
      </c>
      <c r="B24" s="219">
        <v>25196</v>
      </c>
      <c r="C24" s="219">
        <v>12323</v>
      </c>
      <c r="D24" s="121">
        <v>48.908556913795842</v>
      </c>
      <c r="E24" s="219">
        <v>-12873</v>
      </c>
      <c r="F24" s="117"/>
    </row>
    <row r="25" spans="1:7" ht="30.75" customHeight="1">
      <c r="A25" s="120" t="s">
        <v>286</v>
      </c>
      <c r="B25" s="219">
        <v>22339</v>
      </c>
      <c r="C25" s="219">
        <v>10804</v>
      </c>
      <c r="D25" s="121">
        <v>48.363847978871036</v>
      </c>
      <c r="E25" s="219">
        <v>-11535</v>
      </c>
      <c r="F25" s="117"/>
    </row>
    <row r="26" spans="1:7" ht="30.75" customHeight="1">
      <c r="A26" s="137" t="s">
        <v>300</v>
      </c>
      <c r="B26" s="141">
        <v>10350</v>
      </c>
      <c r="C26" s="141">
        <v>10346</v>
      </c>
      <c r="D26" s="138">
        <v>100</v>
      </c>
      <c r="E26" s="141">
        <v>-4</v>
      </c>
      <c r="F26" s="117"/>
      <c r="G26" s="139"/>
    </row>
    <row r="27" spans="1:7" ht="33" customHeight="1">
      <c r="A27" s="140" t="s">
        <v>185</v>
      </c>
      <c r="B27" s="141">
        <v>8629</v>
      </c>
      <c r="C27" s="141">
        <v>10155</v>
      </c>
      <c r="D27" s="138">
        <v>117.7</v>
      </c>
      <c r="E27" s="141">
        <v>1526</v>
      </c>
      <c r="F27" s="117"/>
    </row>
    <row r="28" spans="1:7" ht="30" customHeight="1">
      <c r="A28" s="130" t="s">
        <v>186</v>
      </c>
      <c r="B28" s="219">
        <v>2</v>
      </c>
      <c r="C28" s="219">
        <v>1</v>
      </c>
      <c r="D28" s="544">
        <f>C28-B28</f>
        <v>-1</v>
      </c>
      <c r="E28" s="545"/>
    </row>
  </sheetData>
  <mergeCells count="12"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1"/>
  <sheetViews>
    <sheetView view="pageBreakPreview" topLeftCell="AW1" zoomScale="79" zoomScaleNormal="80" zoomScaleSheetLayoutView="79" workbookViewId="0">
      <selection activeCell="P1" sqref="P1"/>
    </sheetView>
  </sheetViews>
  <sheetFormatPr defaultColWidth="9.140625" defaultRowHeight="12.75"/>
  <cols>
    <col min="1" max="1" width="21.5703125" style="151" customWidth="1"/>
    <col min="2" max="2" width="10.140625" style="151" customWidth="1"/>
    <col min="3" max="3" width="10" style="151" customWidth="1"/>
    <col min="4" max="4" width="7.5703125" style="151" customWidth="1"/>
    <col min="5" max="5" width="9" style="151" customWidth="1"/>
    <col min="6" max="7" width="10.5703125" style="151" customWidth="1"/>
    <col min="8" max="8" width="8.42578125" style="151" customWidth="1"/>
    <col min="9" max="9" width="9.140625" style="151" customWidth="1"/>
    <col min="10" max="11" width="10.5703125" style="151" customWidth="1"/>
    <col min="12" max="12" width="8.28515625" style="151" customWidth="1"/>
    <col min="13" max="13" width="9.42578125" style="151" bestFit="1" customWidth="1"/>
    <col min="14" max="15" width="9.7109375" style="151" customWidth="1"/>
    <col min="16" max="16" width="7.42578125" style="151" customWidth="1"/>
    <col min="17" max="17" width="8.28515625" style="151" customWidth="1"/>
    <col min="18" max="19" width="6.5703125" style="151" customWidth="1"/>
    <col min="20" max="20" width="9.42578125" style="151" customWidth="1"/>
    <col min="21" max="21" width="7.140625" style="151" customWidth="1"/>
    <col min="22" max="23" width="8" style="151" customWidth="1"/>
    <col min="24" max="24" width="9" style="151" customWidth="1"/>
    <col min="25" max="25" width="7.85546875" style="151" customWidth="1"/>
    <col min="26" max="27" width="7" style="151" customWidth="1"/>
    <col min="28" max="28" width="8.7109375" style="151" customWidth="1"/>
    <col min="29" max="29" width="7.85546875" style="151" customWidth="1"/>
    <col min="30" max="31" width="8.85546875" style="151" customWidth="1"/>
    <col min="32" max="32" width="7.140625" style="151" customWidth="1"/>
    <col min="33" max="37" width="9.42578125" style="151" customWidth="1"/>
    <col min="38" max="40" width="8.85546875" style="151" customWidth="1"/>
    <col min="41" max="41" width="9.28515625" style="151" customWidth="1"/>
    <col min="42" max="43" width="12.42578125" style="151" customWidth="1"/>
    <col min="44" max="44" width="7.140625" style="151" customWidth="1"/>
    <col min="45" max="45" width="10.28515625" style="151" customWidth="1"/>
    <col min="46" max="46" width="10.42578125" style="151" customWidth="1"/>
    <col min="47" max="47" width="9.7109375" style="151" customWidth="1"/>
    <col min="48" max="48" width="8.5703125" style="151" customWidth="1"/>
    <col min="49" max="49" width="8" style="151" customWidth="1"/>
    <col min="50" max="51" width="10.7109375" style="151" customWidth="1"/>
    <col min="52" max="52" width="8" style="151" customWidth="1"/>
    <col min="53" max="53" width="10.140625" style="151" customWidth="1"/>
    <col min="54" max="55" width="11" style="151" customWidth="1"/>
    <col min="56" max="56" width="6.7109375" style="151" customWidth="1"/>
    <col min="57" max="57" width="8.85546875" style="151" customWidth="1"/>
    <col min="58" max="59" width="8.42578125" style="151" customWidth="1"/>
    <col min="60" max="60" width="6.42578125" style="151" customWidth="1"/>
    <col min="61" max="61" width="8.7109375" style="151" customWidth="1"/>
    <col min="62" max="62" width="8.5703125" style="151" customWidth="1"/>
    <col min="63" max="63" width="8.42578125" style="151" customWidth="1"/>
    <col min="64" max="64" width="6.7109375" style="151" customWidth="1"/>
    <col min="65" max="65" width="8.42578125" style="151" customWidth="1"/>
    <col min="66" max="66" width="8.28515625" style="151" customWidth="1"/>
    <col min="67" max="67" width="7.7109375" style="151" customWidth="1"/>
    <col min="68" max="68" width="6.42578125" style="151" customWidth="1"/>
    <col min="69" max="69" width="6.7109375" style="151" customWidth="1"/>
    <col min="70" max="70" width="7.7109375" style="151" customWidth="1"/>
    <col min="71" max="72" width="7.140625" style="151" customWidth="1"/>
    <col min="73" max="73" width="8.28515625" style="151" customWidth="1"/>
    <col min="74" max="74" width="5.85546875" style="151" customWidth="1"/>
    <col min="75" max="75" width="6.7109375" style="151" customWidth="1"/>
    <col min="76" max="76" width="5.28515625" style="151" customWidth="1"/>
    <col min="77" max="16384" width="9.140625" style="151"/>
  </cols>
  <sheetData>
    <row r="1" spans="1:76" ht="24.75" customHeight="1">
      <c r="A1" s="143"/>
      <c r="B1" s="588" t="s">
        <v>187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44"/>
      <c r="O1" s="144"/>
      <c r="P1" s="144"/>
      <c r="Q1" s="145"/>
      <c r="R1" s="146"/>
      <c r="S1" s="146"/>
      <c r="T1" s="146"/>
      <c r="U1" s="146"/>
      <c r="V1" s="146"/>
      <c r="W1" s="146"/>
      <c r="X1" s="146"/>
      <c r="Y1" s="147"/>
      <c r="Z1" s="148"/>
      <c r="AA1" s="148"/>
      <c r="AB1" s="148"/>
      <c r="AC1" s="148"/>
      <c r="AD1" s="149"/>
      <c r="AE1" s="149"/>
      <c r="AF1" s="149"/>
      <c r="AG1" s="149"/>
      <c r="AH1" s="255"/>
      <c r="AI1" s="255"/>
      <c r="AJ1" s="255"/>
      <c r="AK1" s="255"/>
      <c r="AL1" s="149"/>
      <c r="AM1" s="149"/>
      <c r="AN1" s="149"/>
      <c r="AO1" s="149"/>
      <c r="AP1" s="150"/>
      <c r="AQ1" s="150"/>
      <c r="AT1" s="149"/>
      <c r="AU1" s="149"/>
      <c r="AV1" s="149"/>
      <c r="AW1" s="149"/>
      <c r="AX1" s="149"/>
      <c r="AY1" s="149"/>
      <c r="AZ1" s="149"/>
      <c r="BB1" s="149"/>
      <c r="BC1" s="149"/>
      <c r="BD1" s="149"/>
      <c r="BE1" s="149"/>
      <c r="BF1" s="152"/>
      <c r="BH1" s="152"/>
      <c r="BI1" s="152"/>
      <c r="BK1" s="150"/>
      <c r="BN1" s="150"/>
      <c r="BO1" s="150"/>
      <c r="BP1" s="150"/>
      <c r="BQ1" s="150"/>
      <c r="BR1" s="581"/>
      <c r="BS1" s="581"/>
      <c r="BT1" s="581"/>
      <c r="BU1" s="581"/>
      <c r="BV1" s="581"/>
      <c r="BW1" s="581"/>
      <c r="BX1" s="581"/>
    </row>
    <row r="2" spans="1:76" ht="24.75" customHeight="1">
      <c r="A2" s="153"/>
      <c r="B2" s="582" t="s">
        <v>411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154"/>
      <c r="O2" s="154"/>
      <c r="P2" s="154"/>
      <c r="Q2" s="155"/>
      <c r="R2" s="156"/>
      <c r="S2" s="156"/>
      <c r="T2" s="156"/>
      <c r="U2" s="156"/>
      <c r="V2" s="156"/>
      <c r="W2" s="156"/>
      <c r="X2" s="156"/>
      <c r="Y2" s="157"/>
      <c r="Z2" s="158"/>
      <c r="AA2" s="158"/>
      <c r="AB2" s="158"/>
      <c r="AC2" s="158"/>
      <c r="AD2" s="159"/>
      <c r="AE2" s="159"/>
      <c r="AG2" s="150" t="s">
        <v>188</v>
      </c>
      <c r="AH2" s="150"/>
      <c r="AI2" s="150"/>
      <c r="AJ2" s="150"/>
      <c r="AK2" s="150"/>
      <c r="AL2" s="160"/>
      <c r="AM2" s="160"/>
      <c r="AN2" s="160"/>
      <c r="AO2" s="160"/>
      <c r="AP2" s="160"/>
      <c r="AQ2" s="160"/>
      <c r="AR2" s="160"/>
      <c r="AU2" s="160"/>
      <c r="AW2" s="150"/>
      <c r="AX2" s="150"/>
      <c r="AY2" s="150"/>
      <c r="AZ2" s="150"/>
      <c r="BA2" s="150" t="s">
        <v>188</v>
      </c>
      <c r="BC2" s="150"/>
      <c r="BD2" s="150"/>
      <c r="BE2" s="150"/>
      <c r="BF2" s="161"/>
      <c r="BJ2" s="161"/>
      <c r="BK2" s="150"/>
      <c r="BX2" s="150" t="s">
        <v>188</v>
      </c>
    </row>
    <row r="3" spans="1:76" ht="20.25" customHeight="1">
      <c r="A3" s="583"/>
      <c r="B3" s="578" t="s">
        <v>189</v>
      </c>
      <c r="C3" s="578"/>
      <c r="D3" s="578"/>
      <c r="E3" s="578"/>
      <c r="F3" s="578" t="s">
        <v>190</v>
      </c>
      <c r="G3" s="578"/>
      <c r="H3" s="578"/>
      <c r="I3" s="578"/>
      <c r="J3" s="569" t="s">
        <v>191</v>
      </c>
      <c r="K3" s="570"/>
      <c r="L3" s="570"/>
      <c r="M3" s="571"/>
      <c r="N3" s="569" t="s">
        <v>192</v>
      </c>
      <c r="O3" s="570"/>
      <c r="P3" s="570"/>
      <c r="Q3" s="571"/>
      <c r="R3" s="578" t="s">
        <v>542</v>
      </c>
      <c r="S3" s="578"/>
      <c r="T3" s="578"/>
      <c r="U3" s="578"/>
      <c r="V3" s="578"/>
      <c r="W3" s="578"/>
      <c r="X3" s="578"/>
      <c r="Y3" s="578"/>
      <c r="Z3" s="569" t="s">
        <v>193</v>
      </c>
      <c r="AA3" s="570"/>
      <c r="AB3" s="570"/>
      <c r="AC3" s="571"/>
      <c r="AD3" s="569" t="s">
        <v>194</v>
      </c>
      <c r="AE3" s="570"/>
      <c r="AF3" s="570"/>
      <c r="AG3" s="571"/>
      <c r="AH3" s="569" t="s">
        <v>195</v>
      </c>
      <c r="AI3" s="570"/>
      <c r="AJ3" s="570"/>
      <c r="AK3" s="571"/>
      <c r="AL3" s="569" t="s">
        <v>196</v>
      </c>
      <c r="AM3" s="570"/>
      <c r="AN3" s="570"/>
      <c r="AO3" s="571"/>
      <c r="AP3" s="569" t="s">
        <v>197</v>
      </c>
      <c r="AQ3" s="570"/>
      <c r="AR3" s="570"/>
      <c r="AS3" s="571"/>
      <c r="AT3" s="587" t="s">
        <v>198</v>
      </c>
      <c r="AU3" s="587"/>
      <c r="AV3" s="587"/>
      <c r="AW3" s="587"/>
      <c r="AX3" s="578" t="s">
        <v>1</v>
      </c>
      <c r="AY3" s="578"/>
      <c r="AZ3" s="578"/>
      <c r="BA3" s="578"/>
      <c r="BB3" s="569" t="s">
        <v>199</v>
      </c>
      <c r="BC3" s="570"/>
      <c r="BD3" s="570"/>
      <c r="BE3" s="571"/>
      <c r="BF3" s="569" t="s">
        <v>200</v>
      </c>
      <c r="BG3" s="570"/>
      <c r="BH3" s="570"/>
      <c r="BI3" s="571"/>
      <c r="BJ3" s="578" t="s">
        <v>201</v>
      </c>
      <c r="BK3" s="578"/>
      <c r="BL3" s="578"/>
      <c r="BM3" s="578"/>
      <c r="BN3" s="569" t="s">
        <v>202</v>
      </c>
      <c r="BO3" s="570"/>
      <c r="BP3" s="570"/>
      <c r="BQ3" s="570"/>
      <c r="BR3" s="569" t="s">
        <v>185</v>
      </c>
      <c r="BS3" s="570"/>
      <c r="BT3" s="570"/>
      <c r="BU3" s="571"/>
      <c r="BV3" s="578" t="s">
        <v>203</v>
      </c>
      <c r="BW3" s="578"/>
      <c r="BX3" s="578"/>
    </row>
    <row r="4" spans="1:76" ht="59.25" customHeight="1">
      <c r="A4" s="584"/>
      <c r="B4" s="578"/>
      <c r="C4" s="578"/>
      <c r="D4" s="578"/>
      <c r="E4" s="578"/>
      <c r="F4" s="578"/>
      <c r="G4" s="578"/>
      <c r="H4" s="578"/>
      <c r="I4" s="578"/>
      <c r="J4" s="572"/>
      <c r="K4" s="573"/>
      <c r="L4" s="573"/>
      <c r="M4" s="574"/>
      <c r="N4" s="572"/>
      <c r="O4" s="573"/>
      <c r="P4" s="573"/>
      <c r="Q4" s="574"/>
      <c r="R4" s="572" t="s">
        <v>204</v>
      </c>
      <c r="S4" s="573"/>
      <c r="T4" s="573"/>
      <c r="U4" s="574"/>
      <c r="V4" s="572" t="s">
        <v>205</v>
      </c>
      <c r="W4" s="573"/>
      <c r="X4" s="573"/>
      <c r="Y4" s="574"/>
      <c r="Z4" s="572"/>
      <c r="AA4" s="573"/>
      <c r="AB4" s="573"/>
      <c r="AC4" s="574"/>
      <c r="AD4" s="572"/>
      <c r="AE4" s="573"/>
      <c r="AF4" s="573"/>
      <c r="AG4" s="574"/>
      <c r="AH4" s="572"/>
      <c r="AI4" s="573"/>
      <c r="AJ4" s="573"/>
      <c r="AK4" s="574"/>
      <c r="AL4" s="572"/>
      <c r="AM4" s="573"/>
      <c r="AN4" s="573"/>
      <c r="AO4" s="574"/>
      <c r="AP4" s="572"/>
      <c r="AQ4" s="573"/>
      <c r="AR4" s="573"/>
      <c r="AS4" s="574"/>
      <c r="AT4" s="587"/>
      <c r="AU4" s="587"/>
      <c r="AV4" s="587"/>
      <c r="AW4" s="587"/>
      <c r="AX4" s="578"/>
      <c r="AY4" s="578"/>
      <c r="AZ4" s="578"/>
      <c r="BA4" s="578"/>
      <c r="BB4" s="572"/>
      <c r="BC4" s="573"/>
      <c r="BD4" s="573"/>
      <c r="BE4" s="574"/>
      <c r="BF4" s="572"/>
      <c r="BG4" s="573"/>
      <c r="BH4" s="573"/>
      <c r="BI4" s="574"/>
      <c r="BJ4" s="578"/>
      <c r="BK4" s="578"/>
      <c r="BL4" s="578"/>
      <c r="BM4" s="578"/>
      <c r="BN4" s="572"/>
      <c r="BO4" s="573"/>
      <c r="BP4" s="573"/>
      <c r="BQ4" s="573"/>
      <c r="BR4" s="572"/>
      <c r="BS4" s="573"/>
      <c r="BT4" s="573"/>
      <c r="BU4" s="574"/>
      <c r="BV4" s="578"/>
      <c r="BW4" s="578"/>
      <c r="BX4" s="578"/>
    </row>
    <row r="5" spans="1:76" ht="46.5" customHeight="1">
      <c r="A5" s="584"/>
      <c r="B5" s="586"/>
      <c r="C5" s="586"/>
      <c r="D5" s="586"/>
      <c r="E5" s="586"/>
      <c r="F5" s="586"/>
      <c r="G5" s="586"/>
      <c r="H5" s="586"/>
      <c r="I5" s="586"/>
      <c r="J5" s="575"/>
      <c r="K5" s="576"/>
      <c r="L5" s="576"/>
      <c r="M5" s="577"/>
      <c r="N5" s="575"/>
      <c r="O5" s="576"/>
      <c r="P5" s="576"/>
      <c r="Q5" s="577"/>
      <c r="R5" s="575"/>
      <c r="S5" s="576"/>
      <c r="T5" s="576"/>
      <c r="U5" s="577"/>
      <c r="V5" s="575"/>
      <c r="W5" s="576"/>
      <c r="X5" s="576"/>
      <c r="Y5" s="577"/>
      <c r="Z5" s="575"/>
      <c r="AA5" s="576"/>
      <c r="AB5" s="576"/>
      <c r="AC5" s="577"/>
      <c r="AD5" s="575"/>
      <c r="AE5" s="576"/>
      <c r="AF5" s="576"/>
      <c r="AG5" s="577"/>
      <c r="AH5" s="575"/>
      <c r="AI5" s="576"/>
      <c r="AJ5" s="576"/>
      <c r="AK5" s="577"/>
      <c r="AL5" s="575"/>
      <c r="AM5" s="576"/>
      <c r="AN5" s="576"/>
      <c r="AO5" s="577"/>
      <c r="AP5" s="575"/>
      <c r="AQ5" s="576"/>
      <c r="AR5" s="576"/>
      <c r="AS5" s="577"/>
      <c r="AT5" s="587"/>
      <c r="AU5" s="587"/>
      <c r="AV5" s="587"/>
      <c r="AW5" s="587"/>
      <c r="AX5" s="578"/>
      <c r="AY5" s="578"/>
      <c r="AZ5" s="578"/>
      <c r="BA5" s="578"/>
      <c r="BB5" s="575"/>
      <c r="BC5" s="576"/>
      <c r="BD5" s="576"/>
      <c r="BE5" s="577"/>
      <c r="BF5" s="575"/>
      <c r="BG5" s="576"/>
      <c r="BH5" s="576"/>
      <c r="BI5" s="577"/>
      <c r="BJ5" s="578"/>
      <c r="BK5" s="578"/>
      <c r="BL5" s="578"/>
      <c r="BM5" s="578"/>
      <c r="BN5" s="575"/>
      <c r="BO5" s="576"/>
      <c r="BP5" s="576"/>
      <c r="BQ5" s="576"/>
      <c r="BR5" s="575"/>
      <c r="BS5" s="576"/>
      <c r="BT5" s="576"/>
      <c r="BU5" s="577"/>
      <c r="BV5" s="578"/>
      <c r="BW5" s="578"/>
      <c r="BX5" s="578"/>
    </row>
    <row r="6" spans="1:76" ht="35.25" customHeight="1">
      <c r="A6" s="584"/>
      <c r="B6" s="566">
        <v>2020</v>
      </c>
      <c r="C6" s="566">
        <v>2021</v>
      </c>
      <c r="D6" s="568" t="s">
        <v>206</v>
      </c>
      <c r="E6" s="568"/>
      <c r="F6" s="566">
        <v>2020</v>
      </c>
      <c r="G6" s="566">
        <v>2021</v>
      </c>
      <c r="H6" s="568" t="s">
        <v>206</v>
      </c>
      <c r="I6" s="568"/>
      <c r="J6" s="566">
        <v>2020</v>
      </c>
      <c r="K6" s="566">
        <v>2021</v>
      </c>
      <c r="L6" s="579" t="s">
        <v>206</v>
      </c>
      <c r="M6" s="580"/>
      <c r="N6" s="566">
        <v>2020</v>
      </c>
      <c r="O6" s="566">
        <v>2021</v>
      </c>
      <c r="P6" s="568" t="s">
        <v>206</v>
      </c>
      <c r="Q6" s="568"/>
      <c r="R6" s="566">
        <v>2020</v>
      </c>
      <c r="S6" s="566">
        <v>2021</v>
      </c>
      <c r="T6" s="568" t="s">
        <v>206</v>
      </c>
      <c r="U6" s="568"/>
      <c r="V6" s="566">
        <v>2020</v>
      </c>
      <c r="W6" s="566">
        <v>2021</v>
      </c>
      <c r="X6" s="568" t="s">
        <v>206</v>
      </c>
      <c r="Y6" s="568"/>
      <c r="Z6" s="566">
        <v>2020</v>
      </c>
      <c r="AA6" s="566">
        <v>2021</v>
      </c>
      <c r="AB6" s="568" t="s">
        <v>206</v>
      </c>
      <c r="AC6" s="568"/>
      <c r="AD6" s="566">
        <v>2020</v>
      </c>
      <c r="AE6" s="566">
        <v>2021</v>
      </c>
      <c r="AF6" s="568" t="s">
        <v>206</v>
      </c>
      <c r="AG6" s="568"/>
      <c r="AH6" s="566">
        <v>2020</v>
      </c>
      <c r="AI6" s="566">
        <v>2021</v>
      </c>
      <c r="AJ6" s="568" t="s">
        <v>206</v>
      </c>
      <c r="AK6" s="568"/>
      <c r="AL6" s="566">
        <v>2020</v>
      </c>
      <c r="AM6" s="566">
        <v>2021</v>
      </c>
      <c r="AN6" s="568" t="s">
        <v>206</v>
      </c>
      <c r="AO6" s="568"/>
      <c r="AP6" s="566">
        <v>2020</v>
      </c>
      <c r="AQ6" s="566">
        <v>2021</v>
      </c>
      <c r="AR6" s="568" t="s">
        <v>206</v>
      </c>
      <c r="AS6" s="568"/>
      <c r="AT6" s="566">
        <v>2020</v>
      </c>
      <c r="AU6" s="566">
        <v>2021</v>
      </c>
      <c r="AV6" s="568" t="s">
        <v>206</v>
      </c>
      <c r="AW6" s="568"/>
      <c r="AX6" s="566">
        <v>2020</v>
      </c>
      <c r="AY6" s="566">
        <v>2021</v>
      </c>
      <c r="AZ6" s="568" t="s">
        <v>206</v>
      </c>
      <c r="BA6" s="568"/>
      <c r="BB6" s="566">
        <v>2020</v>
      </c>
      <c r="BC6" s="566">
        <v>2021</v>
      </c>
      <c r="BD6" s="568" t="s">
        <v>206</v>
      </c>
      <c r="BE6" s="568"/>
      <c r="BF6" s="566">
        <v>2020</v>
      </c>
      <c r="BG6" s="566">
        <v>2021</v>
      </c>
      <c r="BH6" s="568" t="s">
        <v>206</v>
      </c>
      <c r="BI6" s="568"/>
      <c r="BJ6" s="566">
        <v>2020</v>
      </c>
      <c r="BK6" s="566">
        <v>2021</v>
      </c>
      <c r="BL6" s="568" t="s">
        <v>206</v>
      </c>
      <c r="BM6" s="568"/>
      <c r="BN6" s="566">
        <v>2020</v>
      </c>
      <c r="BO6" s="566">
        <v>2021</v>
      </c>
      <c r="BP6" s="564" t="s">
        <v>206</v>
      </c>
      <c r="BQ6" s="565"/>
      <c r="BR6" s="566">
        <v>2020</v>
      </c>
      <c r="BS6" s="566">
        <v>2021</v>
      </c>
      <c r="BT6" s="564" t="s">
        <v>206</v>
      </c>
      <c r="BU6" s="565"/>
      <c r="BV6" s="566">
        <v>2020</v>
      </c>
      <c r="BW6" s="566">
        <v>2021</v>
      </c>
      <c r="BX6" s="562" t="s">
        <v>2</v>
      </c>
    </row>
    <row r="7" spans="1:76" s="164" customFormat="1" ht="14.25">
      <c r="A7" s="585"/>
      <c r="B7" s="567"/>
      <c r="C7" s="567"/>
      <c r="D7" s="162" t="s">
        <v>0</v>
      </c>
      <c r="E7" s="162" t="s">
        <v>2</v>
      </c>
      <c r="F7" s="567"/>
      <c r="G7" s="567"/>
      <c r="H7" s="162" t="s">
        <v>0</v>
      </c>
      <c r="I7" s="162" t="s">
        <v>2</v>
      </c>
      <c r="J7" s="567"/>
      <c r="K7" s="567"/>
      <c r="L7" s="162" t="s">
        <v>0</v>
      </c>
      <c r="M7" s="162" t="s">
        <v>2</v>
      </c>
      <c r="N7" s="567"/>
      <c r="O7" s="567"/>
      <c r="P7" s="162" t="s">
        <v>0</v>
      </c>
      <c r="Q7" s="162" t="s">
        <v>2</v>
      </c>
      <c r="R7" s="567"/>
      <c r="S7" s="567"/>
      <c r="T7" s="162" t="s">
        <v>0</v>
      </c>
      <c r="U7" s="162" t="s">
        <v>2</v>
      </c>
      <c r="V7" s="567"/>
      <c r="W7" s="567"/>
      <c r="X7" s="162" t="s">
        <v>0</v>
      </c>
      <c r="Y7" s="162" t="s">
        <v>2</v>
      </c>
      <c r="Z7" s="567"/>
      <c r="AA7" s="567"/>
      <c r="AB7" s="162" t="s">
        <v>0</v>
      </c>
      <c r="AC7" s="162" t="s">
        <v>2</v>
      </c>
      <c r="AD7" s="567"/>
      <c r="AE7" s="567"/>
      <c r="AF7" s="162" t="s">
        <v>0</v>
      </c>
      <c r="AG7" s="162" t="s">
        <v>2</v>
      </c>
      <c r="AH7" s="567"/>
      <c r="AI7" s="567"/>
      <c r="AJ7" s="256" t="s">
        <v>0</v>
      </c>
      <c r="AK7" s="256" t="s">
        <v>2</v>
      </c>
      <c r="AL7" s="567"/>
      <c r="AM7" s="567"/>
      <c r="AN7" s="162" t="s">
        <v>0</v>
      </c>
      <c r="AO7" s="162" t="s">
        <v>2</v>
      </c>
      <c r="AP7" s="567"/>
      <c r="AQ7" s="567"/>
      <c r="AR7" s="162" t="s">
        <v>0</v>
      </c>
      <c r="AS7" s="162" t="s">
        <v>2</v>
      </c>
      <c r="AT7" s="567"/>
      <c r="AU7" s="567"/>
      <c r="AV7" s="162" t="s">
        <v>0</v>
      </c>
      <c r="AW7" s="162" t="s">
        <v>2</v>
      </c>
      <c r="AX7" s="567"/>
      <c r="AY7" s="567"/>
      <c r="AZ7" s="162" t="s">
        <v>0</v>
      </c>
      <c r="BA7" s="162" t="s">
        <v>2</v>
      </c>
      <c r="BB7" s="567"/>
      <c r="BC7" s="567"/>
      <c r="BD7" s="162" t="s">
        <v>0</v>
      </c>
      <c r="BE7" s="162" t="s">
        <v>2</v>
      </c>
      <c r="BF7" s="567"/>
      <c r="BG7" s="567"/>
      <c r="BH7" s="162" t="s">
        <v>0</v>
      </c>
      <c r="BI7" s="162" t="s">
        <v>2</v>
      </c>
      <c r="BJ7" s="567"/>
      <c r="BK7" s="567"/>
      <c r="BL7" s="162" t="s">
        <v>0</v>
      </c>
      <c r="BM7" s="162" t="s">
        <v>2</v>
      </c>
      <c r="BN7" s="567"/>
      <c r="BO7" s="567"/>
      <c r="BP7" s="163" t="s">
        <v>0</v>
      </c>
      <c r="BQ7" s="163" t="s">
        <v>2</v>
      </c>
      <c r="BR7" s="567"/>
      <c r="BS7" s="567"/>
      <c r="BT7" s="163" t="s">
        <v>0</v>
      </c>
      <c r="BU7" s="163" t="s">
        <v>2</v>
      </c>
      <c r="BV7" s="567"/>
      <c r="BW7" s="567"/>
      <c r="BX7" s="563"/>
    </row>
    <row r="8" spans="1:76" ht="12.75" customHeight="1">
      <c r="A8" s="165" t="s">
        <v>3</v>
      </c>
      <c r="B8" s="165">
        <v>1</v>
      </c>
      <c r="C8" s="165">
        <v>2</v>
      </c>
      <c r="D8" s="165">
        <v>3</v>
      </c>
      <c r="E8" s="165">
        <v>4</v>
      </c>
      <c r="F8" s="165">
        <v>5</v>
      </c>
      <c r="G8" s="165">
        <v>6</v>
      </c>
      <c r="H8" s="165">
        <v>7</v>
      </c>
      <c r="I8" s="165">
        <v>8</v>
      </c>
      <c r="J8" s="165">
        <v>9</v>
      </c>
      <c r="K8" s="165">
        <v>10</v>
      </c>
      <c r="L8" s="165">
        <v>11</v>
      </c>
      <c r="M8" s="165">
        <v>12</v>
      </c>
      <c r="N8" s="165">
        <v>13</v>
      </c>
      <c r="O8" s="165">
        <v>14</v>
      </c>
      <c r="P8" s="165">
        <v>15</v>
      </c>
      <c r="Q8" s="165">
        <v>16</v>
      </c>
      <c r="R8" s="165">
        <v>17</v>
      </c>
      <c r="S8" s="165">
        <v>18</v>
      </c>
      <c r="T8" s="165">
        <v>19</v>
      </c>
      <c r="U8" s="165">
        <v>20</v>
      </c>
      <c r="V8" s="165">
        <v>21</v>
      </c>
      <c r="W8" s="165">
        <v>22</v>
      </c>
      <c r="X8" s="165">
        <v>23</v>
      </c>
      <c r="Y8" s="165">
        <v>24</v>
      </c>
      <c r="Z8" s="165">
        <v>25</v>
      </c>
      <c r="AA8" s="165">
        <v>26</v>
      </c>
      <c r="AB8" s="165">
        <v>27</v>
      </c>
      <c r="AC8" s="165">
        <v>28</v>
      </c>
      <c r="AD8" s="165">
        <v>29</v>
      </c>
      <c r="AE8" s="165">
        <v>30</v>
      </c>
      <c r="AF8" s="165">
        <v>31</v>
      </c>
      <c r="AG8" s="165">
        <v>32</v>
      </c>
      <c r="AH8" s="165">
        <v>33</v>
      </c>
      <c r="AI8" s="165">
        <v>34</v>
      </c>
      <c r="AJ8" s="165">
        <v>35</v>
      </c>
      <c r="AK8" s="165">
        <v>36</v>
      </c>
      <c r="AL8" s="165">
        <v>37</v>
      </c>
      <c r="AM8" s="165">
        <v>38</v>
      </c>
      <c r="AN8" s="165">
        <v>39</v>
      </c>
      <c r="AO8" s="165">
        <v>40</v>
      </c>
      <c r="AP8" s="165">
        <v>41</v>
      </c>
      <c r="AQ8" s="165">
        <v>42</v>
      </c>
      <c r="AR8" s="165">
        <v>43</v>
      </c>
      <c r="AS8" s="165">
        <v>44</v>
      </c>
      <c r="AT8" s="165">
        <v>45</v>
      </c>
      <c r="AU8" s="165">
        <v>46</v>
      </c>
      <c r="AV8" s="165">
        <v>47</v>
      </c>
      <c r="AW8" s="165">
        <v>48</v>
      </c>
      <c r="AX8" s="165">
        <v>49</v>
      </c>
      <c r="AY8" s="165">
        <v>50</v>
      </c>
      <c r="AZ8" s="165">
        <v>51</v>
      </c>
      <c r="BA8" s="165">
        <v>52</v>
      </c>
      <c r="BB8" s="165">
        <v>53</v>
      </c>
      <c r="BC8" s="165">
        <v>54</v>
      </c>
      <c r="BD8" s="165">
        <v>55</v>
      </c>
      <c r="BE8" s="165">
        <v>56</v>
      </c>
      <c r="BF8" s="165">
        <v>57</v>
      </c>
      <c r="BG8" s="165">
        <v>58</v>
      </c>
      <c r="BH8" s="165">
        <v>59</v>
      </c>
      <c r="BI8" s="165">
        <v>60</v>
      </c>
      <c r="BJ8" s="165">
        <v>61</v>
      </c>
      <c r="BK8" s="165">
        <v>62</v>
      </c>
      <c r="BL8" s="165">
        <v>63</v>
      </c>
      <c r="BM8" s="165">
        <v>64</v>
      </c>
      <c r="BN8" s="165">
        <v>65</v>
      </c>
      <c r="BO8" s="165">
        <v>66</v>
      </c>
      <c r="BP8" s="165">
        <v>67</v>
      </c>
      <c r="BQ8" s="165">
        <v>68</v>
      </c>
      <c r="BR8" s="165">
        <v>69</v>
      </c>
      <c r="BS8" s="165">
        <v>70</v>
      </c>
      <c r="BT8" s="165">
        <v>71</v>
      </c>
      <c r="BU8" s="165">
        <v>72</v>
      </c>
      <c r="BV8" s="165">
        <v>73</v>
      </c>
      <c r="BW8" s="165">
        <v>74</v>
      </c>
      <c r="BX8" s="165">
        <v>75</v>
      </c>
    </row>
    <row r="9" spans="1:76" s="171" customFormat="1" ht="22.5" customHeight="1">
      <c r="A9" s="216" t="s">
        <v>4</v>
      </c>
      <c r="B9" s="166">
        <v>53614</v>
      </c>
      <c r="C9" s="166">
        <v>52830</v>
      </c>
      <c r="D9" s="227">
        <v>98.5</v>
      </c>
      <c r="E9" s="166">
        <v>-784</v>
      </c>
      <c r="F9" s="166">
        <v>40283</v>
      </c>
      <c r="G9" s="166">
        <v>42249</v>
      </c>
      <c r="H9" s="167">
        <v>104.88047067000967</v>
      </c>
      <c r="I9" s="166">
        <v>1966</v>
      </c>
      <c r="J9" s="166">
        <v>8133</v>
      </c>
      <c r="K9" s="166">
        <v>8792</v>
      </c>
      <c r="L9" s="167">
        <v>108.10279109799581</v>
      </c>
      <c r="M9" s="166">
        <v>659</v>
      </c>
      <c r="N9" s="166">
        <v>7008</v>
      </c>
      <c r="O9" s="166">
        <v>8289</v>
      </c>
      <c r="P9" s="167">
        <v>118.27910958904108</v>
      </c>
      <c r="Q9" s="166">
        <v>1281</v>
      </c>
      <c r="R9" s="166">
        <v>27</v>
      </c>
      <c r="S9" s="166">
        <v>16</v>
      </c>
      <c r="T9" s="167">
        <v>59.259259259259252</v>
      </c>
      <c r="U9" s="166">
        <v>-11</v>
      </c>
      <c r="V9" s="166">
        <v>53</v>
      </c>
      <c r="W9" s="166">
        <v>20</v>
      </c>
      <c r="X9" s="167">
        <v>37.735849056603776</v>
      </c>
      <c r="Y9" s="166">
        <v>-33</v>
      </c>
      <c r="Z9" s="166">
        <v>13</v>
      </c>
      <c r="AA9" s="166">
        <v>5</v>
      </c>
      <c r="AB9" s="166">
        <v>38.461538461538467</v>
      </c>
      <c r="AC9" s="166">
        <v>-8</v>
      </c>
      <c r="AD9" s="166">
        <v>491</v>
      </c>
      <c r="AE9" s="166">
        <v>460</v>
      </c>
      <c r="AF9" s="167">
        <v>93.686354378818734</v>
      </c>
      <c r="AG9" s="166">
        <v>-31</v>
      </c>
      <c r="AH9" s="172">
        <v>0</v>
      </c>
      <c r="AI9" s="172">
        <v>1</v>
      </c>
      <c r="AJ9" s="168" t="s">
        <v>207</v>
      </c>
      <c r="AK9" s="482">
        <v>1</v>
      </c>
      <c r="AL9" s="166">
        <v>73</v>
      </c>
      <c r="AM9" s="166">
        <v>170</v>
      </c>
      <c r="AN9" s="167" t="s">
        <v>376</v>
      </c>
      <c r="AO9" s="166">
        <v>97</v>
      </c>
      <c r="AP9" s="169">
        <v>36288</v>
      </c>
      <c r="AQ9" s="169">
        <v>38684</v>
      </c>
      <c r="AR9" s="293">
        <v>106.60273368606703</v>
      </c>
      <c r="AS9" s="169">
        <v>2396</v>
      </c>
      <c r="AT9" s="170">
        <v>10197</v>
      </c>
      <c r="AU9" s="170">
        <v>10428</v>
      </c>
      <c r="AV9" s="294">
        <v>102.3</v>
      </c>
      <c r="AW9" s="170">
        <v>231</v>
      </c>
      <c r="AX9" s="166">
        <v>48769</v>
      </c>
      <c r="AY9" s="166">
        <v>47649</v>
      </c>
      <c r="AZ9" s="167">
        <v>97.7</v>
      </c>
      <c r="BA9" s="166">
        <v>-1120</v>
      </c>
      <c r="BB9" s="166">
        <v>35745</v>
      </c>
      <c r="BC9" s="166">
        <v>16202</v>
      </c>
      <c r="BD9" s="167">
        <v>45.326619107567488</v>
      </c>
      <c r="BE9" s="166">
        <v>-19543</v>
      </c>
      <c r="BF9" s="166">
        <v>25196</v>
      </c>
      <c r="BG9" s="166">
        <v>12323</v>
      </c>
      <c r="BH9" s="167">
        <v>48.908556913795842</v>
      </c>
      <c r="BI9" s="166">
        <v>-12873</v>
      </c>
      <c r="BJ9" s="166">
        <v>22339</v>
      </c>
      <c r="BK9" s="166">
        <v>10804</v>
      </c>
      <c r="BL9" s="167">
        <v>48.363847978871036</v>
      </c>
      <c r="BM9" s="166">
        <v>-11535</v>
      </c>
      <c r="BN9" s="166">
        <v>10350</v>
      </c>
      <c r="BO9" s="166">
        <v>10346</v>
      </c>
      <c r="BP9" s="167">
        <v>100</v>
      </c>
      <c r="BQ9" s="166">
        <v>-4</v>
      </c>
      <c r="BR9" s="166">
        <v>8629</v>
      </c>
      <c r="BS9" s="166">
        <v>10155</v>
      </c>
      <c r="BT9" s="167">
        <v>117.7</v>
      </c>
      <c r="BU9" s="166">
        <v>1526</v>
      </c>
      <c r="BV9" s="166">
        <v>2</v>
      </c>
      <c r="BW9" s="166">
        <v>1</v>
      </c>
      <c r="BX9" s="166">
        <v>-1</v>
      </c>
    </row>
    <row r="10" spans="1:76" s="235" customFormat="1" ht="30">
      <c r="A10" s="224" t="s">
        <v>288</v>
      </c>
      <c r="B10" s="225">
        <v>6435</v>
      </c>
      <c r="C10" s="226">
        <v>6741</v>
      </c>
      <c r="D10" s="227">
        <v>104.8</v>
      </c>
      <c r="E10" s="228">
        <v>306</v>
      </c>
      <c r="F10" s="225">
        <v>5248</v>
      </c>
      <c r="G10" s="226">
        <v>5693</v>
      </c>
      <c r="H10" s="227">
        <v>108.5</v>
      </c>
      <c r="I10" s="228">
        <v>445</v>
      </c>
      <c r="J10" s="225">
        <v>1004</v>
      </c>
      <c r="K10" s="225">
        <v>1117</v>
      </c>
      <c r="L10" s="227">
        <v>111.3</v>
      </c>
      <c r="M10" s="228">
        <v>113</v>
      </c>
      <c r="N10" s="225">
        <v>939</v>
      </c>
      <c r="O10" s="225">
        <v>1087</v>
      </c>
      <c r="P10" s="229">
        <v>115.8</v>
      </c>
      <c r="Q10" s="228">
        <v>148</v>
      </c>
      <c r="R10" s="225">
        <v>4</v>
      </c>
      <c r="S10" s="225">
        <v>2</v>
      </c>
      <c r="T10" s="229">
        <v>50</v>
      </c>
      <c r="U10" s="214">
        <v>2</v>
      </c>
      <c r="V10" s="215">
        <v>3</v>
      </c>
      <c r="W10" s="225">
        <v>2</v>
      </c>
      <c r="X10" s="229">
        <v>66.7</v>
      </c>
      <c r="Y10" s="214">
        <v>-1</v>
      </c>
      <c r="Z10" s="215">
        <v>0</v>
      </c>
      <c r="AA10" s="215">
        <v>0</v>
      </c>
      <c r="AB10" s="481" t="s">
        <v>73</v>
      </c>
      <c r="AC10" s="214">
        <v>0</v>
      </c>
      <c r="AD10" s="225">
        <v>28</v>
      </c>
      <c r="AE10" s="225">
        <v>38</v>
      </c>
      <c r="AF10" s="229">
        <v>135.71428571428572</v>
      </c>
      <c r="AG10" s="228">
        <v>10</v>
      </c>
      <c r="AH10" s="228">
        <v>0</v>
      </c>
      <c r="AI10" s="228">
        <v>0</v>
      </c>
      <c r="AJ10" s="228" t="s">
        <v>73</v>
      </c>
      <c r="AK10" s="228">
        <v>0</v>
      </c>
      <c r="AL10" s="225">
        <v>2</v>
      </c>
      <c r="AM10" s="225">
        <v>9</v>
      </c>
      <c r="AN10" s="229" t="s">
        <v>539</v>
      </c>
      <c r="AO10" s="228">
        <v>7</v>
      </c>
      <c r="AP10" s="225">
        <v>4569</v>
      </c>
      <c r="AQ10" s="225">
        <v>5070</v>
      </c>
      <c r="AR10" s="229">
        <v>110.96520026263951</v>
      </c>
      <c r="AS10" s="228">
        <v>501</v>
      </c>
      <c r="AT10" s="230">
        <v>808</v>
      </c>
      <c r="AU10" s="230">
        <v>769</v>
      </c>
      <c r="AV10" s="231">
        <v>95.17326732673267</v>
      </c>
      <c r="AW10" s="232">
        <v>-39</v>
      </c>
      <c r="AX10" s="233">
        <v>4657</v>
      </c>
      <c r="AY10" s="225">
        <v>4350</v>
      </c>
      <c r="AZ10" s="229">
        <v>93.407773244578053</v>
      </c>
      <c r="BA10" s="228">
        <v>-307</v>
      </c>
      <c r="BB10" s="225">
        <v>4396</v>
      </c>
      <c r="BC10" s="225">
        <v>1484</v>
      </c>
      <c r="BD10" s="229">
        <v>33.757961783439491</v>
      </c>
      <c r="BE10" s="228">
        <v>-2912</v>
      </c>
      <c r="BF10" s="225">
        <v>3395</v>
      </c>
      <c r="BG10" s="225">
        <v>1422</v>
      </c>
      <c r="BH10" s="229">
        <v>41.885125184094257</v>
      </c>
      <c r="BI10" s="228">
        <v>-1973</v>
      </c>
      <c r="BJ10" s="225">
        <v>2889</v>
      </c>
      <c r="BK10" s="225">
        <v>1246</v>
      </c>
      <c r="BL10" s="229">
        <v>43.129110418830045</v>
      </c>
      <c r="BM10" s="228">
        <v>-1643</v>
      </c>
      <c r="BN10" s="225">
        <v>1266</v>
      </c>
      <c r="BO10" s="225">
        <v>747</v>
      </c>
      <c r="BP10" s="227">
        <v>59.004739336492896</v>
      </c>
      <c r="BQ10" s="228">
        <v>-519</v>
      </c>
      <c r="BR10" s="225">
        <v>8930.24</v>
      </c>
      <c r="BS10" s="225">
        <v>9052.42</v>
      </c>
      <c r="BT10" s="227">
        <v>101.36816031819973</v>
      </c>
      <c r="BU10" s="228">
        <v>122.18000000000029</v>
      </c>
      <c r="BV10" s="234">
        <v>2.6816745655608214</v>
      </c>
      <c r="BW10" s="234">
        <v>1.9036144578313252</v>
      </c>
      <c r="BX10" s="214">
        <v>-0.77806010772949619</v>
      </c>
    </row>
    <row r="11" spans="1:76" s="235" customFormat="1" ht="30">
      <c r="A11" s="224" t="s">
        <v>289</v>
      </c>
      <c r="B11" s="225">
        <v>8476</v>
      </c>
      <c r="C11" s="226">
        <v>7801</v>
      </c>
      <c r="D11" s="227">
        <v>92</v>
      </c>
      <c r="E11" s="228">
        <v>-675</v>
      </c>
      <c r="F11" s="225">
        <v>5998</v>
      </c>
      <c r="G11" s="226">
        <v>6158</v>
      </c>
      <c r="H11" s="227">
        <v>102.7</v>
      </c>
      <c r="I11" s="228">
        <v>160</v>
      </c>
      <c r="J11" s="225">
        <v>1276</v>
      </c>
      <c r="K11" s="225">
        <v>1302</v>
      </c>
      <c r="L11" s="227">
        <v>102</v>
      </c>
      <c r="M11" s="228">
        <v>26</v>
      </c>
      <c r="N11" s="225">
        <v>1069</v>
      </c>
      <c r="O11" s="225">
        <v>1230</v>
      </c>
      <c r="P11" s="229">
        <v>115.1</v>
      </c>
      <c r="Q11" s="228">
        <v>161</v>
      </c>
      <c r="R11" s="225">
        <v>2</v>
      </c>
      <c r="S11" s="225">
        <v>2</v>
      </c>
      <c r="T11" s="229">
        <v>100</v>
      </c>
      <c r="U11" s="214">
        <v>0</v>
      </c>
      <c r="V11" s="215">
        <v>7</v>
      </c>
      <c r="W11" s="225">
        <v>1</v>
      </c>
      <c r="X11" s="229">
        <v>14.3</v>
      </c>
      <c r="Y11" s="214">
        <v>-6</v>
      </c>
      <c r="Z11" s="215">
        <v>0</v>
      </c>
      <c r="AA11" s="215">
        <v>0</v>
      </c>
      <c r="AB11" s="481" t="s">
        <v>73</v>
      </c>
      <c r="AC11" s="214">
        <v>0</v>
      </c>
      <c r="AD11" s="225">
        <v>73</v>
      </c>
      <c r="AE11" s="225">
        <v>125</v>
      </c>
      <c r="AF11" s="229">
        <v>171.23287671232876</v>
      </c>
      <c r="AG11" s="228">
        <v>52</v>
      </c>
      <c r="AH11" s="228">
        <v>0</v>
      </c>
      <c r="AI11" s="228">
        <v>0</v>
      </c>
      <c r="AJ11" s="228" t="s">
        <v>73</v>
      </c>
      <c r="AK11" s="228">
        <v>0</v>
      </c>
      <c r="AL11" s="225">
        <v>8</v>
      </c>
      <c r="AM11" s="225">
        <v>8</v>
      </c>
      <c r="AN11" s="229">
        <v>100</v>
      </c>
      <c r="AO11" s="228">
        <v>0</v>
      </c>
      <c r="AP11" s="225">
        <v>5484</v>
      </c>
      <c r="AQ11" s="225">
        <v>5796</v>
      </c>
      <c r="AR11" s="229">
        <v>105.68927789934355</v>
      </c>
      <c r="AS11" s="228">
        <v>312</v>
      </c>
      <c r="AT11" s="230">
        <v>1167</v>
      </c>
      <c r="AU11" s="230">
        <v>1016</v>
      </c>
      <c r="AV11" s="231">
        <v>87.060839760068546</v>
      </c>
      <c r="AW11" s="232">
        <v>-151</v>
      </c>
      <c r="AX11" s="233">
        <v>4563</v>
      </c>
      <c r="AY11" s="225">
        <v>4505</v>
      </c>
      <c r="AZ11" s="229">
        <v>98.72890642121412</v>
      </c>
      <c r="BA11" s="228">
        <v>-58</v>
      </c>
      <c r="BB11" s="225">
        <v>5406</v>
      </c>
      <c r="BC11" s="225">
        <v>2504</v>
      </c>
      <c r="BD11" s="229">
        <v>46.318904920458749</v>
      </c>
      <c r="BE11" s="228">
        <v>-2902</v>
      </c>
      <c r="BF11" s="225">
        <v>3619</v>
      </c>
      <c r="BG11" s="225">
        <v>1787</v>
      </c>
      <c r="BH11" s="229">
        <v>49.378281293174908</v>
      </c>
      <c r="BI11" s="228">
        <v>-1832</v>
      </c>
      <c r="BJ11" s="225">
        <v>3361</v>
      </c>
      <c r="BK11" s="225">
        <v>1658</v>
      </c>
      <c r="BL11" s="229">
        <v>49.330556382029158</v>
      </c>
      <c r="BM11" s="228">
        <v>-1703</v>
      </c>
      <c r="BN11" s="225">
        <v>937</v>
      </c>
      <c r="BO11" s="225">
        <v>943</v>
      </c>
      <c r="BP11" s="227">
        <v>100.64034151547492</v>
      </c>
      <c r="BQ11" s="228">
        <v>6</v>
      </c>
      <c r="BR11" s="225">
        <v>8053.76</v>
      </c>
      <c r="BS11" s="225">
        <v>10186.76</v>
      </c>
      <c r="BT11" s="227">
        <v>126.48452399872853</v>
      </c>
      <c r="BU11" s="228">
        <v>2133</v>
      </c>
      <c r="BV11" s="234">
        <v>3.8623265741728923</v>
      </c>
      <c r="BW11" s="234">
        <v>1.8950159066808059</v>
      </c>
      <c r="BX11" s="214">
        <v>-1.9673106674920864</v>
      </c>
    </row>
    <row r="12" spans="1:76" s="235" customFormat="1" ht="30">
      <c r="A12" s="224" t="s">
        <v>290</v>
      </c>
      <c r="B12" s="225">
        <v>5663</v>
      </c>
      <c r="C12" s="226">
        <v>5290</v>
      </c>
      <c r="D12" s="227">
        <v>93.4</v>
      </c>
      <c r="E12" s="228">
        <v>-373</v>
      </c>
      <c r="F12" s="225">
        <v>4726</v>
      </c>
      <c r="G12" s="226">
        <v>4717</v>
      </c>
      <c r="H12" s="227">
        <v>99.8</v>
      </c>
      <c r="I12" s="228">
        <v>-9</v>
      </c>
      <c r="J12" s="225">
        <v>1012</v>
      </c>
      <c r="K12" s="225">
        <v>888</v>
      </c>
      <c r="L12" s="227">
        <v>87.7</v>
      </c>
      <c r="M12" s="228">
        <v>-124</v>
      </c>
      <c r="N12" s="225">
        <v>858</v>
      </c>
      <c r="O12" s="225">
        <v>883</v>
      </c>
      <c r="P12" s="229">
        <v>102.9</v>
      </c>
      <c r="Q12" s="228">
        <v>25</v>
      </c>
      <c r="R12" s="225">
        <v>5</v>
      </c>
      <c r="S12" s="225">
        <v>2</v>
      </c>
      <c r="T12" s="229">
        <v>40</v>
      </c>
      <c r="U12" s="214">
        <v>3</v>
      </c>
      <c r="V12" s="215">
        <v>0</v>
      </c>
      <c r="W12" s="225">
        <v>0</v>
      </c>
      <c r="X12" s="229" t="s">
        <v>538</v>
      </c>
      <c r="Y12" s="214">
        <v>0</v>
      </c>
      <c r="Z12" s="215">
        <v>0</v>
      </c>
      <c r="AA12" s="215">
        <v>0</v>
      </c>
      <c r="AB12" s="481" t="s">
        <v>73</v>
      </c>
      <c r="AC12" s="214">
        <v>0</v>
      </c>
      <c r="AD12" s="225">
        <v>76</v>
      </c>
      <c r="AE12" s="225">
        <v>84</v>
      </c>
      <c r="AF12" s="229">
        <v>110.5263157894737</v>
      </c>
      <c r="AG12" s="228">
        <v>8</v>
      </c>
      <c r="AH12" s="228">
        <v>0</v>
      </c>
      <c r="AI12" s="228">
        <v>0</v>
      </c>
      <c r="AJ12" s="228" t="s">
        <v>73</v>
      </c>
      <c r="AK12" s="228">
        <v>0</v>
      </c>
      <c r="AL12" s="225">
        <v>8</v>
      </c>
      <c r="AM12" s="225">
        <v>0</v>
      </c>
      <c r="AN12" s="229">
        <v>0</v>
      </c>
      <c r="AO12" s="228">
        <v>-8</v>
      </c>
      <c r="AP12" s="225">
        <v>4197</v>
      </c>
      <c r="AQ12" s="225">
        <v>4252</v>
      </c>
      <c r="AR12" s="229">
        <v>101.31045985227543</v>
      </c>
      <c r="AS12" s="228">
        <v>55</v>
      </c>
      <c r="AT12" s="230">
        <v>889</v>
      </c>
      <c r="AU12" s="230">
        <v>1036</v>
      </c>
      <c r="AV12" s="231">
        <v>116.53543307086613</v>
      </c>
      <c r="AW12" s="232">
        <v>147</v>
      </c>
      <c r="AX12" s="233">
        <v>4855</v>
      </c>
      <c r="AY12" s="225">
        <v>4772</v>
      </c>
      <c r="AZ12" s="229">
        <v>98.290422245108132</v>
      </c>
      <c r="BA12" s="228">
        <v>-83</v>
      </c>
      <c r="BB12" s="225">
        <v>3503</v>
      </c>
      <c r="BC12" s="225">
        <v>1419</v>
      </c>
      <c r="BD12" s="229">
        <v>40.508135883528404</v>
      </c>
      <c r="BE12" s="228">
        <v>-2084</v>
      </c>
      <c r="BF12" s="225">
        <v>2869</v>
      </c>
      <c r="BG12" s="225">
        <v>1349</v>
      </c>
      <c r="BH12" s="229">
        <v>47.019867549668874</v>
      </c>
      <c r="BI12" s="228">
        <v>-1520</v>
      </c>
      <c r="BJ12" s="225">
        <v>2582</v>
      </c>
      <c r="BK12" s="225">
        <v>1175</v>
      </c>
      <c r="BL12" s="229">
        <v>45.507358636715722</v>
      </c>
      <c r="BM12" s="228">
        <v>-1407</v>
      </c>
      <c r="BN12" s="225">
        <v>1546</v>
      </c>
      <c r="BO12" s="225">
        <v>878</v>
      </c>
      <c r="BP12" s="227">
        <v>56.791720569210867</v>
      </c>
      <c r="BQ12" s="228">
        <v>-668</v>
      </c>
      <c r="BR12" s="225">
        <v>7284.75</v>
      </c>
      <c r="BS12" s="225">
        <v>8322.01</v>
      </c>
      <c r="BT12" s="227">
        <v>114.23878650605718</v>
      </c>
      <c r="BU12" s="228">
        <v>1037.2600000000002</v>
      </c>
      <c r="BV12" s="234">
        <v>1.8557567917205693</v>
      </c>
      <c r="BW12" s="234">
        <v>1.5364464692482915</v>
      </c>
      <c r="BX12" s="214">
        <v>-0.31931032247227775</v>
      </c>
    </row>
    <row r="13" spans="1:76" s="235" customFormat="1" ht="30">
      <c r="A13" s="224" t="s">
        <v>291</v>
      </c>
      <c r="B13" s="225">
        <v>5243</v>
      </c>
      <c r="C13" s="226">
        <v>5162</v>
      </c>
      <c r="D13" s="227">
        <v>98.5</v>
      </c>
      <c r="E13" s="228">
        <v>-81</v>
      </c>
      <c r="F13" s="225">
        <v>3922</v>
      </c>
      <c r="G13" s="226">
        <v>3986</v>
      </c>
      <c r="H13" s="227">
        <v>101.6</v>
      </c>
      <c r="I13" s="228">
        <v>64</v>
      </c>
      <c r="J13" s="225">
        <v>862</v>
      </c>
      <c r="K13" s="225">
        <v>860</v>
      </c>
      <c r="L13" s="227">
        <v>99.8</v>
      </c>
      <c r="M13" s="228">
        <v>-2</v>
      </c>
      <c r="N13" s="225">
        <v>717</v>
      </c>
      <c r="O13" s="225">
        <v>749</v>
      </c>
      <c r="P13" s="229">
        <v>104.5</v>
      </c>
      <c r="Q13" s="228">
        <v>32</v>
      </c>
      <c r="R13" s="225">
        <v>4</v>
      </c>
      <c r="S13" s="225">
        <v>1</v>
      </c>
      <c r="T13" s="229">
        <v>25</v>
      </c>
      <c r="U13" s="214">
        <v>3</v>
      </c>
      <c r="V13" s="215">
        <v>3</v>
      </c>
      <c r="W13" s="225">
        <v>3</v>
      </c>
      <c r="X13" s="229">
        <v>100</v>
      </c>
      <c r="Y13" s="214">
        <v>0</v>
      </c>
      <c r="Z13" s="215">
        <v>2</v>
      </c>
      <c r="AA13" s="215">
        <v>2</v>
      </c>
      <c r="AB13" s="229">
        <v>100</v>
      </c>
      <c r="AC13" s="214">
        <v>0</v>
      </c>
      <c r="AD13" s="225">
        <v>45</v>
      </c>
      <c r="AE13" s="225">
        <v>38</v>
      </c>
      <c r="AF13" s="229">
        <v>84.444444444444443</v>
      </c>
      <c r="AG13" s="228">
        <v>-7</v>
      </c>
      <c r="AH13" s="228">
        <v>0</v>
      </c>
      <c r="AI13" s="228">
        <v>0</v>
      </c>
      <c r="AJ13" s="228" t="s">
        <v>73</v>
      </c>
      <c r="AK13" s="228">
        <v>0</v>
      </c>
      <c r="AL13" s="225">
        <v>6</v>
      </c>
      <c r="AM13" s="225">
        <v>5</v>
      </c>
      <c r="AN13" s="229">
        <v>83.333333333333343</v>
      </c>
      <c r="AO13" s="228">
        <v>-1</v>
      </c>
      <c r="AP13" s="225">
        <v>3516</v>
      </c>
      <c r="AQ13" s="225">
        <v>3669</v>
      </c>
      <c r="AR13" s="229">
        <v>104.35153583617746</v>
      </c>
      <c r="AS13" s="228">
        <v>153</v>
      </c>
      <c r="AT13" s="230">
        <v>730</v>
      </c>
      <c r="AU13" s="230">
        <v>1136</v>
      </c>
      <c r="AV13" s="231">
        <v>155.61643835616439</v>
      </c>
      <c r="AW13" s="232">
        <v>406</v>
      </c>
      <c r="AX13" s="233">
        <v>4373</v>
      </c>
      <c r="AY13" s="225">
        <v>5008</v>
      </c>
      <c r="AZ13" s="229">
        <v>114.52092385090327</v>
      </c>
      <c r="BA13" s="228">
        <v>635</v>
      </c>
      <c r="BB13" s="225">
        <v>3419</v>
      </c>
      <c r="BC13" s="225">
        <v>1900</v>
      </c>
      <c r="BD13" s="229">
        <v>55.571804621234278</v>
      </c>
      <c r="BE13" s="228">
        <v>-1519</v>
      </c>
      <c r="BF13" s="225">
        <v>2387</v>
      </c>
      <c r="BG13" s="225">
        <v>1265</v>
      </c>
      <c r="BH13" s="229">
        <v>52.995391705069125</v>
      </c>
      <c r="BI13" s="228">
        <v>-1122</v>
      </c>
      <c r="BJ13" s="225">
        <v>2111</v>
      </c>
      <c r="BK13" s="225">
        <v>1101</v>
      </c>
      <c r="BL13" s="229">
        <v>52.155376598768356</v>
      </c>
      <c r="BM13" s="228">
        <v>-1010</v>
      </c>
      <c r="BN13" s="225">
        <v>1183</v>
      </c>
      <c r="BO13" s="225">
        <v>1936</v>
      </c>
      <c r="BP13" s="227">
        <v>163.65173288250213</v>
      </c>
      <c r="BQ13" s="228">
        <v>753</v>
      </c>
      <c r="BR13" s="225">
        <v>9542.85</v>
      </c>
      <c r="BS13" s="225">
        <v>10456.66</v>
      </c>
      <c r="BT13" s="227">
        <v>109.57586046097339</v>
      </c>
      <c r="BU13" s="228">
        <v>913.80999999999949</v>
      </c>
      <c r="BV13" s="234">
        <v>2.0177514792899407</v>
      </c>
      <c r="BW13" s="234">
        <v>0.65340909090909094</v>
      </c>
      <c r="BX13" s="214">
        <v>-1.3643423883808499</v>
      </c>
    </row>
    <row r="14" spans="1:76" s="236" customFormat="1" ht="30">
      <c r="A14" s="224" t="s">
        <v>292</v>
      </c>
      <c r="B14" s="225">
        <v>7335</v>
      </c>
      <c r="C14" s="226">
        <v>6928</v>
      </c>
      <c r="D14" s="227">
        <v>94.5</v>
      </c>
      <c r="E14" s="228">
        <v>-407</v>
      </c>
      <c r="F14" s="225">
        <v>5465</v>
      </c>
      <c r="G14" s="226">
        <v>5449</v>
      </c>
      <c r="H14" s="227">
        <v>99.7</v>
      </c>
      <c r="I14" s="228">
        <v>-16</v>
      </c>
      <c r="J14" s="225">
        <v>1033</v>
      </c>
      <c r="K14" s="225">
        <v>1082</v>
      </c>
      <c r="L14" s="227">
        <v>104.7</v>
      </c>
      <c r="M14" s="228">
        <v>49</v>
      </c>
      <c r="N14" s="225">
        <v>956</v>
      </c>
      <c r="O14" s="225">
        <v>1067</v>
      </c>
      <c r="P14" s="229">
        <v>111.6</v>
      </c>
      <c r="Q14" s="228">
        <v>111</v>
      </c>
      <c r="R14" s="225">
        <v>0</v>
      </c>
      <c r="S14" s="225">
        <v>2</v>
      </c>
      <c r="T14" s="229" t="s">
        <v>73</v>
      </c>
      <c r="U14" s="214">
        <v>-2</v>
      </c>
      <c r="V14" s="215">
        <v>9</v>
      </c>
      <c r="W14" s="225">
        <v>4</v>
      </c>
      <c r="X14" s="229">
        <v>44.4</v>
      </c>
      <c r="Y14" s="214">
        <v>-5</v>
      </c>
      <c r="Z14" s="215">
        <v>7</v>
      </c>
      <c r="AA14" s="215">
        <v>1</v>
      </c>
      <c r="AB14" s="229">
        <v>14.285714285714285</v>
      </c>
      <c r="AC14" s="214">
        <v>-6</v>
      </c>
      <c r="AD14" s="225">
        <v>48</v>
      </c>
      <c r="AE14" s="225">
        <v>26</v>
      </c>
      <c r="AF14" s="229">
        <v>54.166666666666664</v>
      </c>
      <c r="AG14" s="228">
        <v>-22</v>
      </c>
      <c r="AH14" s="228">
        <v>0</v>
      </c>
      <c r="AI14" s="228">
        <v>0</v>
      </c>
      <c r="AJ14" s="228" t="s">
        <v>73</v>
      </c>
      <c r="AK14" s="228">
        <v>0</v>
      </c>
      <c r="AL14" s="225">
        <v>4</v>
      </c>
      <c r="AM14" s="225">
        <v>12</v>
      </c>
      <c r="AN14" s="229" t="s">
        <v>527</v>
      </c>
      <c r="AO14" s="228">
        <v>8</v>
      </c>
      <c r="AP14" s="225">
        <v>4973</v>
      </c>
      <c r="AQ14" s="225">
        <v>4993</v>
      </c>
      <c r="AR14" s="229">
        <v>100.40217172732757</v>
      </c>
      <c r="AS14" s="228">
        <v>20</v>
      </c>
      <c r="AT14" s="230">
        <v>1248</v>
      </c>
      <c r="AU14" s="230">
        <v>1170</v>
      </c>
      <c r="AV14" s="231">
        <v>93.75</v>
      </c>
      <c r="AW14" s="232">
        <v>-78</v>
      </c>
      <c r="AX14" s="233">
        <v>5356</v>
      </c>
      <c r="AY14" s="225">
        <v>5080</v>
      </c>
      <c r="AZ14" s="229">
        <v>94.846900672143391</v>
      </c>
      <c r="BA14" s="228">
        <v>-276</v>
      </c>
      <c r="BB14" s="225">
        <v>5055</v>
      </c>
      <c r="BC14" s="225">
        <v>1953</v>
      </c>
      <c r="BD14" s="229">
        <v>38.63501483679525</v>
      </c>
      <c r="BE14" s="228">
        <v>-3102</v>
      </c>
      <c r="BF14" s="225">
        <v>3316</v>
      </c>
      <c r="BG14" s="225">
        <v>1623</v>
      </c>
      <c r="BH14" s="229">
        <v>48.944511459589869</v>
      </c>
      <c r="BI14" s="228">
        <v>-1693</v>
      </c>
      <c r="BJ14" s="225">
        <v>2899</v>
      </c>
      <c r="BK14" s="225">
        <v>1398</v>
      </c>
      <c r="BL14" s="229">
        <v>48.223525353570196</v>
      </c>
      <c r="BM14" s="228">
        <v>-1501</v>
      </c>
      <c r="BN14" s="225">
        <v>715</v>
      </c>
      <c r="BO14" s="225">
        <v>934</v>
      </c>
      <c r="BP14" s="227">
        <v>130.62937062937064</v>
      </c>
      <c r="BQ14" s="228">
        <v>219</v>
      </c>
      <c r="BR14" s="225">
        <v>9045.94</v>
      </c>
      <c r="BS14" s="225">
        <v>9540.9699999999993</v>
      </c>
      <c r="BT14" s="227">
        <v>105.4723997727157</v>
      </c>
      <c r="BU14" s="228">
        <v>495.02999999999884</v>
      </c>
      <c r="BV14" s="234">
        <v>4.6377622377622378</v>
      </c>
      <c r="BW14" s="234">
        <v>1.7376873661670236</v>
      </c>
      <c r="BX14" s="214">
        <v>-2.9000748715952143</v>
      </c>
    </row>
    <row r="15" spans="1:76" s="236" customFormat="1" ht="30">
      <c r="A15" s="224" t="s">
        <v>293</v>
      </c>
      <c r="B15" s="225">
        <v>5835</v>
      </c>
      <c r="C15" s="226">
        <v>5929</v>
      </c>
      <c r="D15" s="227">
        <v>101.6</v>
      </c>
      <c r="E15" s="228">
        <v>94</v>
      </c>
      <c r="F15" s="225">
        <v>4555</v>
      </c>
      <c r="G15" s="226">
        <v>4598</v>
      </c>
      <c r="H15" s="227">
        <v>100.9</v>
      </c>
      <c r="I15" s="228">
        <v>43</v>
      </c>
      <c r="J15" s="225">
        <v>840</v>
      </c>
      <c r="K15" s="225">
        <v>1065</v>
      </c>
      <c r="L15" s="227">
        <v>126.8</v>
      </c>
      <c r="M15" s="228">
        <v>225</v>
      </c>
      <c r="N15" s="225">
        <v>741</v>
      </c>
      <c r="O15" s="225">
        <v>987</v>
      </c>
      <c r="P15" s="229">
        <v>133.19999999999999</v>
      </c>
      <c r="Q15" s="228">
        <v>246</v>
      </c>
      <c r="R15" s="225">
        <v>2</v>
      </c>
      <c r="S15" s="225">
        <v>1</v>
      </c>
      <c r="T15" s="229">
        <v>50</v>
      </c>
      <c r="U15" s="214">
        <v>1</v>
      </c>
      <c r="V15" s="215">
        <v>10</v>
      </c>
      <c r="W15" s="225">
        <v>7</v>
      </c>
      <c r="X15" s="229">
        <v>70</v>
      </c>
      <c r="Y15" s="214">
        <v>-3</v>
      </c>
      <c r="Z15" s="215">
        <v>0</v>
      </c>
      <c r="AA15" s="215">
        <v>1</v>
      </c>
      <c r="AB15" s="481" t="s">
        <v>73</v>
      </c>
      <c r="AC15" s="214">
        <v>1</v>
      </c>
      <c r="AD15" s="225">
        <v>65</v>
      </c>
      <c r="AE15" s="225">
        <v>34</v>
      </c>
      <c r="AF15" s="229">
        <v>52.307692307692314</v>
      </c>
      <c r="AG15" s="228">
        <v>-31</v>
      </c>
      <c r="AH15" s="228">
        <v>0</v>
      </c>
      <c r="AI15" s="228">
        <v>0</v>
      </c>
      <c r="AJ15" s="228" t="s">
        <v>73</v>
      </c>
      <c r="AK15" s="228">
        <v>0</v>
      </c>
      <c r="AL15" s="225">
        <v>15</v>
      </c>
      <c r="AM15" s="225">
        <v>77</v>
      </c>
      <c r="AN15" s="229" t="s">
        <v>540</v>
      </c>
      <c r="AO15" s="228">
        <v>62</v>
      </c>
      <c r="AP15" s="225">
        <v>4127</v>
      </c>
      <c r="AQ15" s="225">
        <v>4194</v>
      </c>
      <c r="AR15" s="229">
        <v>101.6234552944027</v>
      </c>
      <c r="AS15" s="228">
        <v>67</v>
      </c>
      <c r="AT15" s="230">
        <v>1035</v>
      </c>
      <c r="AU15" s="230">
        <v>969</v>
      </c>
      <c r="AV15" s="231">
        <v>93.623188405797094</v>
      </c>
      <c r="AW15" s="232">
        <v>-66</v>
      </c>
      <c r="AX15" s="233">
        <v>5052</v>
      </c>
      <c r="AY15" s="225">
        <v>5023</v>
      </c>
      <c r="AZ15" s="229">
        <v>99.425969912905771</v>
      </c>
      <c r="BA15" s="228">
        <v>-29</v>
      </c>
      <c r="BB15" s="225">
        <v>3879</v>
      </c>
      <c r="BC15" s="225">
        <v>1339</v>
      </c>
      <c r="BD15" s="229">
        <v>34.519205980922919</v>
      </c>
      <c r="BE15" s="228">
        <v>-2540</v>
      </c>
      <c r="BF15" s="225">
        <v>2828</v>
      </c>
      <c r="BG15" s="225">
        <v>1239</v>
      </c>
      <c r="BH15" s="229">
        <v>43.811881188118811</v>
      </c>
      <c r="BI15" s="228">
        <v>-1589</v>
      </c>
      <c r="BJ15" s="225">
        <v>2452</v>
      </c>
      <c r="BK15" s="225">
        <v>1051</v>
      </c>
      <c r="BL15" s="229">
        <v>42.862969004893962</v>
      </c>
      <c r="BM15" s="228">
        <v>-1401</v>
      </c>
      <c r="BN15" s="225">
        <v>914</v>
      </c>
      <c r="BO15" s="225">
        <v>930</v>
      </c>
      <c r="BP15" s="227">
        <v>101.75054704595186</v>
      </c>
      <c r="BQ15" s="228">
        <v>16</v>
      </c>
      <c r="BR15" s="225">
        <v>8123.52</v>
      </c>
      <c r="BS15" s="225">
        <v>10496.19</v>
      </c>
      <c r="BT15" s="227">
        <v>129.20741255022455</v>
      </c>
      <c r="BU15" s="228">
        <v>2372.67</v>
      </c>
      <c r="BV15" s="234">
        <v>3.0940919037199124</v>
      </c>
      <c r="BW15" s="234">
        <v>1.332258064516129</v>
      </c>
      <c r="BX15" s="214">
        <v>-1.7618338392037833</v>
      </c>
    </row>
    <row r="16" spans="1:76" s="236" customFormat="1" ht="30">
      <c r="A16" s="224" t="s">
        <v>294</v>
      </c>
      <c r="B16" s="225">
        <v>4657</v>
      </c>
      <c r="C16" s="226">
        <v>4549</v>
      </c>
      <c r="D16" s="227">
        <v>97.7</v>
      </c>
      <c r="E16" s="228">
        <v>-108</v>
      </c>
      <c r="F16" s="225">
        <v>3111</v>
      </c>
      <c r="G16" s="226">
        <v>3433</v>
      </c>
      <c r="H16" s="227">
        <v>110.4</v>
      </c>
      <c r="I16" s="228">
        <v>322</v>
      </c>
      <c r="J16" s="225">
        <v>592</v>
      </c>
      <c r="K16" s="225">
        <v>742</v>
      </c>
      <c r="L16" s="227">
        <v>125.3</v>
      </c>
      <c r="M16" s="228">
        <v>150</v>
      </c>
      <c r="N16" s="225">
        <v>495</v>
      </c>
      <c r="O16" s="225">
        <v>666</v>
      </c>
      <c r="P16" s="229">
        <v>134.5</v>
      </c>
      <c r="Q16" s="228">
        <v>171</v>
      </c>
      <c r="R16" s="225">
        <v>2</v>
      </c>
      <c r="S16" s="225">
        <v>4</v>
      </c>
      <c r="T16" s="229" t="s">
        <v>523</v>
      </c>
      <c r="U16" s="214">
        <v>-2</v>
      </c>
      <c r="V16" s="215">
        <v>2</v>
      </c>
      <c r="W16" s="225">
        <v>0</v>
      </c>
      <c r="X16" s="229">
        <v>0</v>
      </c>
      <c r="Y16" s="214">
        <v>-2</v>
      </c>
      <c r="Z16" s="215">
        <v>4</v>
      </c>
      <c r="AA16" s="215">
        <v>1</v>
      </c>
      <c r="AB16" s="229">
        <v>25</v>
      </c>
      <c r="AC16" s="214">
        <v>-3</v>
      </c>
      <c r="AD16" s="225">
        <v>46</v>
      </c>
      <c r="AE16" s="225">
        <v>38</v>
      </c>
      <c r="AF16" s="229">
        <v>82.608695652173907</v>
      </c>
      <c r="AG16" s="228">
        <v>-8</v>
      </c>
      <c r="AH16" s="228">
        <v>0</v>
      </c>
      <c r="AI16" s="228">
        <v>0</v>
      </c>
      <c r="AJ16" s="228" t="s">
        <v>73</v>
      </c>
      <c r="AK16" s="228">
        <v>0</v>
      </c>
      <c r="AL16" s="225">
        <v>3</v>
      </c>
      <c r="AM16" s="225">
        <v>2</v>
      </c>
      <c r="AN16" s="229">
        <v>66.666666666666657</v>
      </c>
      <c r="AO16" s="228">
        <v>-1</v>
      </c>
      <c r="AP16" s="225">
        <v>2804</v>
      </c>
      <c r="AQ16" s="225">
        <v>3166</v>
      </c>
      <c r="AR16" s="229">
        <v>112.91012838801713</v>
      </c>
      <c r="AS16" s="228">
        <v>362</v>
      </c>
      <c r="AT16" s="230">
        <v>958</v>
      </c>
      <c r="AU16" s="230">
        <v>1074</v>
      </c>
      <c r="AV16" s="231">
        <v>112.10855949895615</v>
      </c>
      <c r="AW16" s="232">
        <v>116</v>
      </c>
      <c r="AX16" s="233">
        <v>4734</v>
      </c>
      <c r="AY16" s="225">
        <v>4807</v>
      </c>
      <c r="AZ16" s="229">
        <v>101.54203633291085</v>
      </c>
      <c r="BA16" s="228">
        <v>73</v>
      </c>
      <c r="BB16" s="225">
        <v>3411</v>
      </c>
      <c r="BC16" s="225">
        <v>1720</v>
      </c>
      <c r="BD16" s="229">
        <v>50.425095279976553</v>
      </c>
      <c r="BE16" s="228">
        <v>-1691</v>
      </c>
      <c r="BF16" s="225">
        <v>2035</v>
      </c>
      <c r="BG16" s="225">
        <v>1087</v>
      </c>
      <c r="BH16" s="229">
        <v>53.415233415233423</v>
      </c>
      <c r="BI16" s="228">
        <v>-948</v>
      </c>
      <c r="BJ16" s="225">
        <v>1833</v>
      </c>
      <c r="BK16" s="225">
        <v>969</v>
      </c>
      <c r="BL16" s="229">
        <v>52.864157119476275</v>
      </c>
      <c r="BM16" s="228">
        <v>-864</v>
      </c>
      <c r="BN16" s="225">
        <v>1301</v>
      </c>
      <c r="BO16" s="225">
        <v>1010</v>
      </c>
      <c r="BP16" s="227">
        <v>77.63259031514221</v>
      </c>
      <c r="BQ16" s="228">
        <v>-291</v>
      </c>
      <c r="BR16" s="225">
        <v>9740.67</v>
      </c>
      <c r="BS16" s="225">
        <v>11610.03</v>
      </c>
      <c r="BT16" s="227">
        <v>119.19128766296365</v>
      </c>
      <c r="BU16" s="228">
        <v>1869.3600000000006</v>
      </c>
      <c r="BV16" s="234">
        <v>1.5641813989239046</v>
      </c>
      <c r="BW16" s="234">
        <v>1.0762376237623763</v>
      </c>
      <c r="BX16" s="214">
        <v>-1</v>
      </c>
    </row>
    <row r="17" spans="1:76" s="236" customFormat="1" ht="30">
      <c r="A17" s="224" t="s">
        <v>295</v>
      </c>
      <c r="B17" s="225">
        <v>1885</v>
      </c>
      <c r="C17" s="226">
        <v>2173</v>
      </c>
      <c r="D17" s="227">
        <v>115.3</v>
      </c>
      <c r="E17" s="228">
        <v>288</v>
      </c>
      <c r="F17" s="225">
        <v>1615</v>
      </c>
      <c r="G17" s="226">
        <v>1947</v>
      </c>
      <c r="H17" s="227">
        <v>120.6</v>
      </c>
      <c r="I17" s="228">
        <v>332</v>
      </c>
      <c r="J17" s="225">
        <v>366</v>
      </c>
      <c r="K17" s="225">
        <v>401</v>
      </c>
      <c r="L17" s="227">
        <v>109.6</v>
      </c>
      <c r="M17" s="228">
        <v>35</v>
      </c>
      <c r="N17" s="225">
        <v>314</v>
      </c>
      <c r="O17" s="225">
        <v>381</v>
      </c>
      <c r="P17" s="229">
        <v>121.3</v>
      </c>
      <c r="Q17" s="228">
        <v>67</v>
      </c>
      <c r="R17" s="225">
        <v>3</v>
      </c>
      <c r="S17" s="225">
        <v>1</v>
      </c>
      <c r="T17" s="229">
        <v>33.299999999999997</v>
      </c>
      <c r="U17" s="214">
        <v>2</v>
      </c>
      <c r="V17" s="215">
        <v>14</v>
      </c>
      <c r="W17" s="225">
        <v>1</v>
      </c>
      <c r="X17" s="229">
        <v>7.1</v>
      </c>
      <c r="Y17" s="214">
        <v>-13</v>
      </c>
      <c r="Z17" s="215">
        <v>0</v>
      </c>
      <c r="AA17" s="215">
        <v>0</v>
      </c>
      <c r="AB17" s="481" t="s">
        <v>73</v>
      </c>
      <c r="AC17" s="214">
        <v>0</v>
      </c>
      <c r="AD17" s="225">
        <v>30</v>
      </c>
      <c r="AE17" s="225">
        <v>23</v>
      </c>
      <c r="AF17" s="229">
        <v>76.666666666666671</v>
      </c>
      <c r="AG17" s="228">
        <v>-7</v>
      </c>
      <c r="AH17" s="228">
        <v>0</v>
      </c>
      <c r="AI17" s="228">
        <v>0</v>
      </c>
      <c r="AJ17" s="228" t="s">
        <v>73</v>
      </c>
      <c r="AK17" s="228">
        <v>0</v>
      </c>
      <c r="AL17" s="225">
        <v>6</v>
      </c>
      <c r="AM17" s="225">
        <v>5</v>
      </c>
      <c r="AN17" s="229">
        <v>83.333333333333343</v>
      </c>
      <c r="AO17" s="228">
        <v>-1</v>
      </c>
      <c r="AP17" s="225">
        <v>1504</v>
      </c>
      <c r="AQ17" s="225">
        <v>1808</v>
      </c>
      <c r="AR17" s="229">
        <v>120.21276595744681</v>
      </c>
      <c r="AS17" s="228">
        <v>304</v>
      </c>
      <c r="AT17" s="230">
        <v>1330</v>
      </c>
      <c r="AU17" s="230">
        <v>1153</v>
      </c>
      <c r="AV17" s="231">
        <v>86.69172932330828</v>
      </c>
      <c r="AW17" s="232">
        <v>-177</v>
      </c>
      <c r="AX17" s="233">
        <v>5319</v>
      </c>
      <c r="AY17" s="225">
        <v>5323</v>
      </c>
      <c r="AZ17" s="229">
        <v>100.07520210565897</v>
      </c>
      <c r="BA17" s="228">
        <v>4</v>
      </c>
      <c r="BB17" s="225">
        <v>1133</v>
      </c>
      <c r="BC17" s="225">
        <v>689</v>
      </c>
      <c r="BD17" s="229">
        <v>60.812003530450134</v>
      </c>
      <c r="BE17" s="228">
        <v>-444</v>
      </c>
      <c r="BF17" s="225">
        <v>995</v>
      </c>
      <c r="BG17" s="225">
        <v>634</v>
      </c>
      <c r="BH17" s="229">
        <v>63.718592964824118</v>
      </c>
      <c r="BI17" s="228">
        <v>-361</v>
      </c>
      <c r="BJ17" s="225">
        <v>903</v>
      </c>
      <c r="BK17" s="225">
        <v>552</v>
      </c>
      <c r="BL17" s="229">
        <v>61.129568106312291</v>
      </c>
      <c r="BM17" s="228">
        <v>-351</v>
      </c>
      <c r="BN17" s="225">
        <v>776</v>
      </c>
      <c r="BO17" s="225">
        <v>1250</v>
      </c>
      <c r="BP17" s="227">
        <v>161.08247422680412</v>
      </c>
      <c r="BQ17" s="228">
        <v>474</v>
      </c>
      <c r="BR17" s="225">
        <v>7217.56</v>
      </c>
      <c r="BS17" s="225">
        <v>10163.11</v>
      </c>
      <c r="BT17" s="227">
        <v>140.81088345645898</v>
      </c>
      <c r="BU17" s="228">
        <v>2945.55</v>
      </c>
      <c r="BV17" s="234">
        <v>1.2822164948453609</v>
      </c>
      <c r="BW17" s="234">
        <v>0.50719999999999998</v>
      </c>
      <c r="BX17" s="214">
        <v>0</v>
      </c>
    </row>
    <row r="18" spans="1:76" s="236" customFormat="1" ht="30">
      <c r="A18" s="224" t="s">
        <v>296</v>
      </c>
      <c r="B18" s="225">
        <v>3745</v>
      </c>
      <c r="C18" s="226">
        <v>3974</v>
      </c>
      <c r="D18" s="227">
        <v>106.1</v>
      </c>
      <c r="E18" s="228">
        <v>229</v>
      </c>
      <c r="F18" s="225">
        <v>2620</v>
      </c>
      <c r="G18" s="226">
        <v>2851</v>
      </c>
      <c r="H18" s="227">
        <v>108.8</v>
      </c>
      <c r="I18" s="228">
        <v>231</v>
      </c>
      <c r="J18" s="225">
        <v>521</v>
      </c>
      <c r="K18" s="225">
        <v>592</v>
      </c>
      <c r="L18" s="227">
        <v>113.6</v>
      </c>
      <c r="M18" s="228">
        <v>71</v>
      </c>
      <c r="N18" s="225">
        <v>442</v>
      </c>
      <c r="O18" s="225">
        <v>564</v>
      </c>
      <c r="P18" s="229">
        <v>127.6</v>
      </c>
      <c r="Q18" s="228">
        <v>122</v>
      </c>
      <c r="R18" s="225">
        <v>2</v>
      </c>
      <c r="S18" s="225">
        <v>0</v>
      </c>
      <c r="T18" s="229">
        <v>0</v>
      </c>
      <c r="U18" s="214">
        <v>2</v>
      </c>
      <c r="V18" s="215">
        <v>4</v>
      </c>
      <c r="W18" s="225">
        <v>2</v>
      </c>
      <c r="X18" s="229">
        <v>50</v>
      </c>
      <c r="Y18" s="214">
        <v>-2</v>
      </c>
      <c r="Z18" s="215">
        <v>0</v>
      </c>
      <c r="AA18" s="215">
        <v>0</v>
      </c>
      <c r="AB18" s="481" t="s">
        <v>73</v>
      </c>
      <c r="AC18" s="214">
        <v>0</v>
      </c>
      <c r="AD18" s="225">
        <v>32</v>
      </c>
      <c r="AE18" s="225">
        <v>20</v>
      </c>
      <c r="AF18" s="229">
        <v>62.5</v>
      </c>
      <c r="AG18" s="228">
        <v>-12</v>
      </c>
      <c r="AH18" s="228">
        <v>0</v>
      </c>
      <c r="AI18" s="228">
        <v>1</v>
      </c>
      <c r="AJ18" s="228" t="s">
        <v>73</v>
      </c>
      <c r="AK18" s="228">
        <v>1</v>
      </c>
      <c r="AL18" s="225">
        <v>7</v>
      </c>
      <c r="AM18" s="225">
        <v>50</v>
      </c>
      <c r="AN18" s="229" t="s">
        <v>541</v>
      </c>
      <c r="AO18" s="228">
        <v>43</v>
      </c>
      <c r="AP18" s="225">
        <v>2345</v>
      </c>
      <c r="AQ18" s="225">
        <v>2556</v>
      </c>
      <c r="AR18" s="229">
        <v>108.99786780383795</v>
      </c>
      <c r="AS18" s="228">
        <v>211</v>
      </c>
      <c r="AT18" s="230">
        <v>1120</v>
      </c>
      <c r="AU18" s="230">
        <v>809</v>
      </c>
      <c r="AV18" s="231">
        <v>72.232142857142861</v>
      </c>
      <c r="AW18" s="232">
        <v>-311</v>
      </c>
      <c r="AX18" s="233">
        <v>4620</v>
      </c>
      <c r="AY18" s="225">
        <v>4493</v>
      </c>
      <c r="AZ18" s="229">
        <v>97.251082251082252</v>
      </c>
      <c r="BA18" s="228">
        <v>-127</v>
      </c>
      <c r="BB18" s="225">
        <v>2728</v>
      </c>
      <c r="BC18" s="225">
        <v>1917</v>
      </c>
      <c r="BD18" s="229">
        <v>70.271260997067458</v>
      </c>
      <c r="BE18" s="228">
        <v>-811</v>
      </c>
      <c r="BF18" s="225">
        <v>1729</v>
      </c>
      <c r="BG18" s="225">
        <v>861</v>
      </c>
      <c r="BH18" s="229">
        <v>49.797570850202426</v>
      </c>
      <c r="BI18" s="228">
        <v>-868</v>
      </c>
      <c r="BJ18" s="225">
        <v>1511</v>
      </c>
      <c r="BK18" s="225">
        <v>708</v>
      </c>
      <c r="BL18" s="229">
        <v>46.856386499007279</v>
      </c>
      <c r="BM18" s="228">
        <v>-803</v>
      </c>
      <c r="BN18" s="225">
        <v>757</v>
      </c>
      <c r="BO18" s="225">
        <v>979</v>
      </c>
      <c r="BP18" s="227">
        <v>129.32628797886395</v>
      </c>
      <c r="BQ18" s="228">
        <v>222</v>
      </c>
      <c r="BR18" s="225">
        <v>9555.51</v>
      </c>
      <c r="BS18" s="225">
        <v>10940.79</v>
      </c>
      <c r="BT18" s="227">
        <v>114.49718539355828</v>
      </c>
      <c r="BU18" s="228">
        <v>1385.2800000000007</v>
      </c>
      <c r="BV18" s="234">
        <v>2.2840158520475562</v>
      </c>
      <c r="BW18" s="234">
        <v>0.87946884576098061</v>
      </c>
      <c r="BX18" s="214">
        <v>-1.4045470062865757</v>
      </c>
    </row>
    <row r="19" spans="1:76" s="236" customFormat="1" ht="30">
      <c r="A19" s="237" t="s">
        <v>297</v>
      </c>
      <c r="B19" s="273">
        <v>4340</v>
      </c>
      <c r="C19" s="274">
        <v>4283</v>
      </c>
      <c r="D19" s="275">
        <v>98.7</v>
      </c>
      <c r="E19" s="276">
        <v>-57</v>
      </c>
      <c r="F19" s="273">
        <v>3023</v>
      </c>
      <c r="G19" s="274">
        <v>3417</v>
      </c>
      <c r="H19" s="275">
        <v>113</v>
      </c>
      <c r="I19" s="276">
        <v>394</v>
      </c>
      <c r="J19" s="273">
        <v>627</v>
      </c>
      <c r="K19" s="273">
        <v>743</v>
      </c>
      <c r="L19" s="275">
        <v>118.5</v>
      </c>
      <c r="M19" s="276">
        <v>116</v>
      </c>
      <c r="N19" s="273">
        <v>477</v>
      </c>
      <c r="O19" s="273">
        <v>675</v>
      </c>
      <c r="P19" s="277">
        <v>141.5</v>
      </c>
      <c r="Q19" s="276">
        <v>198</v>
      </c>
      <c r="R19" s="273">
        <v>3</v>
      </c>
      <c r="S19" s="273">
        <v>1</v>
      </c>
      <c r="T19" s="277">
        <v>33.299999999999997</v>
      </c>
      <c r="U19" s="278">
        <v>2</v>
      </c>
      <c r="V19" s="279">
        <v>1</v>
      </c>
      <c r="W19" s="273">
        <v>0</v>
      </c>
      <c r="X19" s="277">
        <v>0</v>
      </c>
      <c r="Y19" s="278">
        <v>-1</v>
      </c>
      <c r="Z19" s="279">
        <v>0</v>
      </c>
      <c r="AA19" s="279">
        <v>0</v>
      </c>
      <c r="AB19" s="481" t="s">
        <v>73</v>
      </c>
      <c r="AC19" s="278">
        <v>0</v>
      </c>
      <c r="AD19" s="273">
        <v>48</v>
      </c>
      <c r="AE19" s="273">
        <v>34</v>
      </c>
      <c r="AF19" s="277">
        <v>70.833333333333343</v>
      </c>
      <c r="AG19" s="276">
        <v>-14</v>
      </c>
      <c r="AH19" s="276">
        <v>0</v>
      </c>
      <c r="AI19" s="276">
        <v>0</v>
      </c>
      <c r="AJ19" s="276" t="s">
        <v>73</v>
      </c>
      <c r="AK19" s="276">
        <v>0</v>
      </c>
      <c r="AL19" s="273">
        <v>14</v>
      </c>
      <c r="AM19" s="273">
        <v>2</v>
      </c>
      <c r="AN19" s="277">
        <v>14.285714285714285</v>
      </c>
      <c r="AO19" s="276">
        <v>-12</v>
      </c>
      <c r="AP19" s="273">
        <v>2769</v>
      </c>
      <c r="AQ19" s="273">
        <v>3180</v>
      </c>
      <c r="AR19" s="277">
        <v>114.84290357529794</v>
      </c>
      <c r="AS19" s="276">
        <v>411</v>
      </c>
      <c r="AT19" s="280">
        <v>912</v>
      </c>
      <c r="AU19" s="280">
        <v>1296</v>
      </c>
      <c r="AV19" s="281">
        <v>142.10526315789474</v>
      </c>
      <c r="AW19" s="282">
        <v>384</v>
      </c>
      <c r="AX19" s="283">
        <v>5240</v>
      </c>
      <c r="AY19" s="273">
        <v>4288</v>
      </c>
      <c r="AZ19" s="277">
        <v>81.832061068702288</v>
      </c>
      <c r="BA19" s="276">
        <v>-952</v>
      </c>
      <c r="BB19" s="273">
        <v>2815</v>
      </c>
      <c r="BC19" s="273">
        <v>1277</v>
      </c>
      <c r="BD19" s="277">
        <v>45.364120781527532</v>
      </c>
      <c r="BE19" s="276">
        <v>-1538</v>
      </c>
      <c r="BF19" s="273">
        <v>2023</v>
      </c>
      <c r="BG19" s="273">
        <v>1056</v>
      </c>
      <c r="BH19" s="277">
        <v>52.199703410776074</v>
      </c>
      <c r="BI19" s="276">
        <v>-967</v>
      </c>
      <c r="BJ19" s="273">
        <v>1798</v>
      </c>
      <c r="BK19" s="273">
        <v>946</v>
      </c>
      <c r="BL19" s="277">
        <v>52.614015572858733</v>
      </c>
      <c r="BM19" s="276">
        <v>-852</v>
      </c>
      <c r="BN19" s="273">
        <v>955</v>
      </c>
      <c r="BO19" s="273">
        <v>739</v>
      </c>
      <c r="BP19" s="275">
        <v>77.382198952879577</v>
      </c>
      <c r="BQ19" s="276">
        <v>-216</v>
      </c>
      <c r="BR19" s="273">
        <v>8902.52</v>
      </c>
      <c r="BS19" s="273">
        <v>9916.48</v>
      </c>
      <c r="BT19" s="275">
        <v>111.38958407282431</v>
      </c>
      <c r="BU19" s="276">
        <v>1013.9599999999991</v>
      </c>
      <c r="BV19" s="284">
        <v>2.1183246073298427</v>
      </c>
      <c r="BW19" s="284">
        <v>1.4289580514208389</v>
      </c>
      <c r="BX19" s="278">
        <v>-0.68936655590900386</v>
      </c>
    </row>
    <row r="20" spans="1:76" s="292" customFormat="1" ht="20.25" customHeight="1">
      <c r="A20" s="285"/>
      <c r="B20" s="286"/>
      <c r="C20" s="286"/>
      <c r="D20" s="287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8"/>
      <c r="Q20" s="286"/>
      <c r="R20" s="286"/>
      <c r="S20" s="286"/>
      <c r="T20" s="286"/>
      <c r="U20" s="286"/>
      <c r="V20" s="286"/>
      <c r="W20" s="286"/>
      <c r="X20" s="287"/>
      <c r="Y20" s="286"/>
      <c r="Z20" s="286"/>
      <c r="AA20" s="286"/>
      <c r="AB20" s="286"/>
      <c r="AC20" s="286"/>
      <c r="AD20" s="286"/>
      <c r="AE20" s="286"/>
      <c r="AF20" s="288"/>
      <c r="AG20" s="289"/>
      <c r="AH20" s="289"/>
      <c r="AI20" s="289"/>
      <c r="AJ20" s="289"/>
      <c r="AK20" s="289"/>
      <c r="AL20" s="286"/>
      <c r="AM20" s="286"/>
      <c r="AN20" s="287"/>
      <c r="AO20" s="286"/>
      <c r="AP20" s="286"/>
      <c r="AQ20" s="286"/>
      <c r="AR20" s="288"/>
      <c r="AS20" s="286"/>
      <c r="AT20" s="286"/>
      <c r="AU20" s="286"/>
      <c r="AV20" s="290"/>
      <c r="AW20" s="286"/>
      <c r="AX20" s="286"/>
      <c r="AY20" s="286"/>
      <c r="AZ20" s="288"/>
      <c r="BA20" s="286"/>
      <c r="BB20" s="286"/>
      <c r="BC20" s="286"/>
      <c r="BD20" s="286"/>
      <c r="BE20" s="286"/>
      <c r="BF20" s="286"/>
      <c r="BG20" s="286"/>
      <c r="BH20" s="288"/>
      <c r="BI20" s="286"/>
      <c r="BJ20" s="286"/>
      <c r="BK20" s="286"/>
      <c r="BL20" s="288"/>
      <c r="BM20" s="286"/>
      <c r="BN20" s="286"/>
      <c r="BO20" s="286"/>
      <c r="BP20" s="291"/>
      <c r="BQ20" s="286"/>
      <c r="BR20" s="286"/>
      <c r="BS20" s="286"/>
      <c r="BT20" s="291"/>
      <c r="BU20" s="289"/>
      <c r="BV20" s="286"/>
      <c r="BW20" s="286"/>
      <c r="BX20" s="286"/>
    </row>
    <row r="21" spans="1:76" s="173" customFormat="1">
      <c r="I21" s="174"/>
      <c r="J21" s="174"/>
      <c r="K21" s="174"/>
      <c r="L21" s="174"/>
      <c r="M21" s="174"/>
      <c r="N21" s="174"/>
      <c r="O21" s="174"/>
      <c r="P21" s="174"/>
      <c r="Q21" s="174"/>
      <c r="AP21" s="174"/>
      <c r="AQ21" s="174"/>
      <c r="AR21" s="174"/>
      <c r="AS21" s="174"/>
      <c r="AX21" s="175"/>
      <c r="AY21" s="175"/>
      <c r="AZ21" s="175"/>
      <c r="BA21" s="176"/>
      <c r="BM21" s="177"/>
    </row>
    <row r="22" spans="1:76" s="173" customFormat="1"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</row>
    <row r="23" spans="1:76" s="173" customFormat="1">
      <c r="I23" s="174"/>
      <c r="J23" s="174"/>
      <c r="K23" s="174"/>
      <c r="L23" s="174"/>
      <c r="M23" s="174"/>
      <c r="N23" s="174"/>
      <c r="O23" s="174"/>
      <c r="P23" s="174"/>
      <c r="Q23" s="174"/>
      <c r="AP23" s="174"/>
      <c r="AQ23" s="174"/>
      <c r="AR23" s="174"/>
      <c r="AS23" s="174"/>
      <c r="AX23" s="175"/>
      <c r="AY23" s="175"/>
      <c r="AZ23" s="175"/>
      <c r="BA23" s="176"/>
      <c r="BM23" s="177"/>
    </row>
    <row r="24" spans="1:76" s="173" customFormat="1">
      <c r="I24" s="174"/>
      <c r="J24" s="174"/>
      <c r="K24" s="174"/>
      <c r="L24" s="174"/>
      <c r="M24" s="174"/>
      <c r="N24" s="174"/>
      <c r="O24" s="174"/>
      <c r="P24" s="174"/>
      <c r="Q24" s="174"/>
      <c r="AP24" s="174"/>
      <c r="AQ24" s="174"/>
      <c r="AR24" s="174"/>
      <c r="AS24" s="174"/>
      <c r="BA24" s="177"/>
      <c r="BM24" s="177"/>
    </row>
    <row r="25" spans="1:76" s="173" customFormat="1">
      <c r="I25" s="174"/>
      <c r="J25" s="174"/>
      <c r="K25" s="174"/>
      <c r="L25" s="174"/>
      <c r="M25" s="174"/>
      <c r="N25" s="174"/>
      <c r="O25" s="174"/>
      <c r="P25" s="174"/>
      <c r="Q25" s="174"/>
      <c r="AP25" s="174"/>
      <c r="AQ25" s="174"/>
      <c r="AR25" s="174"/>
      <c r="AS25" s="174"/>
      <c r="BM25" s="177"/>
    </row>
    <row r="26" spans="1:76" s="173" customFormat="1">
      <c r="I26" s="174"/>
      <c r="J26" s="174"/>
      <c r="K26" s="174"/>
      <c r="L26" s="174"/>
      <c r="M26" s="174"/>
      <c r="N26" s="174"/>
      <c r="O26" s="174"/>
      <c r="P26" s="174"/>
      <c r="Q26" s="174"/>
      <c r="AP26" s="174"/>
      <c r="AQ26" s="174"/>
      <c r="AR26" s="174"/>
      <c r="AS26" s="174"/>
    </row>
    <row r="27" spans="1:76" s="173" customFormat="1"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76" s="173" customFormat="1"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76" s="173" customFormat="1"/>
    <row r="30" spans="1:76" s="173" customFormat="1"/>
    <row r="31" spans="1:76" s="173" customFormat="1"/>
    <row r="32" spans="1:76" s="173" customFormat="1"/>
    <row r="33" s="173" customFormat="1"/>
    <row r="34" s="173" customFormat="1"/>
    <row r="35" s="173" customFormat="1"/>
    <row r="36" s="173" customFormat="1"/>
    <row r="37" s="173" customFormat="1"/>
    <row r="38" s="173" customFormat="1"/>
    <row r="39" s="173" customFormat="1"/>
    <row r="40" s="173" customFormat="1"/>
    <row r="41" s="173" customFormat="1"/>
    <row r="42" s="173" customFormat="1"/>
    <row r="43" s="173" customFormat="1"/>
    <row r="44" s="173" customFormat="1"/>
    <row r="45" s="173" customFormat="1"/>
    <row r="46" s="173" customFormat="1"/>
    <row r="47" s="173" customFormat="1"/>
    <row r="48" s="161" customFormat="1"/>
    <row r="49" s="161" customFormat="1"/>
    <row r="50" s="161" customFormat="1"/>
    <row r="51" s="161" customFormat="1"/>
    <row r="52" s="161" customFormat="1"/>
    <row r="53" s="161" customFormat="1"/>
    <row r="54" s="161" customFormat="1"/>
    <row r="55" s="161" customFormat="1"/>
    <row r="56" s="161" customFormat="1"/>
    <row r="57" s="161" customFormat="1"/>
    <row r="58" s="161" customFormat="1"/>
    <row r="59" s="161" customFormat="1"/>
    <row r="60" s="161" customFormat="1"/>
    <row r="61" s="161" customFormat="1"/>
    <row r="62" s="161" customFormat="1"/>
    <row r="63" s="161" customFormat="1"/>
    <row r="64" s="161" customFormat="1"/>
    <row r="65" s="161" customFormat="1"/>
    <row r="66" s="161" customFormat="1"/>
    <row r="67" s="161" customFormat="1"/>
    <row r="68" s="161" customFormat="1"/>
    <row r="69" s="161" customFormat="1"/>
    <row r="70" s="161" customFormat="1"/>
    <row r="71" s="161" customFormat="1"/>
    <row r="72" s="161" customFormat="1"/>
    <row r="73" s="161" customFormat="1"/>
    <row r="74" s="161" customFormat="1"/>
    <row r="75" s="161" customFormat="1"/>
    <row r="76" s="161" customFormat="1"/>
    <row r="77" s="161" customFormat="1"/>
    <row r="78" s="161" customFormat="1"/>
    <row r="79" s="161" customFormat="1"/>
    <row r="80" s="161" customFormat="1"/>
    <row r="81" s="161" customFormat="1"/>
    <row r="82" s="161" customFormat="1"/>
    <row r="83" s="161" customFormat="1"/>
    <row r="84" s="161" customFormat="1"/>
    <row r="85" s="161" customFormat="1"/>
    <row r="86" s="161" customFormat="1"/>
    <row r="87" s="161" customFormat="1"/>
    <row r="88" s="161" customFormat="1"/>
    <row r="89" s="161" customFormat="1"/>
    <row r="90" s="161" customFormat="1"/>
    <row r="91" s="161" customFormat="1"/>
    <row r="92" s="161" customFormat="1"/>
    <row r="93" s="161" customFormat="1"/>
    <row r="94" s="161" customFormat="1"/>
    <row r="95" s="161" customFormat="1"/>
    <row r="96" s="161" customFormat="1"/>
    <row r="97" s="161" customFormat="1"/>
    <row r="98" s="161" customFormat="1"/>
    <row r="99" s="161" customFormat="1"/>
    <row r="100" s="161" customFormat="1"/>
    <row r="101" s="161" customFormat="1"/>
    <row r="102" s="161" customFormat="1"/>
    <row r="103" s="161" customFormat="1"/>
    <row r="104" s="161" customFormat="1"/>
    <row r="105" s="161" customFormat="1"/>
    <row r="106" s="161" customFormat="1"/>
    <row r="107" s="161" customFormat="1"/>
    <row r="108" s="161" customFormat="1"/>
    <row r="109" s="161" customFormat="1"/>
    <row r="110" s="161" customFormat="1"/>
    <row r="111" s="161" customFormat="1"/>
    <row r="112" s="161" customFormat="1"/>
    <row r="113" s="161" customFormat="1"/>
    <row r="114" s="161" customFormat="1"/>
    <row r="115" s="161" customFormat="1"/>
    <row r="116" s="161" customFormat="1"/>
    <row r="117" s="161" customFormat="1"/>
    <row r="118" s="161" customFormat="1"/>
    <row r="119" s="161" customFormat="1"/>
    <row r="120" s="161" customFormat="1"/>
    <row r="121" s="161" customFormat="1"/>
    <row r="122" s="161" customFormat="1"/>
    <row r="123" s="161" customFormat="1"/>
    <row r="124" s="161" customFormat="1"/>
    <row r="125" s="161" customFormat="1"/>
    <row r="126" s="161" customFormat="1"/>
    <row r="127" s="161" customFormat="1"/>
    <row r="128" s="161" customFormat="1"/>
    <row r="129" s="161" customFormat="1"/>
    <row r="130" s="161" customFormat="1"/>
    <row r="131" s="161" customFormat="1"/>
  </sheetData>
  <sortState ref="A10:A19">
    <sortCondition ref="A10"/>
  </sortState>
  <mergeCells count="81">
    <mergeCell ref="AH3:AK5"/>
    <mergeCell ref="AH6:AH7"/>
    <mergeCell ref="AI6:AI7"/>
    <mergeCell ref="AJ6:AK6"/>
    <mergeCell ref="B1:M1"/>
    <mergeCell ref="B6:B7"/>
    <mergeCell ref="C6:C7"/>
    <mergeCell ref="D6:E6"/>
    <mergeCell ref="F6:F7"/>
    <mergeCell ref="G6:G7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L3:AO5"/>
    <mergeCell ref="AP3:AS5"/>
    <mergeCell ref="AT3:AW5"/>
    <mergeCell ref="O6:O7"/>
    <mergeCell ref="P6:Q6"/>
    <mergeCell ref="AX3:BA5"/>
    <mergeCell ref="BB3:BE5"/>
    <mergeCell ref="BF3:BI5"/>
    <mergeCell ref="H6:I6"/>
    <mergeCell ref="J6:J7"/>
    <mergeCell ref="K6:K7"/>
    <mergeCell ref="L6:M6"/>
    <mergeCell ref="N6:N7"/>
    <mergeCell ref="AF6:AG6"/>
    <mergeCell ref="AY6:AY7"/>
    <mergeCell ref="AL6:AL7"/>
    <mergeCell ref="AM6:AM7"/>
    <mergeCell ref="AN6:AO6"/>
    <mergeCell ref="AP6:AP7"/>
    <mergeCell ref="AQ6:AQ7"/>
    <mergeCell ref="AR6:AS6"/>
    <mergeCell ref="BR3:BU5"/>
    <mergeCell ref="S6:S7"/>
    <mergeCell ref="R4:U5"/>
    <mergeCell ref="V4:Y5"/>
    <mergeCell ref="BJ3:BM5"/>
    <mergeCell ref="BN3:BQ5"/>
    <mergeCell ref="Z6:Z7"/>
    <mergeCell ref="AA6:AA7"/>
    <mergeCell ref="AB6:AC6"/>
    <mergeCell ref="AD6:AD7"/>
    <mergeCell ref="AE6:AE7"/>
    <mergeCell ref="R6:R7"/>
    <mergeCell ref="T6:U6"/>
    <mergeCell ref="V6:V7"/>
    <mergeCell ref="W6:W7"/>
    <mergeCell ref="X6:Y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72" fitToHeight="2" orientation="landscape" r:id="rId1"/>
  <headerFooter alignWithMargins="0"/>
  <colBreaks count="3" manualBreakCount="3">
    <brk id="17" max="18" man="1"/>
    <brk id="37" max="18" man="1"/>
    <brk id="53" max="1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G54" sqref="G54"/>
    </sheetView>
  </sheetViews>
  <sheetFormatPr defaultColWidth="9.140625" defaultRowHeight="15.75"/>
  <cols>
    <col min="1" max="1" width="3.140625" style="46" customWidth="1"/>
    <col min="2" max="2" width="66.42578125" style="57" customWidth="1"/>
    <col min="3" max="3" width="21.42578125" style="57" customWidth="1"/>
    <col min="4" max="16384" width="9.140625" style="47"/>
  </cols>
  <sheetData>
    <row r="1" spans="1:5" ht="61.9" customHeight="1">
      <c r="A1" s="510" t="s">
        <v>330</v>
      </c>
      <c r="B1" s="510"/>
      <c r="C1" s="510"/>
    </row>
    <row r="2" spans="1:5" ht="20.25" customHeight="1">
      <c r="B2" s="510" t="s">
        <v>76</v>
      </c>
      <c r="C2" s="510"/>
    </row>
    <row r="4" spans="1:5" s="48" customFormat="1" ht="77.25" customHeight="1">
      <c r="A4" s="181"/>
      <c r="B4" s="178" t="s">
        <v>77</v>
      </c>
      <c r="C4" s="179" t="s">
        <v>394</v>
      </c>
    </row>
    <row r="5" spans="1:5" ht="31.5">
      <c r="A5" s="49">
        <v>1</v>
      </c>
      <c r="B5" s="50" t="s">
        <v>272</v>
      </c>
      <c r="C5" s="73">
        <v>1006</v>
      </c>
      <c r="E5" s="69"/>
    </row>
    <row r="6" spans="1:5" ht="31.5">
      <c r="A6" s="49">
        <v>2</v>
      </c>
      <c r="B6" s="50" t="s">
        <v>271</v>
      </c>
      <c r="C6" s="73">
        <v>910</v>
      </c>
      <c r="E6" s="69"/>
    </row>
    <row r="7" spans="1:5">
      <c r="A7" s="49">
        <v>3</v>
      </c>
      <c r="B7" s="50" t="s">
        <v>242</v>
      </c>
      <c r="C7" s="73">
        <v>626</v>
      </c>
      <c r="E7" s="69"/>
    </row>
    <row r="8" spans="1:5" s="51" customFormat="1" ht="31.5">
      <c r="A8" s="49">
        <v>4</v>
      </c>
      <c r="B8" s="50" t="s">
        <v>258</v>
      </c>
      <c r="C8" s="73">
        <v>584</v>
      </c>
      <c r="E8" s="69"/>
    </row>
    <row r="9" spans="1:5" s="51" customFormat="1">
      <c r="A9" s="49">
        <v>5</v>
      </c>
      <c r="B9" s="50" t="s">
        <v>241</v>
      </c>
      <c r="C9" s="73">
        <v>379</v>
      </c>
      <c r="E9" s="69"/>
    </row>
    <row r="10" spans="1:5" s="51" customFormat="1">
      <c r="A10" s="49">
        <v>6</v>
      </c>
      <c r="B10" s="50" t="s">
        <v>21</v>
      </c>
      <c r="C10" s="73">
        <v>323</v>
      </c>
      <c r="E10" s="69"/>
    </row>
    <row r="11" spans="1:5" s="51" customFormat="1" ht="31.5">
      <c r="A11" s="49">
        <v>7</v>
      </c>
      <c r="B11" s="50" t="s">
        <v>260</v>
      </c>
      <c r="C11" s="73">
        <v>265</v>
      </c>
      <c r="E11" s="69"/>
    </row>
    <row r="12" spans="1:5" s="51" customFormat="1" ht="19.5" customHeight="1">
      <c r="A12" s="49">
        <v>8</v>
      </c>
      <c r="B12" s="50" t="s">
        <v>276</v>
      </c>
      <c r="C12" s="73">
        <v>180</v>
      </c>
      <c r="E12" s="69"/>
    </row>
    <row r="13" spans="1:5" s="51" customFormat="1" ht="31.5">
      <c r="A13" s="49">
        <v>9</v>
      </c>
      <c r="B13" s="50" t="s">
        <v>268</v>
      </c>
      <c r="C13" s="73">
        <v>180</v>
      </c>
      <c r="E13" s="69"/>
    </row>
    <row r="14" spans="1:5" s="51" customFormat="1">
      <c r="A14" s="49">
        <v>10</v>
      </c>
      <c r="B14" s="50" t="s">
        <v>244</v>
      </c>
      <c r="C14" s="73">
        <v>179</v>
      </c>
      <c r="E14" s="69"/>
    </row>
    <row r="15" spans="1:5" s="51" customFormat="1">
      <c r="A15" s="49">
        <v>11</v>
      </c>
      <c r="B15" s="50" t="s">
        <v>270</v>
      </c>
      <c r="C15" s="73">
        <v>178</v>
      </c>
      <c r="E15" s="69"/>
    </row>
    <row r="16" spans="1:5" s="51" customFormat="1">
      <c r="A16" s="49">
        <v>12</v>
      </c>
      <c r="B16" s="50" t="s">
        <v>265</v>
      </c>
      <c r="C16" s="73">
        <v>161</v>
      </c>
      <c r="E16" s="69"/>
    </row>
    <row r="17" spans="1:5" s="51" customFormat="1">
      <c r="A17" s="49">
        <v>13</v>
      </c>
      <c r="B17" s="50" t="s">
        <v>17</v>
      </c>
      <c r="C17" s="73">
        <v>156</v>
      </c>
      <c r="E17" s="69"/>
    </row>
    <row r="18" spans="1:5" s="51" customFormat="1">
      <c r="A18" s="49">
        <v>14</v>
      </c>
      <c r="B18" s="50" t="s">
        <v>40</v>
      </c>
      <c r="C18" s="73">
        <v>151</v>
      </c>
      <c r="E18" s="69"/>
    </row>
    <row r="19" spans="1:5" s="51" customFormat="1">
      <c r="A19" s="49">
        <v>15</v>
      </c>
      <c r="B19" s="50" t="s">
        <v>255</v>
      </c>
      <c r="C19" s="73">
        <v>150</v>
      </c>
      <c r="E19" s="69"/>
    </row>
    <row r="20" spans="1:5" s="51" customFormat="1">
      <c r="A20" s="49">
        <v>16</v>
      </c>
      <c r="B20" s="50" t="s">
        <v>254</v>
      </c>
      <c r="C20" s="73">
        <v>148</v>
      </c>
      <c r="E20" s="69"/>
    </row>
    <row r="21" spans="1:5" s="51" customFormat="1">
      <c r="A21" s="49">
        <v>17</v>
      </c>
      <c r="B21" s="50" t="s">
        <v>250</v>
      </c>
      <c r="C21" s="73">
        <v>142</v>
      </c>
      <c r="E21" s="69"/>
    </row>
    <row r="22" spans="1:5" s="51" customFormat="1">
      <c r="A22" s="49">
        <v>18</v>
      </c>
      <c r="B22" s="50" t="s">
        <v>259</v>
      </c>
      <c r="C22" s="73">
        <v>128</v>
      </c>
      <c r="E22" s="69"/>
    </row>
    <row r="23" spans="1:5" s="51" customFormat="1" ht="31.5">
      <c r="A23" s="49">
        <v>19</v>
      </c>
      <c r="B23" s="50" t="s">
        <v>273</v>
      </c>
      <c r="C23" s="73">
        <v>122</v>
      </c>
      <c r="E23" s="69"/>
    </row>
    <row r="24" spans="1:5" s="51" customFormat="1">
      <c r="A24" s="49">
        <v>20</v>
      </c>
      <c r="B24" s="50" t="s">
        <v>251</v>
      </c>
      <c r="C24" s="73">
        <v>118</v>
      </c>
      <c r="E24" s="69"/>
    </row>
    <row r="25" spans="1:5" s="51" customFormat="1" ht="24" customHeight="1">
      <c r="A25" s="49">
        <v>21</v>
      </c>
      <c r="B25" s="50" t="s">
        <v>278</v>
      </c>
      <c r="C25" s="73">
        <v>104</v>
      </c>
      <c r="E25" s="69"/>
    </row>
    <row r="26" spans="1:5" s="51" customFormat="1" ht="31.5" customHeight="1">
      <c r="A26" s="49">
        <v>22</v>
      </c>
      <c r="B26" s="50" t="s">
        <v>246</v>
      </c>
      <c r="C26" s="73">
        <v>94</v>
      </c>
      <c r="E26" s="69"/>
    </row>
    <row r="27" spans="1:5" s="51" customFormat="1" ht="31.5">
      <c r="A27" s="49">
        <v>23</v>
      </c>
      <c r="B27" s="50" t="s">
        <v>243</v>
      </c>
      <c r="C27" s="73">
        <v>90</v>
      </c>
      <c r="E27" s="69"/>
    </row>
    <row r="28" spans="1:5" s="51" customFormat="1">
      <c r="A28" s="49">
        <v>24</v>
      </c>
      <c r="B28" s="50" t="s">
        <v>252</v>
      </c>
      <c r="C28" s="73">
        <v>85</v>
      </c>
      <c r="E28" s="69"/>
    </row>
    <row r="29" spans="1:5" s="51" customFormat="1">
      <c r="A29" s="49">
        <v>25</v>
      </c>
      <c r="B29" s="50" t="s">
        <v>274</v>
      </c>
      <c r="C29" s="73">
        <v>81</v>
      </c>
      <c r="E29" s="69"/>
    </row>
    <row r="30" spans="1:5" s="51" customFormat="1">
      <c r="A30" s="49">
        <v>26</v>
      </c>
      <c r="B30" s="50" t="s">
        <v>269</v>
      </c>
      <c r="C30" s="73">
        <v>73</v>
      </c>
      <c r="E30" s="69"/>
    </row>
    <row r="31" spans="1:5" s="51" customFormat="1">
      <c r="A31" s="49">
        <v>27</v>
      </c>
      <c r="B31" s="50" t="s">
        <v>266</v>
      </c>
      <c r="C31" s="73">
        <v>67</v>
      </c>
      <c r="E31" s="69"/>
    </row>
    <row r="32" spans="1:5" s="51" customFormat="1">
      <c r="A32" s="49">
        <v>28</v>
      </c>
      <c r="B32" s="50" t="s">
        <v>247</v>
      </c>
      <c r="C32" s="73">
        <v>67</v>
      </c>
      <c r="E32" s="69"/>
    </row>
    <row r="33" spans="1:5" s="51" customFormat="1">
      <c r="A33" s="49">
        <v>29</v>
      </c>
      <c r="B33" s="50" t="s">
        <v>245</v>
      </c>
      <c r="C33" s="73">
        <v>66</v>
      </c>
      <c r="E33" s="69"/>
    </row>
    <row r="34" spans="1:5" s="51" customFormat="1" ht="26.25" customHeight="1">
      <c r="A34" s="49">
        <v>30</v>
      </c>
      <c r="B34" s="50" t="s">
        <v>263</v>
      </c>
      <c r="C34" s="73">
        <v>65</v>
      </c>
      <c r="E34" s="69"/>
    </row>
    <row r="35" spans="1:5" s="51" customFormat="1">
      <c r="A35" s="49">
        <v>31</v>
      </c>
      <c r="B35" s="52" t="s">
        <v>261</v>
      </c>
      <c r="C35" s="68">
        <v>61</v>
      </c>
      <c r="E35" s="69"/>
    </row>
    <row r="36" spans="1:5" s="51" customFormat="1">
      <c r="A36" s="49">
        <v>32</v>
      </c>
      <c r="B36" s="50" t="s">
        <v>52</v>
      </c>
      <c r="C36" s="73">
        <v>60</v>
      </c>
      <c r="E36" s="69"/>
    </row>
    <row r="37" spans="1:5" s="51" customFormat="1">
      <c r="A37" s="49">
        <v>33</v>
      </c>
      <c r="B37" s="50" t="s">
        <v>267</v>
      </c>
      <c r="C37" s="73">
        <v>58</v>
      </c>
      <c r="E37" s="69"/>
    </row>
    <row r="38" spans="1:5" s="51" customFormat="1" ht="33" customHeight="1">
      <c r="A38" s="49">
        <v>34</v>
      </c>
      <c r="B38" s="50" t="s">
        <v>257</v>
      </c>
      <c r="C38" s="73">
        <v>53</v>
      </c>
      <c r="E38" s="69"/>
    </row>
    <row r="39" spans="1:5" s="51" customFormat="1">
      <c r="A39" s="49">
        <v>35</v>
      </c>
      <c r="B39" s="50" t="s">
        <v>264</v>
      </c>
      <c r="C39" s="73">
        <v>51</v>
      </c>
      <c r="E39" s="69"/>
    </row>
    <row r="40" spans="1:5" s="51" customFormat="1">
      <c r="A40" s="49">
        <v>36</v>
      </c>
      <c r="B40" s="50" t="s">
        <v>55</v>
      </c>
      <c r="C40" s="73">
        <v>49</v>
      </c>
      <c r="E40" s="69"/>
    </row>
    <row r="41" spans="1:5">
      <c r="A41" s="49">
        <v>37</v>
      </c>
      <c r="B41" s="50" t="s">
        <v>240</v>
      </c>
      <c r="C41" s="73">
        <v>49</v>
      </c>
      <c r="E41" s="69"/>
    </row>
    <row r="42" spans="1:5" ht="18.75" customHeight="1">
      <c r="A42" s="49">
        <v>38</v>
      </c>
      <c r="B42" s="55" t="s">
        <v>50</v>
      </c>
      <c r="C42" s="73">
        <v>48</v>
      </c>
      <c r="E42" s="69"/>
    </row>
    <row r="43" spans="1:5" ht="31.5">
      <c r="A43" s="49">
        <v>39</v>
      </c>
      <c r="B43" s="50" t="s">
        <v>280</v>
      </c>
      <c r="C43" s="73">
        <v>47</v>
      </c>
      <c r="E43" s="69"/>
    </row>
    <row r="44" spans="1:5">
      <c r="A44" s="49">
        <v>40</v>
      </c>
      <c r="B44" s="50" t="s">
        <v>256</v>
      </c>
      <c r="C44" s="73">
        <v>47</v>
      </c>
      <c r="E44" s="69"/>
    </row>
    <row r="45" spans="1:5">
      <c r="A45" s="49">
        <v>41</v>
      </c>
      <c r="B45" s="50" t="s">
        <v>236</v>
      </c>
      <c r="C45" s="73">
        <v>46</v>
      </c>
      <c r="E45" s="69"/>
    </row>
    <row r="46" spans="1:5" ht="23.25" customHeight="1">
      <c r="A46" s="49">
        <v>42</v>
      </c>
      <c r="B46" s="50" t="s">
        <v>275</v>
      </c>
      <c r="C46" s="73">
        <v>45</v>
      </c>
      <c r="E46" s="69"/>
    </row>
    <row r="47" spans="1:5" ht="21" customHeight="1">
      <c r="A47" s="49">
        <v>43</v>
      </c>
      <c r="B47" s="55" t="s">
        <v>54</v>
      </c>
      <c r="C47" s="73">
        <v>43</v>
      </c>
      <c r="E47" s="69"/>
    </row>
    <row r="48" spans="1:5">
      <c r="A48" s="49">
        <v>44</v>
      </c>
      <c r="B48" s="55" t="s">
        <v>62</v>
      </c>
      <c r="C48" s="73">
        <v>40</v>
      </c>
      <c r="E48" s="69"/>
    </row>
    <row r="49" spans="1:5">
      <c r="A49" s="49">
        <v>45</v>
      </c>
      <c r="B49" s="55" t="s">
        <v>249</v>
      </c>
      <c r="C49" s="73">
        <v>38</v>
      </c>
      <c r="E49" s="69"/>
    </row>
    <row r="50" spans="1:5">
      <c r="A50" s="49">
        <v>46</v>
      </c>
      <c r="B50" s="55" t="s">
        <v>262</v>
      </c>
      <c r="C50" s="73">
        <v>36</v>
      </c>
      <c r="E50" s="69"/>
    </row>
    <row r="51" spans="1:5">
      <c r="A51" s="49">
        <v>47</v>
      </c>
      <c r="B51" s="55" t="s">
        <v>51</v>
      </c>
      <c r="C51" s="73">
        <v>35</v>
      </c>
      <c r="E51" s="69"/>
    </row>
    <row r="52" spans="1:5">
      <c r="A52" s="49">
        <v>48</v>
      </c>
      <c r="B52" s="55" t="s">
        <v>47</v>
      </c>
      <c r="C52" s="73">
        <v>34</v>
      </c>
      <c r="E52" s="69"/>
    </row>
    <row r="53" spans="1:5">
      <c r="A53" s="49">
        <v>49</v>
      </c>
      <c r="B53" s="55" t="s">
        <v>41</v>
      </c>
      <c r="C53" s="73">
        <v>33</v>
      </c>
      <c r="E53" s="69"/>
    </row>
    <row r="54" spans="1:5">
      <c r="A54" s="49">
        <v>50</v>
      </c>
      <c r="B54" s="55" t="s">
        <v>248</v>
      </c>
      <c r="C54" s="73">
        <v>33</v>
      </c>
      <c r="E54" s="69"/>
    </row>
    <row r="55" spans="1:5">
      <c r="C55" s="182"/>
      <c r="E55" s="69"/>
    </row>
    <row r="56" spans="1:5">
      <c r="C56" s="182"/>
      <c r="E56" s="69"/>
    </row>
    <row r="57" spans="1:5">
      <c r="C57" s="182"/>
      <c r="E57" s="69"/>
    </row>
    <row r="58" spans="1:5">
      <c r="C58" s="182"/>
      <c r="E58" s="69"/>
    </row>
    <row r="59" spans="1:5">
      <c r="C59" s="182"/>
      <c r="E59" s="69"/>
    </row>
    <row r="60" spans="1:5">
      <c r="C60" s="182"/>
    </row>
    <row r="61" spans="1:5">
      <c r="C61" s="182"/>
    </row>
    <row r="62" spans="1:5">
      <c r="C62" s="182"/>
    </row>
    <row r="63" spans="1:5">
      <c r="C63" s="182"/>
    </row>
    <row r="64" spans="1:5">
      <c r="C64" s="182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B1" zoomScale="80" zoomScaleNormal="80" zoomScaleSheetLayoutView="80" workbookViewId="0">
      <selection activeCell="B14" sqref="B14"/>
    </sheetView>
  </sheetViews>
  <sheetFormatPr defaultRowHeight="18.75"/>
  <cols>
    <col min="1" max="1" width="1.28515625" style="375" hidden="1" customWidth="1"/>
    <col min="2" max="2" width="68.28515625" style="375" customWidth="1"/>
    <col min="3" max="4" width="14.42578125" style="375" customWidth="1"/>
    <col min="5" max="5" width="10.42578125" style="375" customWidth="1"/>
    <col min="6" max="6" width="11" style="375" customWidth="1"/>
    <col min="7" max="7" width="9.140625" style="375"/>
    <col min="8" max="10" width="9.140625" style="375" customWidth="1"/>
    <col min="11" max="256" width="9.140625" style="375"/>
    <col min="257" max="257" width="0" style="375" hidden="1" customWidth="1"/>
    <col min="258" max="258" width="83.7109375" style="375" customWidth="1"/>
    <col min="259" max="259" width="11.28515625" style="375" customWidth="1"/>
    <col min="260" max="260" width="11" style="375" customWidth="1"/>
    <col min="261" max="261" width="10.42578125" style="375" customWidth="1"/>
    <col min="262" max="262" width="11" style="375" customWidth="1"/>
    <col min="263" max="263" width="9.140625" style="375"/>
    <col min="264" max="266" width="9.140625" style="375" customWidth="1"/>
    <col min="267" max="512" width="9.140625" style="375"/>
    <col min="513" max="513" width="0" style="375" hidden="1" customWidth="1"/>
    <col min="514" max="514" width="83.7109375" style="375" customWidth="1"/>
    <col min="515" max="515" width="11.28515625" style="375" customWidth="1"/>
    <col min="516" max="516" width="11" style="375" customWidth="1"/>
    <col min="517" max="517" width="10.42578125" style="375" customWidth="1"/>
    <col min="518" max="518" width="11" style="375" customWidth="1"/>
    <col min="519" max="519" width="9.140625" style="375"/>
    <col min="520" max="522" width="9.140625" style="375" customWidth="1"/>
    <col min="523" max="768" width="9.140625" style="375"/>
    <col min="769" max="769" width="0" style="375" hidden="1" customWidth="1"/>
    <col min="770" max="770" width="83.7109375" style="375" customWidth="1"/>
    <col min="771" max="771" width="11.28515625" style="375" customWidth="1"/>
    <col min="772" max="772" width="11" style="375" customWidth="1"/>
    <col min="773" max="773" width="10.42578125" style="375" customWidth="1"/>
    <col min="774" max="774" width="11" style="375" customWidth="1"/>
    <col min="775" max="775" width="9.140625" style="375"/>
    <col min="776" max="778" width="9.140625" style="375" customWidth="1"/>
    <col min="779" max="1024" width="9.140625" style="375"/>
    <col min="1025" max="1025" width="0" style="375" hidden="1" customWidth="1"/>
    <col min="1026" max="1026" width="83.7109375" style="375" customWidth="1"/>
    <col min="1027" max="1027" width="11.28515625" style="375" customWidth="1"/>
    <col min="1028" max="1028" width="11" style="375" customWidth="1"/>
    <col min="1029" max="1029" width="10.42578125" style="375" customWidth="1"/>
    <col min="1030" max="1030" width="11" style="375" customWidth="1"/>
    <col min="1031" max="1031" width="9.140625" style="375"/>
    <col min="1032" max="1034" width="9.140625" style="375" customWidth="1"/>
    <col min="1035" max="1280" width="9.140625" style="375"/>
    <col min="1281" max="1281" width="0" style="375" hidden="1" customWidth="1"/>
    <col min="1282" max="1282" width="83.7109375" style="375" customWidth="1"/>
    <col min="1283" max="1283" width="11.28515625" style="375" customWidth="1"/>
    <col min="1284" max="1284" width="11" style="375" customWidth="1"/>
    <col min="1285" max="1285" width="10.42578125" style="375" customWidth="1"/>
    <col min="1286" max="1286" width="11" style="375" customWidth="1"/>
    <col min="1287" max="1287" width="9.140625" style="375"/>
    <col min="1288" max="1290" width="9.140625" style="375" customWidth="1"/>
    <col min="1291" max="1536" width="9.140625" style="375"/>
    <col min="1537" max="1537" width="0" style="375" hidden="1" customWidth="1"/>
    <col min="1538" max="1538" width="83.7109375" style="375" customWidth="1"/>
    <col min="1539" max="1539" width="11.28515625" style="375" customWidth="1"/>
    <col min="1540" max="1540" width="11" style="375" customWidth="1"/>
    <col min="1541" max="1541" width="10.42578125" style="375" customWidth="1"/>
    <col min="1542" max="1542" width="11" style="375" customWidth="1"/>
    <col min="1543" max="1543" width="9.140625" style="375"/>
    <col min="1544" max="1546" width="9.140625" style="375" customWidth="1"/>
    <col min="1547" max="1792" width="9.140625" style="375"/>
    <col min="1793" max="1793" width="0" style="375" hidden="1" customWidth="1"/>
    <col min="1794" max="1794" width="83.7109375" style="375" customWidth="1"/>
    <col min="1795" max="1795" width="11.28515625" style="375" customWidth="1"/>
    <col min="1796" max="1796" width="11" style="375" customWidth="1"/>
    <col min="1797" max="1797" width="10.42578125" style="375" customWidth="1"/>
    <col min="1798" max="1798" width="11" style="375" customWidth="1"/>
    <col min="1799" max="1799" width="9.140625" style="375"/>
    <col min="1800" max="1802" width="9.140625" style="375" customWidth="1"/>
    <col min="1803" max="2048" width="9.140625" style="375"/>
    <col min="2049" max="2049" width="0" style="375" hidden="1" customWidth="1"/>
    <col min="2050" max="2050" width="83.7109375" style="375" customWidth="1"/>
    <col min="2051" max="2051" width="11.28515625" style="375" customWidth="1"/>
    <col min="2052" max="2052" width="11" style="375" customWidth="1"/>
    <col min="2053" max="2053" width="10.42578125" style="375" customWidth="1"/>
    <col min="2054" max="2054" width="11" style="375" customWidth="1"/>
    <col min="2055" max="2055" width="9.140625" style="375"/>
    <col min="2056" max="2058" width="9.140625" style="375" customWidth="1"/>
    <col min="2059" max="2304" width="9.140625" style="375"/>
    <col min="2305" max="2305" width="0" style="375" hidden="1" customWidth="1"/>
    <col min="2306" max="2306" width="83.7109375" style="375" customWidth="1"/>
    <col min="2307" max="2307" width="11.28515625" style="375" customWidth="1"/>
    <col min="2308" max="2308" width="11" style="375" customWidth="1"/>
    <col min="2309" max="2309" width="10.42578125" style="375" customWidth="1"/>
    <col min="2310" max="2310" width="11" style="375" customWidth="1"/>
    <col min="2311" max="2311" width="9.140625" style="375"/>
    <col min="2312" max="2314" width="9.140625" style="375" customWidth="1"/>
    <col min="2315" max="2560" width="9.140625" style="375"/>
    <col min="2561" max="2561" width="0" style="375" hidden="1" customWidth="1"/>
    <col min="2562" max="2562" width="83.7109375" style="375" customWidth="1"/>
    <col min="2563" max="2563" width="11.28515625" style="375" customWidth="1"/>
    <col min="2564" max="2564" width="11" style="375" customWidth="1"/>
    <col min="2565" max="2565" width="10.42578125" style="375" customWidth="1"/>
    <col min="2566" max="2566" width="11" style="375" customWidth="1"/>
    <col min="2567" max="2567" width="9.140625" style="375"/>
    <col min="2568" max="2570" width="9.140625" style="375" customWidth="1"/>
    <col min="2571" max="2816" width="9.140625" style="375"/>
    <col min="2817" max="2817" width="0" style="375" hidden="1" customWidth="1"/>
    <col min="2818" max="2818" width="83.7109375" style="375" customWidth="1"/>
    <col min="2819" max="2819" width="11.28515625" style="375" customWidth="1"/>
    <col min="2820" max="2820" width="11" style="375" customWidth="1"/>
    <col min="2821" max="2821" width="10.42578125" style="375" customWidth="1"/>
    <col min="2822" max="2822" width="11" style="375" customWidth="1"/>
    <col min="2823" max="2823" width="9.140625" style="375"/>
    <col min="2824" max="2826" width="9.140625" style="375" customWidth="1"/>
    <col min="2827" max="3072" width="9.140625" style="375"/>
    <col min="3073" max="3073" width="0" style="375" hidden="1" customWidth="1"/>
    <col min="3074" max="3074" width="83.7109375" style="375" customWidth="1"/>
    <col min="3075" max="3075" width="11.28515625" style="375" customWidth="1"/>
    <col min="3076" max="3076" width="11" style="375" customWidth="1"/>
    <col min="3077" max="3077" width="10.42578125" style="375" customWidth="1"/>
    <col min="3078" max="3078" width="11" style="375" customWidth="1"/>
    <col min="3079" max="3079" width="9.140625" style="375"/>
    <col min="3080" max="3082" width="9.140625" style="375" customWidth="1"/>
    <col min="3083" max="3328" width="9.140625" style="375"/>
    <col min="3329" max="3329" width="0" style="375" hidden="1" customWidth="1"/>
    <col min="3330" max="3330" width="83.7109375" style="375" customWidth="1"/>
    <col min="3331" max="3331" width="11.28515625" style="375" customWidth="1"/>
    <col min="3332" max="3332" width="11" style="375" customWidth="1"/>
    <col min="3333" max="3333" width="10.42578125" style="375" customWidth="1"/>
    <col min="3334" max="3334" width="11" style="375" customWidth="1"/>
    <col min="3335" max="3335" width="9.140625" style="375"/>
    <col min="3336" max="3338" width="9.140625" style="375" customWidth="1"/>
    <col min="3339" max="3584" width="9.140625" style="375"/>
    <col min="3585" max="3585" width="0" style="375" hidden="1" customWidth="1"/>
    <col min="3586" max="3586" width="83.7109375" style="375" customWidth="1"/>
    <col min="3587" max="3587" width="11.28515625" style="375" customWidth="1"/>
    <col min="3588" max="3588" width="11" style="375" customWidth="1"/>
    <col min="3589" max="3589" width="10.42578125" style="375" customWidth="1"/>
    <col min="3590" max="3590" width="11" style="375" customWidth="1"/>
    <col min="3591" max="3591" width="9.140625" style="375"/>
    <col min="3592" max="3594" width="9.140625" style="375" customWidth="1"/>
    <col min="3595" max="3840" width="9.140625" style="375"/>
    <col min="3841" max="3841" width="0" style="375" hidden="1" customWidth="1"/>
    <col min="3842" max="3842" width="83.7109375" style="375" customWidth="1"/>
    <col min="3843" max="3843" width="11.28515625" style="375" customWidth="1"/>
    <col min="3844" max="3844" width="11" style="375" customWidth="1"/>
    <col min="3845" max="3845" width="10.42578125" style="375" customWidth="1"/>
    <col min="3846" max="3846" width="11" style="375" customWidth="1"/>
    <col min="3847" max="3847" width="9.140625" style="375"/>
    <col min="3848" max="3850" width="9.140625" style="375" customWidth="1"/>
    <col min="3851" max="4096" width="9.140625" style="375"/>
    <col min="4097" max="4097" width="0" style="375" hidden="1" customWidth="1"/>
    <col min="4098" max="4098" width="83.7109375" style="375" customWidth="1"/>
    <col min="4099" max="4099" width="11.28515625" style="375" customWidth="1"/>
    <col min="4100" max="4100" width="11" style="375" customWidth="1"/>
    <col min="4101" max="4101" width="10.42578125" style="375" customWidth="1"/>
    <col min="4102" max="4102" width="11" style="375" customWidth="1"/>
    <col min="4103" max="4103" width="9.140625" style="375"/>
    <col min="4104" max="4106" width="9.140625" style="375" customWidth="1"/>
    <col min="4107" max="4352" width="9.140625" style="375"/>
    <col min="4353" max="4353" width="0" style="375" hidden="1" customWidth="1"/>
    <col min="4354" max="4354" width="83.7109375" style="375" customWidth="1"/>
    <col min="4355" max="4355" width="11.28515625" style="375" customWidth="1"/>
    <col min="4356" max="4356" width="11" style="375" customWidth="1"/>
    <col min="4357" max="4357" width="10.42578125" style="375" customWidth="1"/>
    <col min="4358" max="4358" width="11" style="375" customWidth="1"/>
    <col min="4359" max="4359" width="9.140625" style="375"/>
    <col min="4360" max="4362" width="9.140625" style="375" customWidth="1"/>
    <col min="4363" max="4608" width="9.140625" style="375"/>
    <col min="4609" max="4609" width="0" style="375" hidden="1" customWidth="1"/>
    <col min="4610" max="4610" width="83.7109375" style="375" customWidth="1"/>
    <col min="4611" max="4611" width="11.28515625" style="375" customWidth="1"/>
    <col min="4612" max="4612" width="11" style="375" customWidth="1"/>
    <col min="4613" max="4613" width="10.42578125" style="375" customWidth="1"/>
    <col min="4614" max="4614" width="11" style="375" customWidth="1"/>
    <col min="4615" max="4615" width="9.140625" style="375"/>
    <col min="4616" max="4618" width="9.140625" style="375" customWidth="1"/>
    <col min="4619" max="4864" width="9.140625" style="375"/>
    <col min="4865" max="4865" width="0" style="375" hidden="1" customWidth="1"/>
    <col min="4866" max="4866" width="83.7109375" style="375" customWidth="1"/>
    <col min="4867" max="4867" width="11.28515625" style="375" customWidth="1"/>
    <col min="4868" max="4868" width="11" style="375" customWidth="1"/>
    <col min="4869" max="4869" width="10.42578125" style="375" customWidth="1"/>
    <col min="4870" max="4870" width="11" style="375" customWidth="1"/>
    <col min="4871" max="4871" width="9.140625" style="375"/>
    <col min="4872" max="4874" width="9.140625" style="375" customWidth="1"/>
    <col min="4875" max="5120" width="9.140625" style="375"/>
    <col min="5121" max="5121" width="0" style="375" hidden="1" customWidth="1"/>
    <col min="5122" max="5122" width="83.7109375" style="375" customWidth="1"/>
    <col min="5123" max="5123" width="11.28515625" style="375" customWidth="1"/>
    <col min="5124" max="5124" width="11" style="375" customWidth="1"/>
    <col min="5125" max="5125" width="10.42578125" style="375" customWidth="1"/>
    <col min="5126" max="5126" width="11" style="375" customWidth="1"/>
    <col min="5127" max="5127" width="9.140625" style="375"/>
    <col min="5128" max="5130" width="9.140625" style="375" customWidth="1"/>
    <col min="5131" max="5376" width="9.140625" style="375"/>
    <col min="5377" max="5377" width="0" style="375" hidden="1" customWidth="1"/>
    <col min="5378" max="5378" width="83.7109375" style="375" customWidth="1"/>
    <col min="5379" max="5379" width="11.28515625" style="375" customWidth="1"/>
    <col min="5380" max="5380" width="11" style="375" customWidth="1"/>
    <col min="5381" max="5381" width="10.42578125" style="375" customWidth="1"/>
    <col min="5382" max="5382" width="11" style="375" customWidth="1"/>
    <col min="5383" max="5383" width="9.140625" style="375"/>
    <col min="5384" max="5386" width="9.140625" style="375" customWidth="1"/>
    <col min="5387" max="5632" width="9.140625" style="375"/>
    <col min="5633" max="5633" width="0" style="375" hidden="1" customWidth="1"/>
    <col min="5634" max="5634" width="83.7109375" style="375" customWidth="1"/>
    <col min="5635" max="5635" width="11.28515625" style="375" customWidth="1"/>
    <col min="5636" max="5636" width="11" style="375" customWidth="1"/>
    <col min="5637" max="5637" width="10.42578125" style="375" customWidth="1"/>
    <col min="5638" max="5638" width="11" style="375" customWidth="1"/>
    <col min="5639" max="5639" width="9.140625" style="375"/>
    <col min="5640" max="5642" width="9.140625" style="375" customWidth="1"/>
    <col min="5643" max="5888" width="9.140625" style="375"/>
    <col min="5889" max="5889" width="0" style="375" hidden="1" customWidth="1"/>
    <col min="5890" max="5890" width="83.7109375" style="375" customWidth="1"/>
    <col min="5891" max="5891" width="11.28515625" style="375" customWidth="1"/>
    <col min="5892" max="5892" width="11" style="375" customWidth="1"/>
    <col min="5893" max="5893" width="10.42578125" style="375" customWidth="1"/>
    <col min="5894" max="5894" width="11" style="375" customWidth="1"/>
    <col min="5895" max="5895" width="9.140625" style="375"/>
    <col min="5896" max="5898" width="9.140625" style="375" customWidth="1"/>
    <col min="5899" max="6144" width="9.140625" style="375"/>
    <col min="6145" max="6145" width="0" style="375" hidden="1" customWidth="1"/>
    <col min="6146" max="6146" width="83.7109375" style="375" customWidth="1"/>
    <col min="6147" max="6147" width="11.28515625" style="375" customWidth="1"/>
    <col min="6148" max="6148" width="11" style="375" customWidth="1"/>
    <col min="6149" max="6149" width="10.42578125" style="375" customWidth="1"/>
    <col min="6150" max="6150" width="11" style="375" customWidth="1"/>
    <col min="6151" max="6151" width="9.140625" style="375"/>
    <col min="6152" max="6154" width="9.140625" style="375" customWidth="1"/>
    <col min="6155" max="6400" width="9.140625" style="375"/>
    <col min="6401" max="6401" width="0" style="375" hidden="1" customWidth="1"/>
    <col min="6402" max="6402" width="83.7109375" style="375" customWidth="1"/>
    <col min="6403" max="6403" width="11.28515625" style="375" customWidth="1"/>
    <col min="6404" max="6404" width="11" style="375" customWidth="1"/>
    <col min="6405" max="6405" width="10.42578125" style="375" customWidth="1"/>
    <col min="6406" max="6406" width="11" style="375" customWidth="1"/>
    <col min="6407" max="6407" width="9.140625" style="375"/>
    <col min="6408" max="6410" width="9.140625" style="375" customWidth="1"/>
    <col min="6411" max="6656" width="9.140625" style="375"/>
    <col min="6657" max="6657" width="0" style="375" hidden="1" customWidth="1"/>
    <col min="6658" max="6658" width="83.7109375" style="375" customWidth="1"/>
    <col min="6659" max="6659" width="11.28515625" style="375" customWidth="1"/>
    <col min="6660" max="6660" width="11" style="375" customWidth="1"/>
    <col min="6661" max="6661" width="10.42578125" style="375" customWidth="1"/>
    <col min="6662" max="6662" width="11" style="375" customWidth="1"/>
    <col min="6663" max="6663" width="9.140625" style="375"/>
    <col min="6664" max="6666" width="9.140625" style="375" customWidth="1"/>
    <col min="6667" max="6912" width="9.140625" style="375"/>
    <col min="6913" max="6913" width="0" style="375" hidden="1" customWidth="1"/>
    <col min="6914" max="6914" width="83.7109375" style="375" customWidth="1"/>
    <col min="6915" max="6915" width="11.28515625" style="375" customWidth="1"/>
    <col min="6916" max="6916" width="11" style="375" customWidth="1"/>
    <col min="6917" max="6917" width="10.42578125" style="375" customWidth="1"/>
    <col min="6918" max="6918" width="11" style="375" customWidth="1"/>
    <col min="6919" max="6919" width="9.140625" style="375"/>
    <col min="6920" max="6922" width="9.140625" style="375" customWidth="1"/>
    <col min="6923" max="7168" width="9.140625" style="375"/>
    <col min="7169" max="7169" width="0" style="375" hidden="1" customWidth="1"/>
    <col min="7170" max="7170" width="83.7109375" style="375" customWidth="1"/>
    <col min="7171" max="7171" width="11.28515625" style="375" customWidth="1"/>
    <col min="7172" max="7172" width="11" style="375" customWidth="1"/>
    <col min="7173" max="7173" width="10.42578125" style="375" customWidth="1"/>
    <col min="7174" max="7174" width="11" style="375" customWidth="1"/>
    <col min="7175" max="7175" width="9.140625" style="375"/>
    <col min="7176" max="7178" width="9.140625" style="375" customWidth="1"/>
    <col min="7179" max="7424" width="9.140625" style="375"/>
    <col min="7425" max="7425" width="0" style="375" hidden="1" customWidth="1"/>
    <col min="7426" max="7426" width="83.7109375" style="375" customWidth="1"/>
    <col min="7427" max="7427" width="11.28515625" style="375" customWidth="1"/>
    <col min="7428" max="7428" width="11" style="375" customWidth="1"/>
    <col min="7429" max="7429" width="10.42578125" style="375" customWidth="1"/>
    <col min="7430" max="7430" width="11" style="375" customWidth="1"/>
    <col min="7431" max="7431" width="9.140625" style="375"/>
    <col min="7432" max="7434" width="9.140625" style="375" customWidth="1"/>
    <col min="7435" max="7680" width="9.140625" style="375"/>
    <col min="7681" max="7681" width="0" style="375" hidden="1" customWidth="1"/>
    <col min="7682" max="7682" width="83.7109375" style="375" customWidth="1"/>
    <col min="7683" max="7683" width="11.28515625" style="375" customWidth="1"/>
    <col min="7684" max="7684" width="11" style="375" customWidth="1"/>
    <col min="7685" max="7685" width="10.42578125" style="375" customWidth="1"/>
    <col min="7686" max="7686" width="11" style="375" customWidth="1"/>
    <col min="7687" max="7687" width="9.140625" style="375"/>
    <col min="7688" max="7690" width="9.140625" style="375" customWidth="1"/>
    <col min="7691" max="7936" width="9.140625" style="375"/>
    <col min="7937" max="7937" width="0" style="375" hidden="1" customWidth="1"/>
    <col min="7938" max="7938" width="83.7109375" style="375" customWidth="1"/>
    <col min="7939" max="7939" width="11.28515625" style="375" customWidth="1"/>
    <col min="7940" max="7940" width="11" style="375" customWidth="1"/>
    <col min="7941" max="7941" width="10.42578125" style="375" customWidth="1"/>
    <col min="7942" max="7942" width="11" style="375" customWidth="1"/>
    <col min="7943" max="7943" width="9.140625" style="375"/>
    <col min="7944" max="7946" width="9.140625" style="375" customWidth="1"/>
    <col min="7947" max="8192" width="9.140625" style="375"/>
    <col min="8193" max="8193" width="0" style="375" hidden="1" customWidth="1"/>
    <col min="8194" max="8194" width="83.7109375" style="375" customWidth="1"/>
    <col min="8195" max="8195" width="11.28515625" style="375" customWidth="1"/>
    <col min="8196" max="8196" width="11" style="375" customWidth="1"/>
    <col min="8197" max="8197" width="10.42578125" style="375" customWidth="1"/>
    <col min="8198" max="8198" width="11" style="375" customWidth="1"/>
    <col min="8199" max="8199" width="9.140625" style="375"/>
    <col min="8200" max="8202" width="9.140625" style="375" customWidth="1"/>
    <col min="8203" max="8448" width="9.140625" style="375"/>
    <col min="8449" max="8449" width="0" style="375" hidden="1" customWidth="1"/>
    <col min="8450" max="8450" width="83.7109375" style="375" customWidth="1"/>
    <col min="8451" max="8451" width="11.28515625" style="375" customWidth="1"/>
    <col min="8452" max="8452" width="11" style="375" customWidth="1"/>
    <col min="8453" max="8453" width="10.42578125" style="375" customWidth="1"/>
    <col min="8454" max="8454" width="11" style="375" customWidth="1"/>
    <col min="8455" max="8455" width="9.140625" style="375"/>
    <col min="8456" max="8458" width="9.140625" style="375" customWidth="1"/>
    <col min="8459" max="8704" width="9.140625" style="375"/>
    <col min="8705" max="8705" width="0" style="375" hidden="1" customWidth="1"/>
    <col min="8706" max="8706" width="83.7109375" style="375" customWidth="1"/>
    <col min="8707" max="8707" width="11.28515625" style="375" customWidth="1"/>
    <col min="8708" max="8708" width="11" style="375" customWidth="1"/>
    <col min="8709" max="8709" width="10.42578125" style="375" customWidth="1"/>
    <col min="8710" max="8710" width="11" style="375" customWidth="1"/>
    <col min="8711" max="8711" width="9.140625" style="375"/>
    <col min="8712" max="8714" width="9.140625" style="375" customWidth="1"/>
    <col min="8715" max="8960" width="9.140625" style="375"/>
    <col min="8961" max="8961" width="0" style="375" hidden="1" customWidth="1"/>
    <col min="8962" max="8962" width="83.7109375" style="375" customWidth="1"/>
    <col min="8963" max="8963" width="11.28515625" style="375" customWidth="1"/>
    <col min="8964" max="8964" width="11" style="375" customWidth="1"/>
    <col min="8965" max="8965" width="10.42578125" style="375" customWidth="1"/>
    <col min="8966" max="8966" width="11" style="375" customWidth="1"/>
    <col min="8967" max="8967" width="9.140625" style="375"/>
    <col min="8968" max="8970" width="9.140625" style="375" customWidth="1"/>
    <col min="8971" max="9216" width="9.140625" style="375"/>
    <col min="9217" max="9217" width="0" style="375" hidden="1" customWidth="1"/>
    <col min="9218" max="9218" width="83.7109375" style="375" customWidth="1"/>
    <col min="9219" max="9219" width="11.28515625" style="375" customWidth="1"/>
    <col min="9220" max="9220" width="11" style="375" customWidth="1"/>
    <col min="9221" max="9221" width="10.42578125" style="375" customWidth="1"/>
    <col min="9222" max="9222" width="11" style="375" customWidth="1"/>
    <col min="9223" max="9223" width="9.140625" style="375"/>
    <col min="9224" max="9226" width="9.140625" style="375" customWidth="1"/>
    <col min="9227" max="9472" width="9.140625" style="375"/>
    <col min="9473" max="9473" width="0" style="375" hidden="1" customWidth="1"/>
    <col min="9474" max="9474" width="83.7109375" style="375" customWidth="1"/>
    <col min="9475" max="9475" width="11.28515625" style="375" customWidth="1"/>
    <col min="9476" max="9476" width="11" style="375" customWidth="1"/>
    <col min="9477" max="9477" width="10.42578125" style="375" customWidth="1"/>
    <col min="9478" max="9478" width="11" style="375" customWidth="1"/>
    <col min="9479" max="9479" width="9.140625" style="375"/>
    <col min="9480" max="9482" width="9.140625" style="375" customWidth="1"/>
    <col min="9483" max="9728" width="9.140625" style="375"/>
    <col min="9729" max="9729" width="0" style="375" hidden="1" customWidth="1"/>
    <col min="9730" max="9730" width="83.7109375" style="375" customWidth="1"/>
    <col min="9731" max="9731" width="11.28515625" style="375" customWidth="1"/>
    <col min="9732" max="9732" width="11" style="375" customWidth="1"/>
    <col min="9733" max="9733" width="10.42578125" style="375" customWidth="1"/>
    <col min="9734" max="9734" width="11" style="375" customWidth="1"/>
    <col min="9735" max="9735" width="9.140625" style="375"/>
    <col min="9736" max="9738" width="9.140625" style="375" customWidth="1"/>
    <col min="9739" max="9984" width="9.140625" style="375"/>
    <col min="9985" max="9985" width="0" style="375" hidden="1" customWidth="1"/>
    <col min="9986" max="9986" width="83.7109375" style="375" customWidth="1"/>
    <col min="9987" max="9987" width="11.28515625" style="375" customWidth="1"/>
    <col min="9988" max="9988" width="11" style="375" customWidth="1"/>
    <col min="9989" max="9989" width="10.42578125" style="375" customWidth="1"/>
    <col min="9990" max="9990" width="11" style="375" customWidth="1"/>
    <col min="9991" max="9991" width="9.140625" style="375"/>
    <col min="9992" max="9994" width="9.140625" style="375" customWidth="1"/>
    <col min="9995" max="10240" width="9.140625" style="375"/>
    <col min="10241" max="10241" width="0" style="375" hidden="1" customWidth="1"/>
    <col min="10242" max="10242" width="83.7109375" style="375" customWidth="1"/>
    <col min="10243" max="10243" width="11.28515625" style="375" customWidth="1"/>
    <col min="10244" max="10244" width="11" style="375" customWidth="1"/>
    <col min="10245" max="10245" width="10.42578125" style="375" customWidth="1"/>
    <col min="10246" max="10246" width="11" style="375" customWidth="1"/>
    <col min="10247" max="10247" width="9.140625" style="375"/>
    <col min="10248" max="10250" width="9.140625" style="375" customWidth="1"/>
    <col min="10251" max="10496" width="9.140625" style="375"/>
    <col min="10497" max="10497" width="0" style="375" hidden="1" customWidth="1"/>
    <col min="10498" max="10498" width="83.7109375" style="375" customWidth="1"/>
    <col min="10499" max="10499" width="11.28515625" style="375" customWidth="1"/>
    <col min="10500" max="10500" width="11" style="375" customWidth="1"/>
    <col min="10501" max="10501" width="10.42578125" style="375" customWidth="1"/>
    <col min="10502" max="10502" width="11" style="375" customWidth="1"/>
    <col min="10503" max="10503" width="9.140625" style="375"/>
    <col min="10504" max="10506" width="9.140625" style="375" customWidth="1"/>
    <col min="10507" max="10752" width="9.140625" style="375"/>
    <col min="10753" max="10753" width="0" style="375" hidden="1" customWidth="1"/>
    <col min="10754" max="10754" width="83.7109375" style="375" customWidth="1"/>
    <col min="10755" max="10755" width="11.28515625" style="375" customWidth="1"/>
    <col min="10756" max="10756" width="11" style="375" customWidth="1"/>
    <col min="10757" max="10757" width="10.42578125" style="375" customWidth="1"/>
    <col min="10758" max="10758" width="11" style="375" customWidth="1"/>
    <col min="10759" max="10759" width="9.140625" style="375"/>
    <col min="10760" max="10762" width="9.140625" style="375" customWidth="1"/>
    <col min="10763" max="11008" width="9.140625" style="375"/>
    <col min="11009" max="11009" width="0" style="375" hidden="1" customWidth="1"/>
    <col min="11010" max="11010" width="83.7109375" style="375" customWidth="1"/>
    <col min="11011" max="11011" width="11.28515625" style="375" customWidth="1"/>
    <col min="11012" max="11012" width="11" style="375" customWidth="1"/>
    <col min="11013" max="11013" width="10.42578125" style="375" customWidth="1"/>
    <col min="11014" max="11014" width="11" style="375" customWidth="1"/>
    <col min="11015" max="11015" width="9.140625" style="375"/>
    <col min="11016" max="11018" width="9.140625" style="375" customWidth="1"/>
    <col min="11019" max="11264" width="9.140625" style="375"/>
    <col min="11265" max="11265" width="0" style="375" hidden="1" customWidth="1"/>
    <col min="11266" max="11266" width="83.7109375" style="375" customWidth="1"/>
    <col min="11267" max="11267" width="11.28515625" style="375" customWidth="1"/>
    <col min="11268" max="11268" width="11" style="375" customWidth="1"/>
    <col min="11269" max="11269" width="10.42578125" style="375" customWidth="1"/>
    <col min="11270" max="11270" width="11" style="375" customWidth="1"/>
    <col min="11271" max="11271" width="9.140625" style="375"/>
    <col min="11272" max="11274" width="9.140625" style="375" customWidth="1"/>
    <col min="11275" max="11520" width="9.140625" style="375"/>
    <col min="11521" max="11521" width="0" style="375" hidden="1" customWidth="1"/>
    <col min="11522" max="11522" width="83.7109375" style="375" customWidth="1"/>
    <col min="11523" max="11523" width="11.28515625" style="375" customWidth="1"/>
    <col min="11524" max="11524" width="11" style="375" customWidth="1"/>
    <col min="11525" max="11525" width="10.42578125" style="375" customWidth="1"/>
    <col min="11526" max="11526" width="11" style="375" customWidth="1"/>
    <col min="11527" max="11527" width="9.140625" style="375"/>
    <col min="11528" max="11530" width="9.140625" style="375" customWidth="1"/>
    <col min="11531" max="11776" width="9.140625" style="375"/>
    <col min="11777" max="11777" width="0" style="375" hidden="1" customWidth="1"/>
    <col min="11778" max="11778" width="83.7109375" style="375" customWidth="1"/>
    <col min="11779" max="11779" width="11.28515625" style="375" customWidth="1"/>
    <col min="11780" max="11780" width="11" style="375" customWidth="1"/>
    <col min="11781" max="11781" width="10.42578125" style="375" customWidth="1"/>
    <col min="11782" max="11782" width="11" style="375" customWidth="1"/>
    <col min="11783" max="11783" width="9.140625" style="375"/>
    <col min="11784" max="11786" width="9.140625" style="375" customWidth="1"/>
    <col min="11787" max="12032" width="9.140625" style="375"/>
    <col min="12033" max="12033" width="0" style="375" hidden="1" customWidth="1"/>
    <col min="12034" max="12034" width="83.7109375" style="375" customWidth="1"/>
    <col min="12035" max="12035" width="11.28515625" style="375" customWidth="1"/>
    <col min="12036" max="12036" width="11" style="375" customWidth="1"/>
    <col min="12037" max="12037" width="10.42578125" style="375" customWidth="1"/>
    <col min="12038" max="12038" width="11" style="375" customWidth="1"/>
    <col min="12039" max="12039" width="9.140625" style="375"/>
    <col min="12040" max="12042" width="9.140625" style="375" customWidth="1"/>
    <col min="12043" max="12288" width="9.140625" style="375"/>
    <col min="12289" max="12289" width="0" style="375" hidden="1" customWidth="1"/>
    <col min="12290" max="12290" width="83.7109375" style="375" customWidth="1"/>
    <col min="12291" max="12291" width="11.28515625" style="375" customWidth="1"/>
    <col min="12292" max="12292" width="11" style="375" customWidth="1"/>
    <col min="12293" max="12293" width="10.42578125" style="375" customWidth="1"/>
    <col min="12294" max="12294" width="11" style="375" customWidth="1"/>
    <col min="12295" max="12295" width="9.140625" style="375"/>
    <col min="12296" max="12298" width="9.140625" style="375" customWidth="1"/>
    <col min="12299" max="12544" width="9.140625" style="375"/>
    <col min="12545" max="12545" width="0" style="375" hidden="1" customWidth="1"/>
    <col min="12546" max="12546" width="83.7109375" style="375" customWidth="1"/>
    <col min="12547" max="12547" width="11.28515625" style="375" customWidth="1"/>
    <col min="12548" max="12548" width="11" style="375" customWidth="1"/>
    <col min="12549" max="12549" width="10.42578125" style="375" customWidth="1"/>
    <col min="12550" max="12550" width="11" style="375" customWidth="1"/>
    <col min="12551" max="12551" width="9.140625" style="375"/>
    <col min="12552" max="12554" width="9.140625" style="375" customWidth="1"/>
    <col min="12555" max="12800" width="9.140625" style="375"/>
    <col min="12801" max="12801" width="0" style="375" hidden="1" customWidth="1"/>
    <col min="12802" max="12802" width="83.7109375" style="375" customWidth="1"/>
    <col min="12803" max="12803" width="11.28515625" style="375" customWidth="1"/>
    <col min="12804" max="12804" width="11" style="375" customWidth="1"/>
    <col min="12805" max="12805" width="10.42578125" style="375" customWidth="1"/>
    <col min="12806" max="12806" width="11" style="375" customWidth="1"/>
    <col min="12807" max="12807" width="9.140625" style="375"/>
    <col min="12808" max="12810" width="9.140625" style="375" customWidth="1"/>
    <col min="12811" max="13056" width="9.140625" style="375"/>
    <col min="13057" max="13057" width="0" style="375" hidden="1" customWidth="1"/>
    <col min="13058" max="13058" width="83.7109375" style="375" customWidth="1"/>
    <col min="13059" max="13059" width="11.28515625" style="375" customWidth="1"/>
    <col min="13060" max="13060" width="11" style="375" customWidth="1"/>
    <col min="13061" max="13061" width="10.42578125" style="375" customWidth="1"/>
    <col min="13062" max="13062" width="11" style="375" customWidth="1"/>
    <col min="13063" max="13063" width="9.140625" style="375"/>
    <col min="13064" max="13066" width="9.140625" style="375" customWidth="1"/>
    <col min="13067" max="13312" width="9.140625" style="375"/>
    <col min="13313" max="13313" width="0" style="375" hidden="1" customWidth="1"/>
    <col min="13314" max="13314" width="83.7109375" style="375" customWidth="1"/>
    <col min="13315" max="13315" width="11.28515625" style="375" customWidth="1"/>
    <col min="13316" max="13316" width="11" style="375" customWidth="1"/>
    <col min="13317" max="13317" width="10.42578125" style="375" customWidth="1"/>
    <col min="13318" max="13318" width="11" style="375" customWidth="1"/>
    <col min="13319" max="13319" width="9.140625" style="375"/>
    <col min="13320" max="13322" width="9.140625" style="375" customWidth="1"/>
    <col min="13323" max="13568" width="9.140625" style="375"/>
    <col min="13569" max="13569" width="0" style="375" hidden="1" customWidth="1"/>
    <col min="13570" max="13570" width="83.7109375" style="375" customWidth="1"/>
    <col min="13571" max="13571" width="11.28515625" style="375" customWidth="1"/>
    <col min="13572" max="13572" width="11" style="375" customWidth="1"/>
    <col min="13573" max="13573" width="10.42578125" style="375" customWidth="1"/>
    <col min="13574" max="13574" width="11" style="375" customWidth="1"/>
    <col min="13575" max="13575" width="9.140625" style="375"/>
    <col min="13576" max="13578" width="9.140625" style="375" customWidth="1"/>
    <col min="13579" max="13824" width="9.140625" style="375"/>
    <col min="13825" max="13825" width="0" style="375" hidden="1" customWidth="1"/>
    <col min="13826" max="13826" width="83.7109375" style="375" customWidth="1"/>
    <col min="13827" max="13827" width="11.28515625" style="375" customWidth="1"/>
    <col min="13828" max="13828" width="11" style="375" customWidth="1"/>
    <col min="13829" max="13829" width="10.42578125" style="375" customWidth="1"/>
    <col min="13830" max="13830" width="11" style="375" customWidth="1"/>
    <col min="13831" max="13831" width="9.140625" style="375"/>
    <col min="13832" max="13834" width="9.140625" style="375" customWidth="1"/>
    <col min="13835" max="14080" width="9.140625" style="375"/>
    <col min="14081" max="14081" width="0" style="375" hidden="1" customWidth="1"/>
    <col min="14082" max="14082" width="83.7109375" style="375" customWidth="1"/>
    <col min="14083" max="14083" width="11.28515625" style="375" customWidth="1"/>
    <col min="14084" max="14084" width="11" style="375" customWidth="1"/>
    <col min="14085" max="14085" width="10.42578125" style="375" customWidth="1"/>
    <col min="14086" max="14086" width="11" style="375" customWidth="1"/>
    <col min="14087" max="14087" width="9.140625" style="375"/>
    <col min="14088" max="14090" width="9.140625" style="375" customWidth="1"/>
    <col min="14091" max="14336" width="9.140625" style="375"/>
    <col min="14337" max="14337" width="0" style="375" hidden="1" customWidth="1"/>
    <col min="14338" max="14338" width="83.7109375" style="375" customWidth="1"/>
    <col min="14339" max="14339" width="11.28515625" style="375" customWidth="1"/>
    <col min="14340" max="14340" width="11" style="375" customWidth="1"/>
    <col min="14341" max="14341" width="10.42578125" style="375" customWidth="1"/>
    <col min="14342" max="14342" width="11" style="375" customWidth="1"/>
    <col min="14343" max="14343" width="9.140625" style="375"/>
    <col min="14344" max="14346" width="9.140625" style="375" customWidth="1"/>
    <col min="14347" max="14592" width="9.140625" style="375"/>
    <col min="14593" max="14593" width="0" style="375" hidden="1" customWidth="1"/>
    <col min="14594" max="14594" width="83.7109375" style="375" customWidth="1"/>
    <col min="14595" max="14595" width="11.28515625" style="375" customWidth="1"/>
    <col min="14596" max="14596" width="11" style="375" customWidth="1"/>
    <col min="14597" max="14597" width="10.42578125" style="375" customWidth="1"/>
    <col min="14598" max="14598" width="11" style="375" customWidth="1"/>
    <col min="14599" max="14599" width="9.140625" style="375"/>
    <col min="14600" max="14602" width="9.140625" style="375" customWidth="1"/>
    <col min="14603" max="14848" width="9.140625" style="375"/>
    <col min="14849" max="14849" width="0" style="375" hidden="1" customWidth="1"/>
    <col min="14850" max="14850" width="83.7109375" style="375" customWidth="1"/>
    <col min="14851" max="14851" width="11.28515625" style="375" customWidth="1"/>
    <col min="14852" max="14852" width="11" style="375" customWidth="1"/>
    <col min="14853" max="14853" width="10.42578125" style="375" customWidth="1"/>
    <col min="14854" max="14854" width="11" style="375" customWidth="1"/>
    <col min="14855" max="14855" width="9.140625" style="375"/>
    <col min="14856" max="14858" width="9.140625" style="375" customWidth="1"/>
    <col min="14859" max="15104" width="9.140625" style="375"/>
    <col min="15105" max="15105" width="0" style="375" hidden="1" customWidth="1"/>
    <col min="15106" max="15106" width="83.7109375" style="375" customWidth="1"/>
    <col min="15107" max="15107" width="11.28515625" style="375" customWidth="1"/>
    <col min="15108" max="15108" width="11" style="375" customWidth="1"/>
    <col min="15109" max="15109" width="10.42578125" style="375" customWidth="1"/>
    <col min="15110" max="15110" width="11" style="375" customWidth="1"/>
    <col min="15111" max="15111" width="9.140625" style="375"/>
    <col min="15112" max="15114" width="9.140625" style="375" customWidth="1"/>
    <col min="15115" max="15360" width="9.140625" style="375"/>
    <col min="15361" max="15361" width="0" style="375" hidden="1" customWidth="1"/>
    <col min="15362" max="15362" width="83.7109375" style="375" customWidth="1"/>
    <col min="15363" max="15363" width="11.28515625" style="375" customWidth="1"/>
    <col min="15364" max="15364" width="11" style="375" customWidth="1"/>
    <col min="15365" max="15365" width="10.42578125" style="375" customWidth="1"/>
    <col min="15366" max="15366" width="11" style="375" customWidth="1"/>
    <col min="15367" max="15367" width="9.140625" style="375"/>
    <col min="15368" max="15370" width="9.140625" style="375" customWidth="1"/>
    <col min="15371" max="15616" width="9.140625" style="375"/>
    <col min="15617" max="15617" width="0" style="375" hidden="1" customWidth="1"/>
    <col min="15618" max="15618" width="83.7109375" style="375" customWidth="1"/>
    <col min="15619" max="15619" width="11.28515625" style="375" customWidth="1"/>
    <col min="15620" max="15620" width="11" style="375" customWidth="1"/>
    <col min="15621" max="15621" width="10.42578125" style="375" customWidth="1"/>
    <col min="15622" max="15622" width="11" style="375" customWidth="1"/>
    <col min="15623" max="15623" width="9.140625" style="375"/>
    <col min="15624" max="15626" width="9.140625" style="375" customWidth="1"/>
    <col min="15627" max="15872" width="9.140625" style="375"/>
    <col min="15873" max="15873" width="0" style="375" hidden="1" customWidth="1"/>
    <col min="15874" max="15874" width="83.7109375" style="375" customWidth="1"/>
    <col min="15875" max="15875" width="11.28515625" style="375" customWidth="1"/>
    <col min="15876" max="15876" width="11" style="375" customWidth="1"/>
    <col min="15877" max="15877" width="10.42578125" style="375" customWidth="1"/>
    <col min="15878" max="15878" width="11" style="375" customWidth="1"/>
    <col min="15879" max="15879" width="9.140625" style="375"/>
    <col min="15880" max="15882" width="9.140625" style="375" customWidth="1"/>
    <col min="15883" max="16128" width="9.140625" style="375"/>
    <col min="16129" max="16129" width="0" style="375" hidden="1" customWidth="1"/>
    <col min="16130" max="16130" width="83.7109375" style="375" customWidth="1"/>
    <col min="16131" max="16131" width="11.28515625" style="375" customWidth="1"/>
    <col min="16132" max="16132" width="11" style="375" customWidth="1"/>
    <col min="16133" max="16133" width="10.42578125" style="375" customWidth="1"/>
    <col min="16134" max="16134" width="11" style="375" customWidth="1"/>
    <col min="16135" max="16135" width="9.140625" style="375"/>
    <col min="16136" max="16138" width="9.140625" style="375" customWidth="1"/>
    <col min="16139" max="16384" width="9.140625" style="375"/>
  </cols>
  <sheetData>
    <row r="1" spans="1:14" s="355" customFormat="1" ht="24.75" customHeight="1">
      <c r="A1" s="488" t="s">
        <v>488</v>
      </c>
      <c r="B1" s="488"/>
      <c r="C1" s="488"/>
      <c r="D1" s="488"/>
      <c r="E1" s="488"/>
      <c r="F1" s="488"/>
    </row>
    <row r="2" spans="1:14" s="355" customFormat="1" ht="26.25" customHeight="1">
      <c r="A2" s="356"/>
      <c r="B2" s="487" t="s">
        <v>25</v>
      </c>
      <c r="C2" s="487"/>
      <c r="D2" s="487"/>
      <c r="E2" s="487"/>
      <c r="F2" s="487"/>
    </row>
    <row r="3" spans="1:14" s="358" customFormat="1" ht="15.6" customHeight="1">
      <c r="A3" s="357"/>
      <c r="B3" s="489" t="s">
        <v>489</v>
      </c>
      <c r="C3" s="490"/>
      <c r="D3" s="490"/>
      <c r="E3" s="490"/>
      <c r="F3" s="490"/>
    </row>
    <row r="4" spans="1:14" s="358" customFormat="1" ht="15.6" customHeight="1">
      <c r="A4" s="357"/>
      <c r="B4" s="489" t="s">
        <v>490</v>
      </c>
      <c r="C4" s="490"/>
      <c r="D4" s="490"/>
      <c r="E4" s="490"/>
      <c r="F4" s="490"/>
    </row>
    <row r="5" spans="1:14" s="360" customFormat="1">
      <c r="A5" s="359"/>
      <c r="B5" s="359"/>
      <c r="C5" s="359"/>
      <c r="D5" s="359"/>
      <c r="E5" s="359"/>
      <c r="F5" s="1" t="s">
        <v>5</v>
      </c>
    </row>
    <row r="6" spans="1:14" s="362" customFormat="1" ht="24.75" customHeight="1">
      <c r="A6" s="361"/>
      <c r="B6" s="491"/>
      <c r="C6" s="496" t="s">
        <v>533</v>
      </c>
      <c r="D6" s="496" t="s">
        <v>535</v>
      </c>
      <c r="E6" s="493" t="s">
        <v>491</v>
      </c>
      <c r="F6" s="493"/>
    </row>
    <row r="7" spans="1:14" s="362" customFormat="1" ht="39" customHeight="1">
      <c r="A7" s="361"/>
      <c r="B7" s="491"/>
      <c r="C7" s="496"/>
      <c r="D7" s="496"/>
      <c r="E7" s="363" t="s">
        <v>0</v>
      </c>
      <c r="F7" s="363" t="s">
        <v>2</v>
      </c>
    </row>
    <row r="8" spans="1:14" s="364" customFormat="1" ht="22.15" customHeight="1">
      <c r="B8" s="462" t="s">
        <v>492</v>
      </c>
      <c r="C8" s="372">
        <v>11161</v>
      </c>
      <c r="D8" s="372">
        <v>6405</v>
      </c>
      <c r="E8" s="371">
        <v>57.4</v>
      </c>
      <c r="F8" s="372">
        <v>-4756</v>
      </c>
      <c r="H8" s="365"/>
      <c r="I8" s="365"/>
      <c r="J8" s="366"/>
      <c r="L8" s="367"/>
      <c r="N8" s="367"/>
    </row>
    <row r="9" spans="1:14" s="364" customFormat="1" ht="22.15" customHeight="1">
      <c r="B9" s="463" t="s">
        <v>26</v>
      </c>
      <c r="C9" s="372"/>
      <c r="D9" s="372"/>
      <c r="E9" s="371"/>
      <c r="F9" s="372"/>
      <c r="H9" s="365"/>
      <c r="I9" s="365"/>
      <c r="J9" s="366"/>
      <c r="L9" s="367"/>
      <c r="N9" s="367"/>
    </row>
    <row r="10" spans="1:14" s="368" customFormat="1" ht="37.5">
      <c r="B10" s="369" t="s">
        <v>27</v>
      </c>
      <c r="C10" s="370">
        <v>2930</v>
      </c>
      <c r="D10" s="370">
        <v>1431</v>
      </c>
      <c r="E10" s="371">
        <v>48.8</v>
      </c>
      <c r="F10" s="372">
        <v>-1499</v>
      </c>
      <c r="H10" s="365"/>
      <c r="I10" s="373"/>
      <c r="J10" s="366"/>
      <c r="K10" s="374"/>
      <c r="L10" s="367"/>
      <c r="N10" s="367"/>
    </row>
    <row r="11" spans="1:14" s="368" customFormat="1" ht="30.6" customHeight="1">
      <c r="B11" s="369" t="s">
        <v>28</v>
      </c>
      <c r="C11" s="370">
        <v>2534</v>
      </c>
      <c r="D11" s="370">
        <v>2231</v>
      </c>
      <c r="E11" s="371">
        <v>88</v>
      </c>
      <c r="F11" s="372">
        <v>-303</v>
      </c>
      <c r="H11" s="365"/>
      <c r="I11" s="373"/>
      <c r="J11" s="366"/>
      <c r="K11" s="374"/>
      <c r="L11" s="367"/>
      <c r="N11" s="367"/>
    </row>
    <row r="12" spans="1:14" s="368" customFormat="1" ht="30.6" customHeight="1">
      <c r="B12" s="369" t="s">
        <v>29</v>
      </c>
      <c r="C12" s="370">
        <v>2165</v>
      </c>
      <c r="D12" s="370">
        <v>978</v>
      </c>
      <c r="E12" s="371">
        <v>45.2</v>
      </c>
      <c r="F12" s="372">
        <v>-1187</v>
      </c>
      <c r="H12" s="365"/>
      <c r="I12" s="373"/>
      <c r="J12" s="366"/>
      <c r="K12" s="374"/>
      <c r="L12" s="367"/>
      <c r="N12" s="367"/>
    </row>
    <row r="13" spans="1:14" s="368" customFormat="1" ht="30.6" customHeight="1">
      <c r="B13" s="369" t="s">
        <v>30</v>
      </c>
      <c r="C13" s="370">
        <v>1543</v>
      </c>
      <c r="D13" s="370">
        <v>731</v>
      </c>
      <c r="E13" s="371">
        <v>47.4</v>
      </c>
      <c r="F13" s="372">
        <v>-812</v>
      </c>
      <c r="H13" s="365"/>
      <c r="I13" s="373"/>
      <c r="J13" s="366"/>
      <c r="K13" s="374"/>
      <c r="L13" s="367"/>
      <c r="N13" s="367"/>
    </row>
    <row r="14" spans="1:14" s="368" customFormat="1" ht="30.6" customHeight="1">
      <c r="B14" s="369" t="s">
        <v>31</v>
      </c>
      <c r="C14" s="370">
        <v>835</v>
      </c>
      <c r="D14" s="370">
        <v>166</v>
      </c>
      <c r="E14" s="371">
        <v>19.899999999999999</v>
      </c>
      <c r="F14" s="372">
        <v>-669</v>
      </c>
      <c r="H14" s="365"/>
      <c r="I14" s="373"/>
      <c r="J14" s="366"/>
      <c r="K14" s="374"/>
      <c r="L14" s="367"/>
      <c r="N14" s="367"/>
    </row>
    <row r="15" spans="1:14" s="368" customFormat="1" ht="37.5">
      <c r="B15" s="369" t="s">
        <v>32</v>
      </c>
      <c r="C15" s="370">
        <v>1</v>
      </c>
      <c r="D15" s="370">
        <v>0</v>
      </c>
      <c r="E15" s="371">
        <v>0</v>
      </c>
      <c r="F15" s="372">
        <v>-1</v>
      </c>
      <c r="H15" s="365"/>
      <c r="I15" s="373"/>
      <c r="J15" s="366"/>
      <c r="K15" s="374"/>
      <c r="L15" s="367"/>
      <c r="N15" s="367"/>
    </row>
    <row r="16" spans="1:14" s="368" customFormat="1" ht="30.6" customHeight="1">
      <c r="B16" s="369" t="s">
        <v>33</v>
      </c>
      <c r="C16" s="370">
        <v>364</v>
      </c>
      <c r="D16" s="370">
        <v>300</v>
      </c>
      <c r="E16" s="371">
        <v>82.4</v>
      </c>
      <c r="F16" s="372">
        <v>-64</v>
      </c>
      <c r="H16" s="365"/>
      <c r="I16" s="373"/>
      <c r="J16" s="366"/>
      <c r="K16" s="374"/>
      <c r="L16" s="367"/>
      <c r="N16" s="367"/>
    </row>
    <row r="17" spans="2:14" s="368" customFormat="1" ht="56.25">
      <c r="B17" s="369" t="s">
        <v>34</v>
      </c>
      <c r="C17" s="370">
        <v>352</v>
      </c>
      <c r="D17" s="370">
        <v>221</v>
      </c>
      <c r="E17" s="371">
        <v>62.8</v>
      </c>
      <c r="F17" s="372">
        <v>-131</v>
      </c>
      <c r="H17" s="365"/>
      <c r="I17" s="373"/>
      <c r="J17" s="366"/>
      <c r="K17" s="374"/>
      <c r="L17" s="367"/>
      <c r="N17" s="367"/>
    </row>
    <row r="18" spans="2:14" s="368" customFormat="1" ht="30.6" customHeight="1">
      <c r="B18" s="369" t="s">
        <v>35</v>
      </c>
      <c r="C18" s="370">
        <v>437</v>
      </c>
      <c r="D18" s="370">
        <v>347</v>
      </c>
      <c r="E18" s="371">
        <v>79.400000000000006</v>
      </c>
      <c r="F18" s="372">
        <v>-90</v>
      </c>
      <c r="H18" s="365"/>
      <c r="I18" s="373"/>
      <c r="J18" s="366"/>
      <c r="K18" s="374"/>
      <c r="L18" s="367"/>
      <c r="N18" s="367"/>
    </row>
    <row r="19" spans="2:14">
      <c r="C19" s="376"/>
      <c r="D19" s="376"/>
      <c r="E19" s="377"/>
      <c r="F19" s="376"/>
      <c r="H19" s="365"/>
      <c r="I19" s="36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47" bottom="0.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J28" sqref="J28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0.85546875" style="47" customWidth="1"/>
    <col min="5" max="16384" width="9.140625" style="47"/>
  </cols>
  <sheetData>
    <row r="1" spans="1:6" ht="62.45" customHeight="1">
      <c r="A1" s="510" t="s">
        <v>233</v>
      </c>
      <c r="B1" s="510"/>
      <c r="C1" s="510"/>
      <c r="D1" s="510"/>
    </row>
    <row r="2" spans="1:6" ht="20.25" customHeight="1">
      <c r="B2" s="510" t="s">
        <v>76</v>
      </c>
      <c r="C2" s="510"/>
      <c r="D2" s="510"/>
    </row>
    <row r="3" spans="1:6" ht="9.75" customHeight="1"/>
    <row r="4" spans="1:6" s="48" customFormat="1" ht="63.75" customHeight="1">
      <c r="A4" s="186"/>
      <c r="B4" s="184" t="s">
        <v>77</v>
      </c>
      <c r="C4" s="185" t="s">
        <v>230</v>
      </c>
      <c r="D4" s="183" t="s">
        <v>231</v>
      </c>
    </row>
    <row r="5" spans="1:6" ht="25.5">
      <c r="A5" s="49">
        <v>1</v>
      </c>
      <c r="B5" s="239" t="s">
        <v>271</v>
      </c>
      <c r="C5" s="210">
        <v>620</v>
      </c>
      <c r="D5" s="266">
        <v>68.131868131868131</v>
      </c>
      <c r="F5" s="69"/>
    </row>
    <row r="6" spans="1:6" ht="25.5">
      <c r="A6" s="49">
        <v>2</v>
      </c>
      <c r="B6" s="239" t="s">
        <v>272</v>
      </c>
      <c r="C6" s="210">
        <v>580</v>
      </c>
      <c r="D6" s="266">
        <v>57.654075546719682</v>
      </c>
      <c r="F6" s="69"/>
    </row>
    <row r="7" spans="1:6">
      <c r="A7" s="49">
        <v>3</v>
      </c>
      <c r="B7" s="239" t="s">
        <v>409</v>
      </c>
      <c r="C7" s="210">
        <v>413</v>
      </c>
      <c r="D7" s="266">
        <v>65.974440894568687</v>
      </c>
      <c r="F7" s="69"/>
    </row>
    <row r="8" spans="1:6" s="51" customFormat="1" ht="25.5">
      <c r="A8" s="49">
        <v>4</v>
      </c>
      <c r="B8" s="239" t="s">
        <v>258</v>
      </c>
      <c r="C8" s="210">
        <v>402</v>
      </c>
      <c r="D8" s="266">
        <v>68.835616438356169</v>
      </c>
      <c r="F8" s="69"/>
    </row>
    <row r="9" spans="1:6" s="51" customFormat="1">
      <c r="A9" s="49">
        <v>5</v>
      </c>
      <c r="B9" s="239" t="s">
        <v>241</v>
      </c>
      <c r="C9" s="210">
        <v>304</v>
      </c>
      <c r="D9" s="266">
        <v>80.211081794195252</v>
      </c>
      <c r="F9" s="69"/>
    </row>
    <row r="10" spans="1:6" s="51" customFormat="1">
      <c r="A10" s="49">
        <v>6</v>
      </c>
      <c r="B10" s="239" t="s">
        <v>21</v>
      </c>
      <c r="C10" s="210">
        <v>256</v>
      </c>
      <c r="D10" s="266">
        <v>79.256965944272451</v>
      </c>
      <c r="F10" s="69"/>
    </row>
    <row r="11" spans="1:6" s="51" customFormat="1" ht="25.5">
      <c r="A11" s="49">
        <v>7</v>
      </c>
      <c r="B11" s="239" t="s">
        <v>260</v>
      </c>
      <c r="C11" s="210">
        <v>155</v>
      </c>
      <c r="D11" s="266">
        <v>58.490566037735846</v>
      </c>
      <c r="F11" s="69"/>
    </row>
    <row r="12" spans="1:6" s="51" customFormat="1">
      <c r="A12" s="49">
        <v>8</v>
      </c>
      <c r="B12" s="239" t="s">
        <v>265</v>
      </c>
      <c r="C12" s="210">
        <v>121</v>
      </c>
      <c r="D12" s="266">
        <v>75.155279503105589</v>
      </c>
      <c r="F12" s="69"/>
    </row>
    <row r="13" spans="1:6" s="51" customFormat="1">
      <c r="A13" s="49">
        <v>9</v>
      </c>
      <c r="B13" s="239" t="s">
        <v>255</v>
      </c>
      <c r="C13" s="210">
        <v>110</v>
      </c>
      <c r="D13" s="266">
        <v>73.333333333333329</v>
      </c>
      <c r="F13" s="69"/>
    </row>
    <row r="14" spans="1:6" s="51" customFormat="1">
      <c r="A14" s="49">
        <v>10</v>
      </c>
      <c r="B14" s="239" t="s">
        <v>250</v>
      </c>
      <c r="C14" s="210">
        <v>103</v>
      </c>
      <c r="D14" s="266">
        <v>72.535211267605632</v>
      </c>
      <c r="F14" s="69"/>
    </row>
    <row r="15" spans="1:6" s="51" customFormat="1">
      <c r="A15" s="49">
        <v>11</v>
      </c>
      <c r="B15" s="239" t="s">
        <v>17</v>
      </c>
      <c r="C15" s="210">
        <v>96</v>
      </c>
      <c r="D15" s="266">
        <v>61.53846153846154</v>
      </c>
      <c r="F15" s="69"/>
    </row>
    <row r="16" spans="1:6" s="51" customFormat="1">
      <c r="A16" s="49">
        <v>12</v>
      </c>
      <c r="B16" s="239" t="s">
        <v>276</v>
      </c>
      <c r="C16" s="210">
        <v>94</v>
      </c>
      <c r="D16" s="266">
        <v>52.222222222222229</v>
      </c>
      <c r="F16" s="69"/>
    </row>
    <row r="17" spans="1:6" s="51" customFormat="1">
      <c r="A17" s="49">
        <v>13</v>
      </c>
      <c r="B17" s="239" t="s">
        <v>40</v>
      </c>
      <c r="C17" s="210">
        <v>93</v>
      </c>
      <c r="D17" s="266">
        <v>61.589403973509938</v>
      </c>
      <c r="F17" s="69"/>
    </row>
    <row r="18" spans="1:6" s="51" customFormat="1">
      <c r="A18" s="49">
        <v>14</v>
      </c>
      <c r="B18" s="239" t="s">
        <v>253</v>
      </c>
      <c r="C18" s="210">
        <v>93</v>
      </c>
      <c r="D18" s="266">
        <v>62.837837837837839</v>
      </c>
      <c r="F18" s="69"/>
    </row>
    <row r="19" spans="1:6" s="51" customFormat="1">
      <c r="A19" s="49">
        <v>15</v>
      </c>
      <c r="B19" s="239" t="s">
        <v>244</v>
      </c>
      <c r="C19" s="210">
        <v>92</v>
      </c>
      <c r="D19" s="266">
        <v>51.396648044692739</v>
      </c>
      <c r="F19" s="69"/>
    </row>
    <row r="20" spans="1:6" s="51" customFormat="1">
      <c r="A20" s="49">
        <v>16</v>
      </c>
      <c r="B20" s="239" t="s">
        <v>259</v>
      </c>
      <c r="C20" s="210">
        <v>87</v>
      </c>
      <c r="D20" s="266">
        <v>67.96875</v>
      </c>
      <c r="F20" s="69"/>
    </row>
    <row r="21" spans="1:6" s="51" customFormat="1" ht="25.5">
      <c r="A21" s="49">
        <v>17</v>
      </c>
      <c r="B21" s="239" t="s">
        <v>246</v>
      </c>
      <c r="C21" s="210">
        <v>86</v>
      </c>
      <c r="D21" s="266">
        <v>91.489361702127653</v>
      </c>
      <c r="F21" s="69"/>
    </row>
    <row r="22" spans="1:6" s="51" customFormat="1" ht="25.5">
      <c r="A22" s="49">
        <v>18</v>
      </c>
      <c r="B22" s="239" t="s">
        <v>268</v>
      </c>
      <c r="C22" s="210">
        <v>78</v>
      </c>
      <c r="D22" s="266">
        <v>43.333333333333336</v>
      </c>
      <c r="F22" s="69"/>
    </row>
    <row r="23" spans="1:6" s="51" customFormat="1">
      <c r="A23" s="49">
        <v>19</v>
      </c>
      <c r="B23" s="239" t="s">
        <v>270</v>
      </c>
      <c r="C23" s="210">
        <v>70</v>
      </c>
      <c r="D23" s="266">
        <v>39.325842696629216</v>
      </c>
      <c r="F23" s="69"/>
    </row>
    <row r="24" spans="1:6" s="51" customFormat="1">
      <c r="A24" s="49">
        <v>20</v>
      </c>
      <c r="B24" s="239" t="s">
        <v>251</v>
      </c>
      <c r="C24" s="210">
        <v>69</v>
      </c>
      <c r="D24" s="266">
        <v>58.474576271186443</v>
      </c>
      <c r="F24" s="69"/>
    </row>
    <row r="25" spans="1:6" s="51" customFormat="1" ht="25.5">
      <c r="A25" s="49">
        <v>21</v>
      </c>
      <c r="B25" s="239" t="s">
        <v>243</v>
      </c>
      <c r="C25" s="210">
        <v>66</v>
      </c>
      <c r="D25" s="266">
        <v>73.333333333333329</v>
      </c>
      <c r="F25" s="69"/>
    </row>
    <row r="26" spans="1:6" s="51" customFormat="1" ht="25.5">
      <c r="A26" s="49">
        <v>22</v>
      </c>
      <c r="B26" s="239" t="s">
        <v>278</v>
      </c>
      <c r="C26" s="210">
        <v>56</v>
      </c>
      <c r="D26" s="266">
        <v>53.846153846153847</v>
      </c>
      <c r="F26" s="69"/>
    </row>
    <row r="27" spans="1:6" s="51" customFormat="1">
      <c r="A27" s="49">
        <v>23</v>
      </c>
      <c r="B27" s="239" t="s">
        <v>410</v>
      </c>
      <c r="C27" s="210">
        <v>54</v>
      </c>
      <c r="D27" s="266">
        <v>63.529411764705877</v>
      </c>
      <c r="F27" s="69"/>
    </row>
    <row r="28" spans="1:6" s="51" customFormat="1">
      <c r="A28" s="49">
        <v>24</v>
      </c>
      <c r="B28" s="239" t="s">
        <v>269</v>
      </c>
      <c r="C28" s="210">
        <v>54</v>
      </c>
      <c r="D28" s="266">
        <v>73.972602739726028</v>
      </c>
      <c r="F28" s="69"/>
    </row>
    <row r="29" spans="1:6" s="51" customFormat="1">
      <c r="A29" s="49">
        <v>25</v>
      </c>
      <c r="B29" s="239" t="s">
        <v>247</v>
      </c>
      <c r="C29" s="210">
        <v>50</v>
      </c>
      <c r="D29" s="266">
        <v>74.626865671641795</v>
      </c>
      <c r="F29" s="69"/>
    </row>
    <row r="30" spans="1:6" s="51" customFormat="1" ht="25.5">
      <c r="A30" s="49">
        <v>26</v>
      </c>
      <c r="B30" s="239" t="s">
        <v>263</v>
      </c>
      <c r="C30" s="210">
        <v>45</v>
      </c>
      <c r="D30" s="266">
        <v>69.230769230769226</v>
      </c>
      <c r="F30" s="69"/>
    </row>
    <row r="31" spans="1:6" s="51" customFormat="1">
      <c r="A31" s="49">
        <v>27</v>
      </c>
      <c r="B31" s="239" t="s">
        <v>266</v>
      </c>
      <c r="C31" s="210">
        <v>44</v>
      </c>
      <c r="D31" s="266">
        <v>65.671641791044777</v>
      </c>
      <c r="F31" s="69"/>
    </row>
    <row r="32" spans="1:6" s="51" customFormat="1" ht="25.5">
      <c r="A32" s="49">
        <v>28</v>
      </c>
      <c r="B32" s="239" t="s">
        <v>273</v>
      </c>
      <c r="C32" s="210">
        <v>43</v>
      </c>
      <c r="D32" s="266">
        <v>35.245901639344261</v>
      </c>
      <c r="F32" s="69"/>
    </row>
    <row r="33" spans="1:6" s="51" customFormat="1" ht="25.5">
      <c r="A33" s="49">
        <v>29</v>
      </c>
      <c r="B33" s="239" t="s">
        <v>257</v>
      </c>
      <c r="C33" s="210">
        <v>40</v>
      </c>
      <c r="D33" s="266">
        <v>75.471698113207552</v>
      </c>
      <c r="F33" s="69"/>
    </row>
    <row r="34" spans="1:6" s="51" customFormat="1" ht="25.5">
      <c r="A34" s="49">
        <v>30</v>
      </c>
      <c r="B34" s="239" t="s">
        <v>256</v>
      </c>
      <c r="C34" s="210">
        <v>38</v>
      </c>
      <c r="D34" s="266">
        <v>80.851063829787222</v>
      </c>
      <c r="F34" s="69"/>
    </row>
    <row r="35" spans="1:6" s="51" customFormat="1">
      <c r="A35" s="49">
        <v>31</v>
      </c>
      <c r="B35" s="239" t="s">
        <v>240</v>
      </c>
      <c r="C35" s="210">
        <v>37</v>
      </c>
      <c r="D35" s="266">
        <v>75.510204081632651</v>
      </c>
      <c r="F35" s="69"/>
    </row>
    <row r="36" spans="1:6" s="51" customFormat="1">
      <c r="A36" s="49">
        <v>32</v>
      </c>
      <c r="B36" s="239" t="s">
        <v>267</v>
      </c>
      <c r="C36" s="210">
        <v>36</v>
      </c>
      <c r="D36" s="266">
        <v>62.068965517241381</v>
      </c>
      <c r="F36" s="69"/>
    </row>
    <row r="37" spans="1:6" s="51" customFormat="1">
      <c r="A37" s="49">
        <v>33</v>
      </c>
      <c r="B37" s="239" t="s">
        <v>236</v>
      </c>
      <c r="C37" s="210">
        <v>36</v>
      </c>
      <c r="D37" s="266">
        <v>78.260869565217391</v>
      </c>
      <c r="F37" s="69"/>
    </row>
    <row r="38" spans="1:6" s="51" customFormat="1">
      <c r="A38" s="49">
        <v>34</v>
      </c>
      <c r="B38" s="239" t="s">
        <v>264</v>
      </c>
      <c r="C38" s="210">
        <v>34</v>
      </c>
      <c r="D38" s="266">
        <v>66.666666666666657</v>
      </c>
      <c r="F38" s="69"/>
    </row>
    <row r="39" spans="1:6" s="51" customFormat="1">
      <c r="A39" s="49">
        <v>35</v>
      </c>
      <c r="B39" s="239" t="s">
        <v>274</v>
      </c>
      <c r="C39" s="210">
        <v>31</v>
      </c>
      <c r="D39" s="266">
        <v>38.271604938271601</v>
      </c>
      <c r="F39" s="69"/>
    </row>
    <row r="40" spans="1:6" s="51" customFormat="1">
      <c r="A40" s="49">
        <v>36</v>
      </c>
      <c r="B40" s="239" t="s">
        <v>261</v>
      </c>
      <c r="C40" s="210">
        <v>28</v>
      </c>
      <c r="D40" s="266">
        <v>45.901639344262293</v>
      </c>
      <c r="F40" s="69"/>
    </row>
    <row r="41" spans="1:6" ht="25.5">
      <c r="A41" s="49">
        <v>37</v>
      </c>
      <c r="B41" s="239" t="s">
        <v>50</v>
      </c>
      <c r="C41" s="210">
        <v>28</v>
      </c>
      <c r="D41" s="266">
        <v>58.333333333333336</v>
      </c>
      <c r="F41" s="69"/>
    </row>
    <row r="42" spans="1:6" ht="25.5">
      <c r="A42" s="49">
        <v>38</v>
      </c>
      <c r="B42" s="239" t="s">
        <v>280</v>
      </c>
      <c r="C42" s="210">
        <v>26</v>
      </c>
      <c r="D42" s="266">
        <v>55.319148936170215</v>
      </c>
      <c r="F42" s="69"/>
    </row>
    <row r="43" spans="1:6">
      <c r="A43" s="49">
        <v>39</v>
      </c>
      <c r="B43" s="239" t="s">
        <v>55</v>
      </c>
      <c r="C43" s="210">
        <v>25</v>
      </c>
      <c r="D43" s="266">
        <v>51.020408163265309</v>
      </c>
      <c r="F43" s="69"/>
    </row>
    <row r="44" spans="1:6">
      <c r="A44" s="49">
        <v>40</v>
      </c>
      <c r="B44" s="239" t="s">
        <v>249</v>
      </c>
      <c r="C44" s="210">
        <v>24</v>
      </c>
      <c r="D44" s="266">
        <v>63.157894736842103</v>
      </c>
      <c r="F44" s="69"/>
    </row>
    <row r="45" spans="1:6">
      <c r="A45" s="49">
        <v>41</v>
      </c>
      <c r="B45" s="239" t="s">
        <v>248</v>
      </c>
      <c r="C45" s="210">
        <v>22</v>
      </c>
      <c r="D45" s="266">
        <v>66.666666666666657</v>
      </c>
      <c r="F45" s="69"/>
    </row>
    <row r="46" spans="1:6">
      <c r="A46" s="49">
        <v>42</v>
      </c>
      <c r="B46" s="239" t="s">
        <v>262</v>
      </c>
      <c r="C46" s="210">
        <v>21</v>
      </c>
      <c r="D46" s="266">
        <v>58.333333333333336</v>
      </c>
      <c r="F46" s="69"/>
    </row>
    <row r="47" spans="1:6">
      <c r="A47" s="49">
        <v>43</v>
      </c>
      <c r="B47" s="239" t="s">
        <v>239</v>
      </c>
      <c r="C47" s="210">
        <v>21</v>
      </c>
      <c r="D47" s="266">
        <v>67.741935483870961</v>
      </c>
      <c r="F47" s="69"/>
    </row>
    <row r="48" spans="1:6" ht="25.5">
      <c r="A48" s="49">
        <v>44</v>
      </c>
      <c r="B48" s="239" t="s">
        <v>238</v>
      </c>
      <c r="C48" s="210">
        <v>20</v>
      </c>
      <c r="D48" s="266">
        <v>80</v>
      </c>
      <c r="F48" s="69"/>
    </row>
    <row r="49" spans="1:6">
      <c r="A49" s="49">
        <v>45</v>
      </c>
      <c r="B49" s="239" t="s">
        <v>245</v>
      </c>
      <c r="C49" s="210">
        <v>18</v>
      </c>
      <c r="D49" s="266">
        <v>27.27272727272727</v>
      </c>
      <c r="F49" s="69"/>
    </row>
    <row r="50" spans="1:6">
      <c r="A50" s="49">
        <v>46</v>
      </c>
      <c r="B50" s="239" t="s">
        <v>275</v>
      </c>
      <c r="C50" s="210">
        <v>18</v>
      </c>
      <c r="D50" s="266">
        <v>40</v>
      </c>
      <c r="F50" s="69"/>
    </row>
    <row r="51" spans="1:6" ht="25.5">
      <c r="A51" s="49">
        <v>47</v>
      </c>
      <c r="B51" s="239" t="s">
        <v>54</v>
      </c>
      <c r="C51" s="210">
        <v>18</v>
      </c>
      <c r="D51" s="266">
        <v>41.860465116279073</v>
      </c>
      <c r="F51" s="69"/>
    </row>
    <row r="52" spans="1:6">
      <c r="A52" s="49">
        <v>48</v>
      </c>
      <c r="B52" s="239" t="s">
        <v>235</v>
      </c>
      <c r="C52" s="210">
        <v>18</v>
      </c>
      <c r="D52" s="266">
        <v>69.230769230769226</v>
      </c>
      <c r="F52" s="69"/>
    </row>
    <row r="53" spans="1:6">
      <c r="A53" s="49">
        <v>49</v>
      </c>
      <c r="B53" s="239" t="s">
        <v>52</v>
      </c>
      <c r="C53" s="210">
        <v>17</v>
      </c>
      <c r="D53" s="266">
        <v>28.333333333333332</v>
      </c>
      <c r="F53" s="69"/>
    </row>
    <row r="54" spans="1:6">
      <c r="A54" s="49">
        <v>50</v>
      </c>
      <c r="B54" s="239" t="s">
        <v>41</v>
      </c>
      <c r="C54" s="210">
        <v>17</v>
      </c>
      <c r="D54" s="266">
        <v>51.515151515151516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9" sqref="B39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2.1406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510" t="s">
        <v>234</v>
      </c>
      <c r="B1" s="510"/>
      <c r="C1" s="510"/>
      <c r="D1" s="510"/>
    </row>
    <row r="2" spans="1:6" ht="20.25" customHeight="1">
      <c r="B2" s="510" t="s">
        <v>76</v>
      </c>
      <c r="C2" s="510"/>
      <c r="D2" s="510"/>
    </row>
    <row r="4" spans="1:6" s="48" customFormat="1" ht="63.75" customHeight="1">
      <c r="A4" s="186"/>
      <c r="B4" s="184" t="s">
        <v>77</v>
      </c>
      <c r="C4" s="185" t="s">
        <v>232</v>
      </c>
      <c r="D4" s="183" t="s">
        <v>231</v>
      </c>
    </row>
    <row r="5" spans="1:6" ht="31.5">
      <c r="A5" s="49">
        <v>1</v>
      </c>
      <c r="B5" s="50" t="s">
        <v>272</v>
      </c>
      <c r="C5" s="73">
        <v>426</v>
      </c>
      <c r="D5" s="206">
        <v>42.345924453280318</v>
      </c>
      <c r="F5" s="69"/>
    </row>
    <row r="6" spans="1:6" ht="31.5">
      <c r="A6" s="49">
        <v>2</v>
      </c>
      <c r="B6" s="50" t="s">
        <v>271</v>
      </c>
      <c r="C6" s="73">
        <v>290</v>
      </c>
      <c r="D6" s="206">
        <v>31.868131868131865</v>
      </c>
      <c r="F6" s="69"/>
    </row>
    <row r="7" spans="1:6">
      <c r="A7" s="49">
        <v>3</v>
      </c>
      <c r="B7" s="50" t="s">
        <v>242</v>
      </c>
      <c r="C7" s="73">
        <v>213</v>
      </c>
      <c r="D7" s="206">
        <v>34.025559105431306</v>
      </c>
      <c r="F7" s="69"/>
    </row>
    <row r="8" spans="1:6" s="51" customFormat="1" ht="31.5">
      <c r="A8" s="49">
        <v>4</v>
      </c>
      <c r="B8" s="50" t="s">
        <v>258</v>
      </c>
      <c r="C8" s="73">
        <v>182</v>
      </c>
      <c r="D8" s="206">
        <v>31.164383561643838</v>
      </c>
      <c r="F8" s="69"/>
    </row>
    <row r="9" spans="1:6" s="51" customFormat="1" ht="31.5">
      <c r="A9" s="49">
        <v>5</v>
      </c>
      <c r="B9" s="50" t="s">
        <v>260</v>
      </c>
      <c r="C9" s="73">
        <v>110</v>
      </c>
      <c r="D9" s="206">
        <v>41.509433962264154</v>
      </c>
      <c r="F9" s="69"/>
    </row>
    <row r="10" spans="1:6" s="51" customFormat="1">
      <c r="A10" s="49">
        <v>6</v>
      </c>
      <c r="B10" s="50" t="s">
        <v>270</v>
      </c>
      <c r="C10" s="73">
        <v>108</v>
      </c>
      <c r="D10" s="206">
        <v>60.674157303370791</v>
      </c>
      <c r="F10" s="69"/>
    </row>
    <row r="11" spans="1:6" s="51" customFormat="1" ht="31.5">
      <c r="A11" s="49">
        <v>7</v>
      </c>
      <c r="B11" s="50" t="s">
        <v>268</v>
      </c>
      <c r="C11" s="73">
        <v>102</v>
      </c>
      <c r="D11" s="206">
        <v>56.666666666666664</v>
      </c>
      <c r="F11" s="69"/>
    </row>
    <row r="12" spans="1:6" s="51" customFormat="1">
      <c r="A12" s="49">
        <v>8</v>
      </c>
      <c r="B12" s="50" t="s">
        <v>244</v>
      </c>
      <c r="C12" s="73">
        <v>87</v>
      </c>
      <c r="D12" s="206">
        <v>48.603351955307261</v>
      </c>
      <c r="F12" s="69"/>
    </row>
    <row r="13" spans="1:6" s="51" customFormat="1">
      <c r="A13" s="49">
        <v>9</v>
      </c>
      <c r="B13" s="50" t="s">
        <v>276</v>
      </c>
      <c r="C13" s="73">
        <v>86</v>
      </c>
      <c r="D13" s="206">
        <v>47.777777777777779</v>
      </c>
      <c r="F13" s="69"/>
    </row>
    <row r="14" spans="1:6" s="51" customFormat="1" ht="31.5">
      <c r="A14" s="49">
        <v>10</v>
      </c>
      <c r="B14" s="50" t="s">
        <v>273</v>
      </c>
      <c r="C14" s="73">
        <v>79</v>
      </c>
      <c r="D14" s="206">
        <v>64.754098360655746</v>
      </c>
      <c r="F14" s="69"/>
    </row>
    <row r="15" spans="1:6" s="51" customFormat="1">
      <c r="A15" s="49">
        <v>11</v>
      </c>
      <c r="B15" s="50" t="s">
        <v>241</v>
      </c>
      <c r="C15" s="73">
        <v>75</v>
      </c>
      <c r="D15" s="206">
        <v>19.788918205804748</v>
      </c>
      <c r="F15" s="69"/>
    </row>
    <row r="16" spans="1:6" s="51" customFormat="1">
      <c r="A16" s="49">
        <v>12</v>
      </c>
      <c r="B16" s="50" t="s">
        <v>21</v>
      </c>
      <c r="C16" s="73">
        <v>67</v>
      </c>
      <c r="D16" s="206">
        <v>20.743034055727556</v>
      </c>
      <c r="F16" s="69"/>
    </row>
    <row r="17" spans="1:6" s="51" customFormat="1">
      <c r="A17" s="49">
        <v>13</v>
      </c>
      <c r="B17" s="50" t="s">
        <v>17</v>
      </c>
      <c r="C17" s="73">
        <v>60</v>
      </c>
      <c r="D17" s="206">
        <v>38.461538461538467</v>
      </c>
      <c r="F17" s="69"/>
    </row>
    <row r="18" spans="1:6" s="51" customFormat="1">
      <c r="A18" s="49">
        <v>14</v>
      </c>
      <c r="B18" s="50" t="s">
        <v>40</v>
      </c>
      <c r="C18" s="73">
        <v>58</v>
      </c>
      <c r="D18" s="206">
        <v>38.410596026490069</v>
      </c>
      <c r="F18" s="69"/>
    </row>
    <row r="19" spans="1:6" s="51" customFormat="1">
      <c r="A19" s="49">
        <v>15</v>
      </c>
      <c r="B19" s="50" t="s">
        <v>254</v>
      </c>
      <c r="C19" s="73">
        <v>55</v>
      </c>
      <c r="D19" s="206">
        <v>37.162162162162161</v>
      </c>
      <c r="F19" s="69"/>
    </row>
    <row r="20" spans="1:6" s="51" customFormat="1" ht="22.5" customHeight="1">
      <c r="A20" s="49">
        <v>16</v>
      </c>
      <c r="B20" s="50" t="s">
        <v>274</v>
      </c>
      <c r="C20" s="73">
        <v>50</v>
      </c>
      <c r="D20" s="206">
        <v>61.728395061728392</v>
      </c>
      <c r="F20" s="69"/>
    </row>
    <row r="21" spans="1:6" s="51" customFormat="1">
      <c r="A21" s="49">
        <v>17</v>
      </c>
      <c r="B21" s="50" t="s">
        <v>251</v>
      </c>
      <c r="C21" s="73">
        <v>49</v>
      </c>
      <c r="D21" s="206">
        <v>41.525423728813557</v>
      </c>
      <c r="F21" s="69"/>
    </row>
    <row r="22" spans="1:6" s="51" customFormat="1" ht="31.5">
      <c r="A22" s="49">
        <v>18</v>
      </c>
      <c r="B22" s="50" t="s">
        <v>278</v>
      </c>
      <c r="C22" s="73">
        <v>48</v>
      </c>
      <c r="D22" s="206">
        <v>46.153846153846153</v>
      </c>
      <c r="F22" s="69"/>
    </row>
    <row r="23" spans="1:6" s="51" customFormat="1" ht="31.5">
      <c r="A23" s="49">
        <v>19</v>
      </c>
      <c r="B23" s="50" t="s">
        <v>245</v>
      </c>
      <c r="C23" s="73">
        <v>48</v>
      </c>
      <c r="D23" s="206">
        <v>72.727272727272734</v>
      </c>
      <c r="F23" s="69"/>
    </row>
    <row r="24" spans="1:6" s="51" customFormat="1" ht="31.5">
      <c r="A24" s="49">
        <v>20</v>
      </c>
      <c r="B24" s="50" t="s">
        <v>52</v>
      </c>
      <c r="C24" s="73">
        <v>43</v>
      </c>
      <c r="D24" s="206">
        <v>71.666666666666671</v>
      </c>
      <c r="F24" s="69"/>
    </row>
    <row r="25" spans="1:6" s="51" customFormat="1">
      <c r="A25" s="49">
        <v>21</v>
      </c>
      <c r="B25" s="50" t="s">
        <v>259</v>
      </c>
      <c r="C25" s="73">
        <v>41</v>
      </c>
      <c r="D25" s="206">
        <v>32.03125</v>
      </c>
      <c r="F25" s="69"/>
    </row>
    <row r="26" spans="1:6" s="51" customFormat="1">
      <c r="A26" s="49">
        <v>22</v>
      </c>
      <c r="B26" s="50" t="s">
        <v>265</v>
      </c>
      <c r="C26" s="73">
        <v>40</v>
      </c>
      <c r="D26" s="206">
        <v>24.844720496894411</v>
      </c>
      <c r="F26" s="69"/>
    </row>
    <row r="27" spans="1:6" s="51" customFormat="1">
      <c r="A27" s="49">
        <v>23</v>
      </c>
      <c r="B27" s="50" t="s">
        <v>255</v>
      </c>
      <c r="C27" s="73">
        <v>40</v>
      </c>
      <c r="D27" s="206">
        <v>26.666666666666668</v>
      </c>
      <c r="F27" s="69"/>
    </row>
    <row r="28" spans="1:6" s="51" customFormat="1" ht="31.5">
      <c r="A28" s="49">
        <v>24</v>
      </c>
      <c r="B28" s="50" t="s">
        <v>250</v>
      </c>
      <c r="C28" s="73">
        <v>39</v>
      </c>
      <c r="D28" s="206">
        <v>27.464788732394368</v>
      </c>
      <c r="F28" s="69"/>
    </row>
    <row r="29" spans="1:6" s="51" customFormat="1">
      <c r="A29" s="49">
        <v>25</v>
      </c>
      <c r="B29" s="50" t="s">
        <v>261</v>
      </c>
      <c r="C29" s="73">
        <v>33</v>
      </c>
      <c r="D29" s="206">
        <v>54.098360655737707</v>
      </c>
      <c r="F29" s="69"/>
    </row>
    <row r="30" spans="1:6" s="51" customFormat="1">
      <c r="A30" s="49">
        <v>26</v>
      </c>
      <c r="B30" s="50" t="s">
        <v>252</v>
      </c>
      <c r="C30" s="73">
        <v>31</v>
      </c>
      <c r="D30" s="206">
        <v>36.470588235294116</v>
      </c>
      <c r="F30" s="69"/>
    </row>
    <row r="31" spans="1:6" s="51" customFormat="1">
      <c r="A31" s="49">
        <v>27</v>
      </c>
      <c r="B31" s="50" t="s">
        <v>275</v>
      </c>
      <c r="C31" s="73">
        <v>27</v>
      </c>
      <c r="D31" s="206">
        <v>60</v>
      </c>
      <c r="F31" s="69"/>
    </row>
    <row r="32" spans="1:6" s="51" customFormat="1" ht="31.5">
      <c r="A32" s="49">
        <v>28</v>
      </c>
      <c r="B32" s="50" t="s">
        <v>54</v>
      </c>
      <c r="C32" s="73">
        <v>25</v>
      </c>
      <c r="D32" s="206">
        <v>58.139534883720934</v>
      </c>
      <c r="F32" s="69"/>
    </row>
    <row r="33" spans="1:6" s="51" customFormat="1">
      <c r="A33" s="49">
        <v>29</v>
      </c>
      <c r="B33" s="50" t="s">
        <v>62</v>
      </c>
      <c r="C33" s="73">
        <v>25</v>
      </c>
      <c r="D33" s="206">
        <v>62.5</v>
      </c>
      <c r="F33" s="69"/>
    </row>
    <row r="34" spans="1:6" s="51" customFormat="1" ht="31.5">
      <c r="A34" s="49">
        <v>30</v>
      </c>
      <c r="B34" s="50" t="s">
        <v>243</v>
      </c>
      <c r="C34" s="73">
        <v>24</v>
      </c>
      <c r="D34" s="206">
        <v>26.666666666666668</v>
      </c>
      <c r="F34" s="69"/>
    </row>
    <row r="35" spans="1:6" s="51" customFormat="1" ht="29.25" customHeight="1">
      <c r="A35" s="49">
        <v>31</v>
      </c>
      <c r="B35" s="52" t="s">
        <v>55</v>
      </c>
      <c r="C35" s="68">
        <v>24</v>
      </c>
      <c r="D35" s="206">
        <v>48.979591836734691</v>
      </c>
      <c r="F35" s="69"/>
    </row>
    <row r="36" spans="1:6" s="51" customFormat="1">
      <c r="A36" s="49">
        <v>32</v>
      </c>
      <c r="B36" s="50" t="s">
        <v>51</v>
      </c>
      <c r="C36" s="73">
        <v>24</v>
      </c>
      <c r="D36" s="206">
        <v>68.571428571428569</v>
      </c>
      <c r="F36" s="69"/>
    </row>
    <row r="37" spans="1:6" s="51" customFormat="1">
      <c r="A37" s="49">
        <v>33</v>
      </c>
      <c r="B37" s="50" t="s">
        <v>266</v>
      </c>
      <c r="C37" s="73">
        <v>23</v>
      </c>
      <c r="D37" s="206">
        <v>34.328358208955223</v>
      </c>
      <c r="F37" s="69"/>
    </row>
    <row r="38" spans="1:6" s="51" customFormat="1">
      <c r="A38" s="49">
        <v>34</v>
      </c>
      <c r="B38" s="50" t="s">
        <v>267</v>
      </c>
      <c r="C38" s="73">
        <v>22</v>
      </c>
      <c r="D38" s="206">
        <v>37.931034482758619</v>
      </c>
      <c r="F38" s="69"/>
    </row>
    <row r="39" spans="1:6" s="51" customFormat="1" ht="31.5">
      <c r="A39" s="49">
        <v>35</v>
      </c>
      <c r="B39" s="50" t="s">
        <v>280</v>
      </c>
      <c r="C39" s="73">
        <v>21</v>
      </c>
      <c r="D39" s="206">
        <v>44.680851063829785</v>
      </c>
      <c r="F39" s="69"/>
    </row>
    <row r="40" spans="1:6" s="51" customFormat="1" ht="31.5">
      <c r="A40" s="49">
        <v>36</v>
      </c>
      <c r="B40" s="50" t="s">
        <v>263</v>
      </c>
      <c r="C40" s="73">
        <v>20</v>
      </c>
      <c r="D40" s="206">
        <v>30.76923076923077</v>
      </c>
      <c r="F40" s="69"/>
    </row>
    <row r="41" spans="1:6" ht="31.5">
      <c r="A41" s="49">
        <v>37</v>
      </c>
      <c r="B41" s="53" t="s">
        <v>50</v>
      </c>
      <c r="C41" s="73">
        <v>20</v>
      </c>
      <c r="D41" s="207">
        <v>41.666666666666671</v>
      </c>
      <c r="F41" s="69"/>
    </row>
    <row r="42" spans="1:6" ht="31.5">
      <c r="A42" s="49">
        <v>38</v>
      </c>
      <c r="B42" s="55" t="s">
        <v>47</v>
      </c>
      <c r="C42" s="73">
        <v>20</v>
      </c>
      <c r="D42" s="207">
        <v>58.82352941176471</v>
      </c>
      <c r="F42" s="69"/>
    </row>
    <row r="43" spans="1:6">
      <c r="A43" s="49">
        <v>39</v>
      </c>
      <c r="B43" s="50" t="s">
        <v>269</v>
      </c>
      <c r="C43" s="73">
        <v>19</v>
      </c>
      <c r="D43" s="207">
        <v>26.027397260273972</v>
      </c>
      <c r="F43" s="69"/>
    </row>
    <row r="44" spans="1:6">
      <c r="A44" s="49">
        <v>40</v>
      </c>
      <c r="B44" s="50" t="s">
        <v>247</v>
      </c>
      <c r="C44" s="73">
        <v>17</v>
      </c>
      <c r="D44" s="207">
        <v>25.373134328358208</v>
      </c>
      <c r="F44" s="69"/>
    </row>
    <row r="45" spans="1:6">
      <c r="A45" s="49">
        <v>41</v>
      </c>
      <c r="B45" s="50" t="s">
        <v>264</v>
      </c>
      <c r="C45" s="73">
        <v>17</v>
      </c>
      <c r="D45" s="207">
        <v>33.333333333333329</v>
      </c>
      <c r="F45" s="69"/>
    </row>
    <row r="46" spans="1:6">
      <c r="A46" s="49">
        <v>42</v>
      </c>
      <c r="B46" s="50" t="s">
        <v>41</v>
      </c>
      <c r="C46" s="73">
        <v>16</v>
      </c>
      <c r="D46" s="207">
        <v>48.484848484848484</v>
      </c>
      <c r="F46" s="69"/>
    </row>
    <row r="47" spans="1:6">
      <c r="A47" s="49">
        <v>43</v>
      </c>
      <c r="B47" s="56" t="s">
        <v>56</v>
      </c>
      <c r="C47" s="73">
        <v>16</v>
      </c>
      <c r="D47" s="207">
        <v>64</v>
      </c>
      <c r="F47" s="69"/>
    </row>
    <row r="48" spans="1:6" ht="31.5">
      <c r="A48" s="49">
        <v>44</v>
      </c>
      <c r="B48" s="56" t="s">
        <v>262</v>
      </c>
      <c r="C48" s="73">
        <v>15</v>
      </c>
      <c r="D48" s="207">
        <v>41.666666666666671</v>
      </c>
      <c r="F48" s="69"/>
    </row>
    <row r="49" spans="1:6" ht="31.5">
      <c r="A49" s="49">
        <v>45</v>
      </c>
      <c r="B49" s="56" t="s">
        <v>237</v>
      </c>
      <c r="C49" s="73">
        <v>15</v>
      </c>
      <c r="D49" s="207">
        <v>55.555555555555557</v>
      </c>
      <c r="F49" s="69"/>
    </row>
    <row r="50" spans="1:6">
      <c r="A50" s="49">
        <v>46</v>
      </c>
      <c r="B50" s="56" t="s">
        <v>277</v>
      </c>
      <c r="C50" s="73">
        <v>15</v>
      </c>
      <c r="D50" s="207">
        <v>60</v>
      </c>
      <c r="F50" s="69"/>
    </row>
    <row r="51" spans="1:6">
      <c r="A51" s="49">
        <v>47</v>
      </c>
      <c r="B51" s="56" t="s">
        <v>59</v>
      </c>
      <c r="C51" s="73">
        <v>15</v>
      </c>
      <c r="D51" s="207">
        <v>68.181818181818173</v>
      </c>
      <c r="F51" s="69"/>
    </row>
    <row r="52" spans="1:6">
      <c r="A52" s="49">
        <v>48</v>
      </c>
      <c r="B52" s="56" t="s">
        <v>249</v>
      </c>
      <c r="C52" s="73">
        <v>14</v>
      </c>
      <c r="D52" s="207">
        <v>36.84210526315789</v>
      </c>
      <c r="F52" s="69"/>
    </row>
    <row r="53" spans="1:6" ht="47.25">
      <c r="A53" s="49">
        <v>49</v>
      </c>
      <c r="B53" s="56" t="s">
        <v>257</v>
      </c>
      <c r="C53" s="73">
        <v>13</v>
      </c>
      <c r="D53" s="207">
        <v>24.528301886792452</v>
      </c>
      <c r="F53" s="69"/>
    </row>
    <row r="54" spans="1:6" ht="31.5">
      <c r="A54" s="49">
        <v>50</v>
      </c>
      <c r="B54" s="55" t="s">
        <v>240</v>
      </c>
      <c r="C54" s="73">
        <v>12</v>
      </c>
      <c r="D54" s="207">
        <v>24.489795918367346</v>
      </c>
      <c r="F54" s="69"/>
    </row>
    <row r="55" spans="1:6">
      <c r="C55" s="182"/>
      <c r="D55" s="20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I51" sqref="I50:I51"/>
    </sheetView>
  </sheetViews>
  <sheetFormatPr defaultRowHeight="15.75"/>
  <cols>
    <col min="1" max="1" width="4.28515625" style="101" customWidth="1"/>
    <col min="2" max="2" width="61.42578125" style="57" customWidth="1"/>
    <col min="3" max="3" width="24.7109375" style="48" customWidth="1"/>
    <col min="4" max="224" width="8.85546875" style="47"/>
    <col min="225" max="225" width="4.28515625" style="47" customWidth="1"/>
    <col min="226" max="226" width="31.140625" style="47" customWidth="1"/>
    <col min="227" max="229" width="10" style="47" customWidth="1"/>
    <col min="230" max="230" width="10.28515625" style="47" customWidth="1"/>
    <col min="231" max="232" width="10" style="47" customWidth="1"/>
    <col min="233" max="480" width="8.85546875" style="47"/>
    <col min="481" max="481" width="4.28515625" style="47" customWidth="1"/>
    <col min="482" max="482" width="31.140625" style="47" customWidth="1"/>
    <col min="483" max="485" width="10" style="47" customWidth="1"/>
    <col min="486" max="486" width="10.28515625" style="47" customWidth="1"/>
    <col min="487" max="488" width="10" style="47" customWidth="1"/>
    <col min="489" max="736" width="8.85546875" style="47"/>
    <col min="737" max="737" width="4.28515625" style="47" customWidth="1"/>
    <col min="738" max="738" width="31.140625" style="47" customWidth="1"/>
    <col min="739" max="741" width="10" style="47" customWidth="1"/>
    <col min="742" max="742" width="10.28515625" style="47" customWidth="1"/>
    <col min="743" max="744" width="10" style="47" customWidth="1"/>
    <col min="745" max="992" width="8.85546875" style="47"/>
    <col min="993" max="993" width="4.28515625" style="47" customWidth="1"/>
    <col min="994" max="994" width="31.140625" style="47" customWidth="1"/>
    <col min="995" max="997" width="10" style="47" customWidth="1"/>
    <col min="998" max="998" width="10.28515625" style="47" customWidth="1"/>
    <col min="999" max="1000" width="10" style="47" customWidth="1"/>
    <col min="1001" max="1248" width="8.85546875" style="47"/>
    <col min="1249" max="1249" width="4.28515625" style="47" customWidth="1"/>
    <col min="1250" max="1250" width="31.140625" style="47" customWidth="1"/>
    <col min="1251" max="1253" width="10" style="47" customWidth="1"/>
    <col min="1254" max="1254" width="10.28515625" style="47" customWidth="1"/>
    <col min="1255" max="1256" width="10" style="47" customWidth="1"/>
    <col min="1257" max="1504" width="8.85546875" style="47"/>
    <col min="1505" max="1505" width="4.28515625" style="47" customWidth="1"/>
    <col min="1506" max="1506" width="31.140625" style="47" customWidth="1"/>
    <col min="1507" max="1509" width="10" style="47" customWidth="1"/>
    <col min="1510" max="1510" width="10.28515625" style="47" customWidth="1"/>
    <col min="1511" max="1512" width="10" style="47" customWidth="1"/>
    <col min="1513" max="1760" width="8.85546875" style="47"/>
    <col min="1761" max="1761" width="4.28515625" style="47" customWidth="1"/>
    <col min="1762" max="1762" width="31.140625" style="47" customWidth="1"/>
    <col min="1763" max="1765" width="10" style="47" customWidth="1"/>
    <col min="1766" max="1766" width="10.28515625" style="47" customWidth="1"/>
    <col min="1767" max="1768" width="10" style="47" customWidth="1"/>
    <col min="1769" max="2016" width="8.85546875" style="47"/>
    <col min="2017" max="2017" width="4.28515625" style="47" customWidth="1"/>
    <col min="2018" max="2018" width="31.140625" style="47" customWidth="1"/>
    <col min="2019" max="2021" width="10" style="47" customWidth="1"/>
    <col min="2022" max="2022" width="10.28515625" style="47" customWidth="1"/>
    <col min="2023" max="2024" width="10" style="47" customWidth="1"/>
    <col min="2025" max="2272" width="8.85546875" style="47"/>
    <col min="2273" max="2273" width="4.28515625" style="47" customWidth="1"/>
    <col min="2274" max="2274" width="31.140625" style="47" customWidth="1"/>
    <col min="2275" max="2277" width="10" style="47" customWidth="1"/>
    <col min="2278" max="2278" width="10.28515625" style="47" customWidth="1"/>
    <col min="2279" max="2280" width="10" style="47" customWidth="1"/>
    <col min="2281" max="2528" width="8.85546875" style="47"/>
    <col min="2529" max="2529" width="4.28515625" style="47" customWidth="1"/>
    <col min="2530" max="2530" width="31.140625" style="47" customWidth="1"/>
    <col min="2531" max="2533" width="10" style="47" customWidth="1"/>
    <col min="2534" max="2534" width="10.28515625" style="47" customWidth="1"/>
    <col min="2535" max="2536" width="10" style="47" customWidth="1"/>
    <col min="2537" max="2784" width="8.85546875" style="47"/>
    <col min="2785" max="2785" width="4.28515625" style="47" customWidth="1"/>
    <col min="2786" max="2786" width="31.140625" style="47" customWidth="1"/>
    <col min="2787" max="2789" width="10" style="47" customWidth="1"/>
    <col min="2790" max="2790" width="10.28515625" style="47" customWidth="1"/>
    <col min="2791" max="2792" width="10" style="47" customWidth="1"/>
    <col min="2793" max="3040" width="8.85546875" style="47"/>
    <col min="3041" max="3041" width="4.28515625" style="47" customWidth="1"/>
    <col min="3042" max="3042" width="31.140625" style="47" customWidth="1"/>
    <col min="3043" max="3045" width="10" style="47" customWidth="1"/>
    <col min="3046" max="3046" width="10.28515625" style="47" customWidth="1"/>
    <col min="3047" max="3048" width="10" style="47" customWidth="1"/>
    <col min="3049" max="3296" width="8.85546875" style="47"/>
    <col min="3297" max="3297" width="4.28515625" style="47" customWidth="1"/>
    <col min="3298" max="3298" width="31.140625" style="47" customWidth="1"/>
    <col min="3299" max="3301" width="10" style="47" customWidth="1"/>
    <col min="3302" max="3302" width="10.28515625" style="47" customWidth="1"/>
    <col min="3303" max="3304" width="10" style="47" customWidth="1"/>
    <col min="3305" max="3552" width="8.85546875" style="47"/>
    <col min="3553" max="3553" width="4.28515625" style="47" customWidth="1"/>
    <col min="3554" max="3554" width="31.140625" style="47" customWidth="1"/>
    <col min="3555" max="3557" width="10" style="47" customWidth="1"/>
    <col min="3558" max="3558" width="10.28515625" style="47" customWidth="1"/>
    <col min="3559" max="3560" width="10" style="47" customWidth="1"/>
    <col min="3561" max="3808" width="8.85546875" style="47"/>
    <col min="3809" max="3809" width="4.28515625" style="47" customWidth="1"/>
    <col min="3810" max="3810" width="31.140625" style="47" customWidth="1"/>
    <col min="3811" max="3813" width="10" style="47" customWidth="1"/>
    <col min="3814" max="3814" width="10.28515625" style="47" customWidth="1"/>
    <col min="3815" max="3816" width="10" style="47" customWidth="1"/>
    <col min="3817" max="4064" width="8.85546875" style="47"/>
    <col min="4065" max="4065" width="4.28515625" style="47" customWidth="1"/>
    <col min="4066" max="4066" width="31.140625" style="47" customWidth="1"/>
    <col min="4067" max="4069" width="10" style="47" customWidth="1"/>
    <col min="4070" max="4070" width="10.28515625" style="47" customWidth="1"/>
    <col min="4071" max="4072" width="10" style="47" customWidth="1"/>
    <col min="4073" max="4320" width="8.85546875" style="47"/>
    <col min="4321" max="4321" width="4.28515625" style="47" customWidth="1"/>
    <col min="4322" max="4322" width="31.140625" style="47" customWidth="1"/>
    <col min="4323" max="4325" width="10" style="47" customWidth="1"/>
    <col min="4326" max="4326" width="10.28515625" style="47" customWidth="1"/>
    <col min="4327" max="4328" width="10" style="47" customWidth="1"/>
    <col min="4329" max="4576" width="8.85546875" style="47"/>
    <col min="4577" max="4577" width="4.28515625" style="47" customWidth="1"/>
    <col min="4578" max="4578" width="31.140625" style="47" customWidth="1"/>
    <col min="4579" max="4581" width="10" style="47" customWidth="1"/>
    <col min="4582" max="4582" width="10.28515625" style="47" customWidth="1"/>
    <col min="4583" max="4584" width="10" style="47" customWidth="1"/>
    <col min="4585" max="4832" width="8.85546875" style="47"/>
    <col min="4833" max="4833" width="4.28515625" style="47" customWidth="1"/>
    <col min="4834" max="4834" width="31.140625" style="47" customWidth="1"/>
    <col min="4835" max="4837" width="10" style="47" customWidth="1"/>
    <col min="4838" max="4838" width="10.28515625" style="47" customWidth="1"/>
    <col min="4839" max="4840" width="10" style="47" customWidth="1"/>
    <col min="4841" max="5088" width="8.85546875" style="47"/>
    <col min="5089" max="5089" width="4.28515625" style="47" customWidth="1"/>
    <col min="5090" max="5090" width="31.140625" style="47" customWidth="1"/>
    <col min="5091" max="5093" width="10" style="47" customWidth="1"/>
    <col min="5094" max="5094" width="10.28515625" style="47" customWidth="1"/>
    <col min="5095" max="5096" width="10" style="47" customWidth="1"/>
    <col min="5097" max="5344" width="8.85546875" style="47"/>
    <col min="5345" max="5345" width="4.28515625" style="47" customWidth="1"/>
    <col min="5346" max="5346" width="31.140625" style="47" customWidth="1"/>
    <col min="5347" max="5349" width="10" style="47" customWidth="1"/>
    <col min="5350" max="5350" width="10.28515625" style="47" customWidth="1"/>
    <col min="5351" max="5352" width="10" style="47" customWidth="1"/>
    <col min="5353" max="5600" width="8.85546875" style="47"/>
    <col min="5601" max="5601" width="4.28515625" style="47" customWidth="1"/>
    <col min="5602" max="5602" width="31.140625" style="47" customWidth="1"/>
    <col min="5603" max="5605" width="10" style="47" customWidth="1"/>
    <col min="5606" max="5606" width="10.28515625" style="47" customWidth="1"/>
    <col min="5607" max="5608" width="10" style="47" customWidth="1"/>
    <col min="5609" max="5856" width="8.85546875" style="47"/>
    <col min="5857" max="5857" width="4.28515625" style="47" customWidth="1"/>
    <col min="5858" max="5858" width="31.140625" style="47" customWidth="1"/>
    <col min="5859" max="5861" width="10" style="47" customWidth="1"/>
    <col min="5862" max="5862" width="10.28515625" style="47" customWidth="1"/>
    <col min="5863" max="5864" width="10" style="47" customWidth="1"/>
    <col min="5865" max="6112" width="8.85546875" style="47"/>
    <col min="6113" max="6113" width="4.28515625" style="47" customWidth="1"/>
    <col min="6114" max="6114" width="31.140625" style="47" customWidth="1"/>
    <col min="6115" max="6117" width="10" style="47" customWidth="1"/>
    <col min="6118" max="6118" width="10.28515625" style="47" customWidth="1"/>
    <col min="6119" max="6120" width="10" style="47" customWidth="1"/>
    <col min="6121" max="6368" width="8.85546875" style="47"/>
    <col min="6369" max="6369" width="4.28515625" style="47" customWidth="1"/>
    <col min="6370" max="6370" width="31.140625" style="47" customWidth="1"/>
    <col min="6371" max="6373" width="10" style="47" customWidth="1"/>
    <col min="6374" max="6374" width="10.28515625" style="47" customWidth="1"/>
    <col min="6375" max="6376" width="10" style="47" customWidth="1"/>
    <col min="6377" max="6624" width="8.85546875" style="47"/>
    <col min="6625" max="6625" width="4.28515625" style="47" customWidth="1"/>
    <col min="6626" max="6626" width="31.140625" style="47" customWidth="1"/>
    <col min="6627" max="6629" width="10" style="47" customWidth="1"/>
    <col min="6630" max="6630" width="10.28515625" style="47" customWidth="1"/>
    <col min="6631" max="6632" width="10" style="47" customWidth="1"/>
    <col min="6633" max="6880" width="8.85546875" style="47"/>
    <col min="6881" max="6881" width="4.28515625" style="47" customWidth="1"/>
    <col min="6882" max="6882" width="31.140625" style="47" customWidth="1"/>
    <col min="6883" max="6885" width="10" style="47" customWidth="1"/>
    <col min="6886" max="6886" width="10.28515625" style="47" customWidth="1"/>
    <col min="6887" max="6888" width="10" style="47" customWidth="1"/>
    <col min="6889" max="7136" width="8.85546875" style="47"/>
    <col min="7137" max="7137" width="4.28515625" style="47" customWidth="1"/>
    <col min="7138" max="7138" width="31.140625" style="47" customWidth="1"/>
    <col min="7139" max="7141" width="10" style="47" customWidth="1"/>
    <col min="7142" max="7142" width="10.28515625" style="47" customWidth="1"/>
    <col min="7143" max="7144" width="10" style="47" customWidth="1"/>
    <col min="7145" max="7392" width="8.85546875" style="47"/>
    <col min="7393" max="7393" width="4.28515625" style="47" customWidth="1"/>
    <col min="7394" max="7394" width="31.140625" style="47" customWidth="1"/>
    <col min="7395" max="7397" width="10" style="47" customWidth="1"/>
    <col min="7398" max="7398" width="10.28515625" style="47" customWidth="1"/>
    <col min="7399" max="7400" width="10" style="47" customWidth="1"/>
    <col min="7401" max="7648" width="8.85546875" style="47"/>
    <col min="7649" max="7649" width="4.28515625" style="47" customWidth="1"/>
    <col min="7650" max="7650" width="31.140625" style="47" customWidth="1"/>
    <col min="7651" max="7653" width="10" style="47" customWidth="1"/>
    <col min="7654" max="7654" width="10.28515625" style="47" customWidth="1"/>
    <col min="7655" max="7656" width="10" style="47" customWidth="1"/>
    <col min="7657" max="7904" width="8.85546875" style="47"/>
    <col min="7905" max="7905" width="4.28515625" style="47" customWidth="1"/>
    <col min="7906" max="7906" width="31.140625" style="47" customWidth="1"/>
    <col min="7907" max="7909" width="10" style="47" customWidth="1"/>
    <col min="7910" max="7910" width="10.28515625" style="47" customWidth="1"/>
    <col min="7911" max="7912" width="10" style="47" customWidth="1"/>
    <col min="7913" max="8160" width="8.85546875" style="47"/>
    <col min="8161" max="8161" width="4.28515625" style="47" customWidth="1"/>
    <col min="8162" max="8162" width="31.140625" style="47" customWidth="1"/>
    <col min="8163" max="8165" width="10" style="47" customWidth="1"/>
    <col min="8166" max="8166" width="10.28515625" style="47" customWidth="1"/>
    <col min="8167" max="8168" width="10" style="47" customWidth="1"/>
    <col min="8169" max="8416" width="8.85546875" style="47"/>
    <col min="8417" max="8417" width="4.28515625" style="47" customWidth="1"/>
    <col min="8418" max="8418" width="31.140625" style="47" customWidth="1"/>
    <col min="8419" max="8421" width="10" style="47" customWidth="1"/>
    <col min="8422" max="8422" width="10.28515625" style="47" customWidth="1"/>
    <col min="8423" max="8424" width="10" style="47" customWidth="1"/>
    <col min="8425" max="8672" width="8.85546875" style="47"/>
    <col min="8673" max="8673" width="4.28515625" style="47" customWidth="1"/>
    <col min="8674" max="8674" width="31.140625" style="47" customWidth="1"/>
    <col min="8675" max="8677" width="10" style="47" customWidth="1"/>
    <col min="8678" max="8678" width="10.28515625" style="47" customWidth="1"/>
    <col min="8679" max="8680" width="10" style="47" customWidth="1"/>
    <col min="8681" max="8928" width="8.85546875" style="47"/>
    <col min="8929" max="8929" width="4.28515625" style="47" customWidth="1"/>
    <col min="8930" max="8930" width="31.140625" style="47" customWidth="1"/>
    <col min="8931" max="8933" width="10" style="47" customWidth="1"/>
    <col min="8934" max="8934" width="10.28515625" style="47" customWidth="1"/>
    <col min="8935" max="8936" width="10" style="47" customWidth="1"/>
    <col min="8937" max="9184" width="8.85546875" style="47"/>
    <col min="9185" max="9185" width="4.28515625" style="47" customWidth="1"/>
    <col min="9186" max="9186" width="31.140625" style="47" customWidth="1"/>
    <col min="9187" max="9189" width="10" style="47" customWidth="1"/>
    <col min="9190" max="9190" width="10.28515625" style="47" customWidth="1"/>
    <col min="9191" max="9192" width="10" style="47" customWidth="1"/>
    <col min="9193" max="9440" width="8.85546875" style="47"/>
    <col min="9441" max="9441" width="4.28515625" style="47" customWidth="1"/>
    <col min="9442" max="9442" width="31.140625" style="47" customWidth="1"/>
    <col min="9443" max="9445" width="10" style="47" customWidth="1"/>
    <col min="9446" max="9446" width="10.28515625" style="47" customWidth="1"/>
    <col min="9447" max="9448" width="10" style="47" customWidth="1"/>
    <col min="9449" max="9696" width="8.85546875" style="47"/>
    <col min="9697" max="9697" width="4.28515625" style="47" customWidth="1"/>
    <col min="9698" max="9698" width="31.140625" style="47" customWidth="1"/>
    <col min="9699" max="9701" width="10" style="47" customWidth="1"/>
    <col min="9702" max="9702" width="10.28515625" style="47" customWidth="1"/>
    <col min="9703" max="9704" width="10" style="47" customWidth="1"/>
    <col min="9705" max="9952" width="8.85546875" style="47"/>
    <col min="9953" max="9953" width="4.28515625" style="47" customWidth="1"/>
    <col min="9954" max="9954" width="31.140625" style="47" customWidth="1"/>
    <col min="9955" max="9957" width="10" style="47" customWidth="1"/>
    <col min="9958" max="9958" width="10.28515625" style="47" customWidth="1"/>
    <col min="9959" max="9960" width="10" style="47" customWidth="1"/>
    <col min="9961" max="10208" width="8.85546875" style="47"/>
    <col min="10209" max="10209" width="4.28515625" style="47" customWidth="1"/>
    <col min="10210" max="10210" width="31.140625" style="47" customWidth="1"/>
    <col min="10211" max="10213" width="10" style="47" customWidth="1"/>
    <col min="10214" max="10214" width="10.28515625" style="47" customWidth="1"/>
    <col min="10215" max="10216" width="10" style="47" customWidth="1"/>
    <col min="10217" max="10464" width="8.85546875" style="47"/>
    <col min="10465" max="10465" width="4.28515625" style="47" customWidth="1"/>
    <col min="10466" max="10466" width="31.140625" style="47" customWidth="1"/>
    <col min="10467" max="10469" width="10" style="47" customWidth="1"/>
    <col min="10470" max="10470" width="10.28515625" style="47" customWidth="1"/>
    <col min="10471" max="10472" width="10" style="47" customWidth="1"/>
    <col min="10473" max="10720" width="8.85546875" style="47"/>
    <col min="10721" max="10721" width="4.28515625" style="47" customWidth="1"/>
    <col min="10722" max="10722" width="31.140625" style="47" customWidth="1"/>
    <col min="10723" max="10725" width="10" style="47" customWidth="1"/>
    <col min="10726" max="10726" width="10.28515625" style="47" customWidth="1"/>
    <col min="10727" max="10728" width="10" style="47" customWidth="1"/>
    <col min="10729" max="10976" width="8.85546875" style="47"/>
    <col min="10977" max="10977" width="4.28515625" style="47" customWidth="1"/>
    <col min="10978" max="10978" width="31.140625" style="47" customWidth="1"/>
    <col min="10979" max="10981" width="10" style="47" customWidth="1"/>
    <col min="10982" max="10982" width="10.28515625" style="47" customWidth="1"/>
    <col min="10983" max="10984" width="10" style="47" customWidth="1"/>
    <col min="10985" max="11232" width="8.85546875" style="47"/>
    <col min="11233" max="11233" width="4.28515625" style="47" customWidth="1"/>
    <col min="11234" max="11234" width="31.140625" style="47" customWidth="1"/>
    <col min="11235" max="11237" width="10" style="47" customWidth="1"/>
    <col min="11238" max="11238" width="10.28515625" style="47" customWidth="1"/>
    <col min="11239" max="11240" width="10" style="47" customWidth="1"/>
    <col min="11241" max="11488" width="8.85546875" style="47"/>
    <col min="11489" max="11489" width="4.28515625" style="47" customWidth="1"/>
    <col min="11490" max="11490" width="31.140625" style="47" customWidth="1"/>
    <col min="11491" max="11493" width="10" style="47" customWidth="1"/>
    <col min="11494" max="11494" width="10.28515625" style="47" customWidth="1"/>
    <col min="11495" max="11496" width="10" style="47" customWidth="1"/>
    <col min="11497" max="11744" width="8.85546875" style="47"/>
    <col min="11745" max="11745" width="4.28515625" style="47" customWidth="1"/>
    <col min="11746" max="11746" width="31.140625" style="47" customWidth="1"/>
    <col min="11747" max="11749" width="10" style="47" customWidth="1"/>
    <col min="11750" max="11750" width="10.28515625" style="47" customWidth="1"/>
    <col min="11751" max="11752" width="10" style="47" customWidth="1"/>
    <col min="11753" max="12000" width="8.85546875" style="47"/>
    <col min="12001" max="12001" width="4.28515625" style="47" customWidth="1"/>
    <col min="12002" max="12002" width="31.140625" style="47" customWidth="1"/>
    <col min="12003" max="12005" width="10" style="47" customWidth="1"/>
    <col min="12006" max="12006" width="10.28515625" style="47" customWidth="1"/>
    <col min="12007" max="12008" width="10" style="47" customWidth="1"/>
    <col min="12009" max="12256" width="8.85546875" style="47"/>
    <col min="12257" max="12257" width="4.28515625" style="47" customWidth="1"/>
    <col min="12258" max="12258" width="31.140625" style="47" customWidth="1"/>
    <col min="12259" max="12261" width="10" style="47" customWidth="1"/>
    <col min="12262" max="12262" width="10.28515625" style="47" customWidth="1"/>
    <col min="12263" max="12264" width="10" style="47" customWidth="1"/>
    <col min="12265" max="12512" width="8.85546875" style="47"/>
    <col min="12513" max="12513" width="4.28515625" style="47" customWidth="1"/>
    <col min="12514" max="12514" width="31.140625" style="47" customWidth="1"/>
    <col min="12515" max="12517" width="10" style="47" customWidth="1"/>
    <col min="12518" max="12518" width="10.28515625" style="47" customWidth="1"/>
    <col min="12519" max="12520" width="10" style="47" customWidth="1"/>
    <col min="12521" max="12768" width="8.85546875" style="47"/>
    <col min="12769" max="12769" width="4.28515625" style="47" customWidth="1"/>
    <col min="12770" max="12770" width="31.140625" style="47" customWidth="1"/>
    <col min="12771" max="12773" width="10" style="47" customWidth="1"/>
    <col min="12774" max="12774" width="10.28515625" style="47" customWidth="1"/>
    <col min="12775" max="12776" width="10" style="47" customWidth="1"/>
    <col min="12777" max="13024" width="8.85546875" style="47"/>
    <col min="13025" max="13025" width="4.28515625" style="47" customWidth="1"/>
    <col min="13026" max="13026" width="31.140625" style="47" customWidth="1"/>
    <col min="13027" max="13029" width="10" style="47" customWidth="1"/>
    <col min="13030" max="13030" width="10.28515625" style="47" customWidth="1"/>
    <col min="13031" max="13032" width="10" style="47" customWidth="1"/>
    <col min="13033" max="13280" width="8.85546875" style="47"/>
    <col min="13281" max="13281" width="4.28515625" style="47" customWidth="1"/>
    <col min="13282" max="13282" width="31.140625" style="47" customWidth="1"/>
    <col min="13283" max="13285" width="10" style="47" customWidth="1"/>
    <col min="13286" max="13286" width="10.28515625" style="47" customWidth="1"/>
    <col min="13287" max="13288" width="10" style="47" customWidth="1"/>
    <col min="13289" max="13536" width="8.85546875" style="47"/>
    <col min="13537" max="13537" width="4.28515625" style="47" customWidth="1"/>
    <col min="13538" max="13538" width="31.140625" style="47" customWidth="1"/>
    <col min="13539" max="13541" width="10" style="47" customWidth="1"/>
    <col min="13542" max="13542" width="10.28515625" style="47" customWidth="1"/>
    <col min="13543" max="13544" width="10" style="47" customWidth="1"/>
    <col min="13545" max="13792" width="8.85546875" style="47"/>
    <col min="13793" max="13793" width="4.28515625" style="47" customWidth="1"/>
    <col min="13794" max="13794" width="31.140625" style="47" customWidth="1"/>
    <col min="13795" max="13797" width="10" style="47" customWidth="1"/>
    <col min="13798" max="13798" width="10.28515625" style="47" customWidth="1"/>
    <col min="13799" max="13800" width="10" style="47" customWidth="1"/>
    <col min="13801" max="14048" width="8.85546875" style="47"/>
    <col min="14049" max="14049" width="4.28515625" style="47" customWidth="1"/>
    <col min="14050" max="14050" width="31.140625" style="47" customWidth="1"/>
    <col min="14051" max="14053" width="10" style="47" customWidth="1"/>
    <col min="14054" max="14054" width="10.28515625" style="47" customWidth="1"/>
    <col min="14055" max="14056" width="10" style="47" customWidth="1"/>
    <col min="14057" max="14304" width="8.85546875" style="47"/>
    <col min="14305" max="14305" width="4.28515625" style="47" customWidth="1"/>
    <col min="14306" max="14306" width="31.140625" style="47" customWidth="1"/>
    <col min="14307" max="14309" width="10" style="47" customWidth="1"/>
    <col min="14310" max="14310" width="10.28515625" style="47" customWidth="1"/>
    <col min="14311" max="14312" width="10" style="47" customWidth="1"/>
    <col min="14313" max="14560" width="8.85546875" style="47"/>
    <col min="14561" max="14561" width="4.28515625" style="47" customWidth="1"/>
    <col min="14562" max="14562" width="31.140625" style="47" customWidth="1"/>
    <col min="14563" max="14565" width="10" style="47" customWidth="1"/>
    <col min="14566" max="14566" width="10.28515625" style="47" customWidth="1"/>
    <col min="14567" max="14568" width="10" style="47" customWidth="1"/>
    <col min="14569" max="14816" width="8.85546875" style="47"/>
    <col min="14817" max="14817" width="4.28515625" style="47" customWidth="1"/>
    <col min="14818" max="14818" width="31.140625" style="47" customWidth="1"/>
    <col min="14819" max="14821" width="10" style="47" customWidth="1"/>
    <col min="14822" max="14822" width="10.28515625" style="47" customWidth="1"/>
    <col min="14823" max="14824" width="10" style="47" customWidth="1"/>
    <col min="14825" max="15072" width="8.85546875" style="47"/>
    <col min="15073" max="15073" width="4.28515625" style="47" customWidth="1"/>
    <col min="15074" max="15074" width="31.140625" style="47" customWidth="1"/>
    <col min="15075" max="15077" width="10" style="47" customWidth="1"/>
    <col min="15078" max="15078" width="10.28515625" style="47" customWidth="1"/>
    <col min="15079" max="15080" width="10" style="47" customWidth="1"/>
    <col min="15081" max="15328" width="8.85546875" style="47"/>
    <col min="15329" max="15329" width="4.28515625" style="47" customWidth="1"/>
    <col min="15330" max="15330" width="31.140625" style="47" customWidth="1"/>
    <col min="15331" max="15333" width="10" style="47" customWidth="1"/>
    <col min="15334" max="15334" width="10.28515625" style="47" customWidth="1"/>
    <col min="15335" max="15336" width="10" style="47" customWidth="1"/>
    <col min="15337" max="15584" width="8.85546875" style="47"/>
    <col min="15585" max="15585" width="4.28515625" style="47" customWidth="1"/>
    <col min="15586" max="15586" width="31.140625" style="47" customWidth="1"/>
    <col min="15587" max="15589" width="10" style="47" customWidth="1"/>
    <col min="15590" max="15590" width="10.28515625" style="47" customWidth="1"/>
    <col min="15591" max="15592" width="10" style="47" customWidth="1"/>
    <col min="15593" max="15840" width="8.85546875" style="47"/>
    <col min="15841" max="15841" width="4.28515625" style="47" customWidth="1"/>
    <col min="15842" max="15842" width="31.140625" style="47" customWidth="1"/>
    <col min="15843" max="15845" width="10" style="47" customWidth="1"/>
    <col min="15846" max="15846" width="10.28515625" style="47" customWidth="1"/>
    <col min="15847" max="15848" width="10" style="47" customWidth="1"/>
    <col min="15849" max="16096" width="8.85546875" style="47"/>
    <col min="16097" max="16097" width="4.28515625" style="47" customWidth="1"/>
    <col min="16098" max="16098" width="31.140625" style="47" customWidth="1"/>
    <col min="16099" max="16101" width="10" style="47" customWidth="1"/>
    <col min="16102" max="16102" width="10.28515625" style="47" customWidth="1"/>
    <col min="16103" max="16104" width="10" style="47" customWidth="1"/>
    <col min="16105" max="16371" width="8.85546875" style="47"/>
    <col min="16372" max="16384" width="9.140625" style="47" customWidth="1"/>
  </cols>
  <sheetData>
    <row r="1" spans="1:3" s="59" customFormat="1" ht="20.25">
      <c r="A1" s="510" t="s">
        <v>169</v>
      </c>
      <c r="B1" s="510"/>
      <c r="C1" s="510"/>
    </row>
    <row r="2" spans="1:3" s="59" customFormat="1" ht="20.25">
      <c r="A2" s="510" t="s">
        <v>395</v>
      </c>
      <c r="B2" s="510"/>
      <c r="C2" s="510"/>
    </row>
    <row r="3" spans="1:3" s="98" customFormat="1" ht="20.25">
      <c r="A3" s="589" t="s">
        <v>76</v>
      </c>
      <c r="B3" s="589"/>
      <c r="C3" s="589"/>
    </row>
    <row r="4" spans="1:3" s="61" customFormat="1" ht="8.4499999999999993" customHeight="1">
      <c r="A4" s="99"/>
      <c r="B4" s="100"/>
      <c r="C4" s="60"/>
    </row>
    <row r="5" spans="1:3" ht="13.15" customHeight="1">
      <c r="A5" s="509" t="s">
        <v>81</v>
      </c>
      <c r="B5" s="512" t="s">
        <v>77</v>
      </c>
      <c r="C5" s="513" t="s">
        <v>170</v>
      </c>
    </row>
    <row r="6" spans="1:3" ht="13.15" customHeight="1">
      <c r="A6" s="509"/>
      <c r="B6" s="512"/>
      <c r="C6" s="513"/>
    </row>
    <row r="7" spans="1:3" ht="27" customHeight="1">
      <c r="A7" s="509"/>
      <c r="B7" s="512"/>
      <c r="C7" s="513"/>
    </row>
    <row r="8" spans="1:3">
      <c r="A8" s="90" t="s">
        <v>3</v>
      </c>
      <c r="B8" s="89" t="s">
        <v>171</v>
      </c>
      <c r="C8" s="90">
        <v>1</v>
      </c>
    </row>
    <row r="9" spans="1:3" s="51" customFormat="1" ht="24" customHeight="1">
      <c r="A9" s="90">
        <v>1</v>
      </c>
      <c r="B9" s="272" t="s">
        <v>97</v>
      </c>
      <c r="C9" s="238">
        <v>818</v>
      </c>
    </row>
    <row r="10" spans="1:3" s="51" customFormat="1" ht="24" customHeight="1">
      <c r="A10" s="90">
        <v>2</v>
      </c>
      <c r="B10" s="272" t="s">
        <v>88</v>
      </c>
      <c r="C10" s="238">
        <v>499</v>
      </c>
    </row>
    <row r="11" spans="1:3" s="51" customFormat="1" ht="24" customHeight="1">
      <c r="A11" s="90">
        <v>3</v>
      </c>
      <c r="B11" s="272" t="s">
        <v>121</v>
      </c>
      <c r="C11" s="238">
        <v>285</v>
      </c>
    </row>
    <row r="12" spans="1:3" s="51" customFormat="1" ht="24" customHeight="1">
      <c r="A12" s="90">
        <v>4</v>
      </c>
      <c r="B12" s="272" t="s">
        <v>89</v>
      </c>
      <c r="C12" s="238">
        <v>183</v>
      </c>
    </row>
    <row r="13" spans="1:3" s="51" customFormat="1" ht="24" customHeight="1">
      <c r="A13" s="90">
        <v>5</v>
      </c>
      <c r="B13" s="272" t="s">
        <v>82</v>
      </c>
      <c r="C13" s="238">
        <v>179</v>
      </c>
    </row>
    <row r="14" spans="1:3" s="51" customFormat="1" ht="24" customHeight="1">
      <c r="A14" s="90">
        <v>6</v>
      </c>
      <c r="B14" s="272" t="s">
        <v>104</v>
      </c>
      <c r="C14" s="238">
        <v>176</v>
      </c>
    </row>
    <row r="15" spans="1:3" s="51" customFormat="1" ht="24" customHeight="1">
      <c r="A15" s="90">
        <v>7</v>
      </c>
      <c r="B15" s="272" t="s">
        <v>152</v>
      </c>
      <c r="C15" s="238">
        <v>175</v>
      </c>
    </row>
    <row r="16" spans="1:3" s="51" customFormat="1" ht="24" customHeight="1">
      <c r="A16" s="90">
        <v>8</v>
      </c>
      <c r="B16" s="272" t="s">
        <v>109</v>
      </c>
      <c r="C16" s="238">
        <v>149</v>
      </c>
    </row>
    <row r="17" spans="1:3" s="51" customFormat="1" ht="24" customHeight="1">
      <c r="A17" s="90">
        <v>9</v>
      </c>
      <c r="B17" s="272" t="s">
        <v>117</v>
      </c>
      <c r="C17" s="238">
        <v>146</v>
      </c>
    </row>
    <row r="18" spans="1:3" s="51" customFormat="1" ht="24" customHeight="1">
      <c r="A18" s="90">
        <v>10</v>
      </c>
      <c r="B18" s="272" t="s">
        <v>145</v>
      </c>
      <c r="C18" s="238">
        <v>130</v>
      </c>
    </row>
    <row r="19" spans="1:3" s="51" customFormat="1" ht="24" customHeight="1">
      <c r="A19" s="90">
        <v>11</v>
      </c>
      <c r="B19" s="272" t="s">
        <v>120</v>
      </c>
      <c r="C19" s="238">
        <v>116</v>
      </c>
    </row>
    <row r="20" spans="1:3" s="51" customFormat="1" ht="24" customHeight="1">
      <c r="A20" s="90">
        <v>12</v>
      </c>
      <c r="B20" s="272" t="s">
        <v>115</v>
      </c>
      <c r="C20" s="238">
        <v>107</v>
      </c>
    </row>
    <row r="21" spans="1:3" s="51" customFormat="1" ht="24" customHeight="1">
      <c r="A21" s="90">
        <v>13</v>
      </c>
      <c r="B21" s="272" t="s">
        <v>172</v>
      </c>
      <c r="C21" s="238">
        <v>91</v>
      </c>
    </row>
    <row r="22" spans="1:3" s="51" customFormat="1" ht="24" customHeight="1">
      <c r="A22" s="90">
        <v>14</v>
      </c>
      <c r="B22" s="272" t="s">
        <v>91</v>
      </c>
      <c r="C22" s="238">
        <v>85</v>
      </c>
    </row>
    <row r="23" spans="1:3" s="51" customFormat="1">
      <c r="A23" s="90">
        <v>15</v>
      </c>
      <c r="B23" s="272" t="s">
        <v>105</v>
      </c>
      <c r="C23" s="238">
        <v>83</v>
      </c>
    </row>
    <row r="24" spans="1:3" s="51" customFormat="1" ht="24" customHeight="1">
      <c r="A24" s="90">
        <v>16</v>
      </c>
      <c r="B24" s="272" t="s">
        <v>84</v>
      </c>
      <c r="C24" s="238">
        <v>76</v>
      </c>
    </row>
    <row r="25" spans="1:3" s="51" customFormat="1" ht="24" customHeight="1">
      <c r="A25" s="90">
        <v>17</v>
      </c>
      <c r="B25" s="272" t="s">
        <v>87</v>
      </c>
      <c r="C25" s="238">
        <v>76</v>
      </c>
    </row>
    <row r="26" spans="1:3" s="51" customFormat="1" ht="24" customHeight="1">
      <c r="A26" s="90">
        <v>18</v>
      </c>
      <c r="B26" s="272" t="s">
        <v>125</v>
      </c>
      <c r="C26" s="238">
        <v>75</v>
      </c>
    </row>
    <row r="27" spans="1:3" s="51" customFormat="1" ht="24" customHeight="1">
      <c r="A27" s="90">
        <v>19</v>
      </c>
      <c r="B27" s="272" t="s">
        <v>90</v>
      </c>
      <c r="C27" s="238">
        <v>74</v>
      </c>
    </row>
    <row r="28" spans="1:3" s="51" customFormat="1" ht="24" customHeight="1">
      <c r="A28" s="90">
        <v>20</v>
      </c>
      <c r="B28" s="272" t="s">
        <v>123</v>
      </c>
      <c r="C28" s="238">
        <v>72</v>
      </c>
    </row>
    <row r="29" spans="1:3" s="51" customFormat="1" ht="24" customHeight="1">
      <c r="A29" s="90">
        <v>21</v>
      </c>
      <c r="B29" s="272" t="s">
        <v>127</v>
      </c>
      <c r="C29" s="238">
        <v>63</v>
      </c>
    </row>
    <row r="30" spans="1:3" s="51" customFormat="1" ht="24" customHeight="1">
      <c r="A30" s="90">
        <v>22</v>
      </c>
      <c r="B30" s="272" t="s">
        <v>86</v>
      </c>
      <c r="C30" s="238">
        <v>63</v>
      </c>
    </row>
    <row r="31" spans="1:3" s="51" customFormat="1" ht="24" customHeight="1">
      <c r="A31" s="90">
        <v>23</v>
      </c>
      <c r="B31" s="272" t="s">
        <v>102</v>
      </c>
      <c r="C31" s="238">
        <v>61</v>
      </c>
    </row>
    <row r="32" spans="1:3" s="51" customFormat="1" ht="24" customHeight="1">
      <c r="A32" s="90">
        <v>24</v>
      </c>
      <c r="B32" s="272" t="s">
        <v>156</v>
      </c>
      <c r="C32" s="238">
        <v>55</v>
      </c>
    </row>
    <row r="33" spans="1:3" s="51" customFormat="1" ht="24" customHeight="1">
      <c r="A33" s="90">
        <v>25</v>
      </c>
      <c r="B33" s="272" t="s">
        <v>103</v>
      </c>
      <c r="C33" s="238">
        <v>54</v>
      </c>
    </row>
    <row r="34" spans="1:3" s="51" customFormat="1" ht="24" customHeight="1">
      <c r="A34" s="90">
        <v>26</v>
      </c>
      <c r="B34" s="272" t="s">
        <v>219</v>
      </c>
      <c r="C34" s="238">
        <v>49</v>
      </c>
    </row>
    <row r="35" spans="1:3" s="51" customFormat="1">
      <c r="A35" s="90">
        <v>27</v>
      </c>
      <c r="B35" s="272" t="s">
        <v>157</v>
      </c>
      <c r="C35" s="238">
        <v>49</v>
      </c>
    </row>
    <row r="36" spans="1:3" s="51" customFormat="1" ht="22.9" customHeight="1">
      <c r="A36" s="90">
        <v>28</v>
      </c>
      <c r="B36" s="272" t="s">
        <v>319</v>
      </c>
      <c r="C36" s="238">
        <v>47</v>
      </c>
    </row>
    <row r="37" spans="1:3" s="51" customFormat="1" ht="22.9" customHeight="1">
      <c r="A37" s="90">
        <v>29</v>
      </c>
      <c r="B37" s="272" t="s">
        <v>93</v>
      </c>
      <c r="C37" s="238">
        <v>45</v>
      </c>
    </row>
    <row r="38" spans="1:3" s="51" customFormat="1" ht="22.9" customHeight="1">
      <c r="A38" s="90">
        <v>30</v>
      </c>
      <c r="B38" s="272" t="s">
        <v>154</v>
      </c>
      <c r="C38" s="238">
        <v>44</v>
      </c>
    </row>
    <row r="39" spans="1:3" s="51" customFormat="1" ht="22.9" customHeight="1">
      <c r="A39" s="90">
        <v>31</v>
      </c>
      <c r="B39" s="272" t="s">
        <v>155</v>
      </c>
      <c r="C39" s="238">
        <v>42</v>
      </c>
    </row>
    <row r="40" spans="1:3" s="51" customFormat="1" ht="22.9" customHeight="1">
      <c r="A40" s="90">
        <v>32</v>
      </c>
      <c r="B40" s="272" t="s">
        <v>159</v>
      </c>
      <c r="C40" s="238">
        <v>41</v>
      </c>
    </row>
    <row r="41" spans="1:3" s="51" customFormat="1" ht="22.9" customHeight="1">
      <c r="A41" s="90">
        <v>33</v>
      </c>
      <c r="B41" s="272" t="s">
        <v>301</v>
      </c>
      <c r="C41" s="238">
        <v>41</v>
      </c>
    </row>
    <row r="42" spans="1:3" s="51" customFormat="1" ht="22.9" customHeight="1">
      <c r="A42" s="90">
        <v>34</v>
      </c>
      <c r="B42" s="272" t="s">
        <v>146</v>
      </c>
      <c r="C42" s="238">
        <v>40</v>
      </c>
    </row>
    <row r="43" spans="1:3" s="51" customFormat="1" ht="22.9" customHeight="1">
      <c r="A43" s="90">
        <v>35</v>
      </c>
      <c r="B43" s="272" t="s">
        <v>132</v>
      </c>
      <c r="C43" s="238">
        <v>40</v>
      </c>
    </row>
    <row r="44" spans="1:3" s="51" customFormat="1" ht="22.9" customHeight="1">
      <c r="A44" s="90">
        <v>36</v>
      </c>
      <c r="B44" s="272" t="s">
        <v>131</v>
      </c>
      <c r="C44" s="238">
        <v>39</v>
      </c>
    </row>
    <row r="45" spans="1:3" s="51" customFormat="1" ht="22.9" customHeight="1">
      <c r="A45" s="90">
        <v>37</v>
      </c>
      <c r="B45" s="272" t="s">
        <v>133</v>
      </c>
      <c r="C45" s="238">
        <v>38</v>
      </c>
    </row>
    <row r="46" spans="1:3" s="51" customFormat="1" ht="22.9" customHeight="1">
      <c r="A46" s="90">
        <v>38</v>
      </c>
      <c r="B46" s="272" t="s">
        <v>218</v>
      </c>
      <c r="C46" s="238">
        <v>37</v>
      </c>
    </row>
    <row r="47" spans="1:3" s="51" customFormat="1" ht="22.9" customHeight="1">
      <c r="A47" s="90">
        <v>39</v>
      </c>
      <c r="B47" s="272" t="s">
        <v>107</v>
      </c>
      <c r="C47" s="238">
        <v>37</v>
      </c>
    </row>
    <row r="48" spans="1:3" s="51" customFormat="1" ht="22.9" customHeight="1">
      <c r="A48" s="90">
        <v>40</v>
      </c>
      <c r="B48" s="272" t="s">
        <v>226</v>
      </c>
      <c r="C48" s="238">
        <v>36</v>
      </c>
    </row>
    <row r="49" spans="1:3" s="51" customFormat="1">
      <c r="A49" s="90">
        <v>41</v>
      </c>
      <c r="B49" s="272" t="s">
        <v>318</v>
      </c>
      <c r="C49" s="238">
        <v>36</v>
      </c>
    </row>
    <row r="50" spans="1:3" s="51" customFormat="1" ht="22.9" customHeight="1">
      <c r="A50" s="90">
        <v>42</v>
      </c>
      <c r="B50" s="272" t="s">
        <v>173</v>
      </c>
      <c r="C50" s="238">
        <v>36</v>
      </c>
    </row>
    <row r="51" spans="1:3" s="51" customFormat="1">
      <c r="A51" s="90">
        <v>43</v>
      </c>
      <c r="B51" s="272" t="s">
        <v>122</v>
      </c>
      <c r="C51" s="238">
        <v>35</v>
      </c>
    </row>
    <row r="52" spans="1:3" s="51" customFormat="1">
      <c r="A52" s="90">
        <v>44</v>
      </c>
      <c r="B52" s="272" t="s">
        <v>331</v>
      </c>
      <c r="C52" s="238">
        <v>35</v>
      </c>
    </row>
    <row r="53" spans="1:3" s="51" customFormat="1" ht="22.9" customHeight="1">
      <c r="A53" s="90">
        <v>45</v>
      </c>
      <c r="B53" s="272" t="s">
        <v>228</v>
      </c>
      <c r="C53" s="238">
        <v>35</v>
      </c>
    </row>
    <row r="54" spans="1:3" s="51" customFormat="1" ht="22.9" customHeight="1">
      <c r="A54" s="90">
        <v>46</v>
      </c>
      <c r="B54" s="272" t="s">
        <v>98</v>
      </c>
      <c r="C54" s="238">
        <v>35</v>
      </c>
    </row>
    <row r="55" spans="1:3" s="51" customFormat="1" ht="22.9" customHeight="1">
      <c r="A55" s="90">
        <v>47</v>
      </c>
      <c r="B55" s="272" t="s">
        <v>96</v>
      </c>
      <c r="C55" s="238">
        <v>34</v>
      </c>
    </row>
    <row r="56" spans="1:3" s="51" customFormat="1" ht="22.9" customHeight="1">
      <c r="A56" s="90">
        <v>48</v>
      </c>
      <c r="B56" s="272" t="s">
        <v>153</v>
      </c>
      <c r="C56" s="238">
        <v>33</v>
      </c>
    </row>
    <row r="57" spans="1:3" s="51" customFormat="1" ht="22.9" customHeight="1">
      <c r="A57" s="90">
        <v>49</v>
      </c>
      <c r="B57" s="272" t="s">
        <v>163</v>
      </c>
      <c r="C57" s="238">
        <v>33</v>
      </c>
    </row>
    <row r="58" spans="1:3" s="51" customFormat="1" ht="22.9" customHeight="1">
      <c r="A58" s="90">
        <v>50</v>
      </c>
      <c r="B58" s="272" t="s">
        <v>323</v>
      </c>
      <c r="C58" s="238">
        <v>29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4" zoomScale="90" zoomScaleNormal="90" zoomScaleSheetLayoutView="90" workbookViewId="0">
      <selection activeCell="J12" sqref="J12"/>
    </sheetView>
  </sheetViews>
  <sheetFormatPr defaultColWidth="8.85546875" defaultRowHeight="15.75"/>
  <cols>
    <col min="1" max="1" width="4.28515625" style="101" customWidth="1"/>
    <col min="2" max="2" width="61.42578125" style="110" customWidth="1"/>
    <col min="3" max="3" width="24.7109375" style="47" customWidth="1"/>
    <col min="4" max="217" width="8.85546875" style="47"/>
    <col min="218" max="218" width="4.28515625" style="47" customWidth="1"/>
    <col min="219" max="219" width="28.42578125" style="47" customWidth="1"/>
    <col min="220" max="222" width="10" style="47" customWidth="1"/>
    <col min="223" max="223" width="11.42578125" style="47" customWidth="1"/>
    <col min="224" max="225" width="11" style="47" customWidth="1"/>
    <col min="226" max="473" width="8.85546875" style="47"/>
    <col min="474" max="474" width="4.28515625" style="47" customWidth="1"/>
    <col min="475" max="475" width="28.42578125" style="47" customWidth="1"/>
    <col min="476" max="478" width="10" style="47" customWidth="1"/>
    <col min="479" max="479" width="11.42578125" style="47" customWidth="1"/>
    <col min="480" max="481" width="11" style="47" customWidth="1"/>
    <col min="482" max="729" width="8.85546875" style="47"/>
    <col min="730" max="730" width="4.28515625" style="47" customWidth="1"/>
    <col min="731" max="731" width="28.42578125" style="47" customWidth="1"/>
    <col min="732" max="734" width="10" style="47" customWidth="1"/>
    <col min="735" max="735" width="11.42578125" style="47" customWidth="1"/>
    <col min="736" max="737" width="11" style="47" customWidth="1"/>
    <col min="738" max="985" width="8.85546875" style="47"/>
    <col min="986" max="986" width="4.28515625" style="47" customWidth="1"/>
    <col min="987" max="987" width="28.42578125" style="47" customWidth="1"/>
    <col min="988" max="990" width="10" style="47" customWidth="1"/>
    <col min="991" max="991" width="11.42578125" style="47" customWidth="1"/>
    <col min="992" max="993" width="11" style="47" customWidth="1"/>
    <col min="994" max="1241" width="8.85546875" style="47"/>
    <col min="1242" max="1242" width="4.28515625" style="47" customWidth="1"/>
    <col min="1243" max="1243" width="28.42578125" style="47" customWidth="1"/>
    <col min="1244" max="1246" width="10" style="47" customWidth="1"/>
    <col min="1247" max="1247" width="11.42578125" style="47" customWidth="1"/>
    <col min="1248" max="1249" width="11" style="47" customWidth="1"/>
    <col min="1250" max="1497" width="8.85546875" style="47"/>
    <col min="1498" max="1498" width="4.28515625" style="47" customWidth="1"/>
    <col min="1499" max="1499" width="28.42578125" style="47" customWidth="1"/>
    <col min="1500" max="1502" width="10" style="47" customWidth="1"/>
    <col min="1503" max="1503" width="11.42578125" style="47" customWidth="1"/>
    <col min="1504" max="1505" width="11" style="47" customWidth="1"/>
    <col min="1506" max="1753" width="8.85546875" style="47"/>
    <col min="1754" max="1754" width="4.28515625" style="47" customWidth="1"/>
    <col min="1755" max="1755" width="28.42578125" style="47" customWidth="1"/>
    <col min="1756" max="1758" width="10" style="47" customWidth="1"/>
    <col min="1759" max="1759" width="11.42578125" style="47" customWidth="1"/>
    <col min="1760" max="1761" width="11" style="47" customWidth="1"/>
    <col min="1762" max="2009" width="8.85546875" style="47"/>
    <col min="2010" max="2010" width="4.28515625" style="47" customWidth="1"/>
    <col min="2011" max="2011" width="28.42578125" style="47" customWidth="1"/>
    <col min="2012" max="2014" width="10" style="47" customWidth="1"/>
    <col min="2015" max="2015" width="11.42578125" style="47" customWidth="1"/>
    <col min="2016" max="2017" width="11" style="47" customWidth="1"/>
    <col min="2018" max="2265" width="8.85546875" style="47"/>
    <col min="2266" max="2266" width="4.28515625" style="47" customWidth="1"/>
    <col min="2267" max="2267" width="28.42578125" style="47" customWidth="1"/>
    <col min="2268" max="2270" width="10" style="47" customWidth="1"/>
    <col min="2271" max="2271" width="11.42578125" style="47" customWidth="1"/>
    <col min="2272" max="2273" width="11" style="47" customWidth="1"/>
    <col min="2274" max="2521" width="8.85546875" style="47"/>
    <col min="2522" max="2522" width="4.28515625" style="47" customWidth="1"/>
    <col min="2523" max="2523" width="28.42578125" style="47" customWidth="1"/>
    <col min="2524" max="2526" width="10" style="47" customWidth="1"/>
    <col min="2527" max="2527" width="11.42578125" style="47" customWidth="1"/>
    <col min="2528" max="2529" width="11" style="47" customWidth="1"/>
    <col min="2530" max="2777" width="8.85546875" style="47"/>
    <col min="2778" max="2778" width="4.28515625" style="47" customWidth="1"/>
    <col min="2779" max="2779" width="28.42578125" style="47" customWidth="1"/>
    <col min="2780" max="2782" width="10" style="47" customWidth="1"/>
    <col min="2783" max="2783" width="11.42578125" style="47" customWidth="1"/>
    <col min="2784" max="2785" width="11" style="47" customWidth="1"/>
    <col min="2786" max="3033" width="8.85546875" style="47"/>
    <col min="3034" max="3034" width="4.28515625" style="47" customWidth="1"/>
    <col min="3035" max="3035" width="28.42578125" style="47" customWidth="1"/>
    <col min="3036" max="3038" width="10" style="47" customWidth="1"/>
    <col min="3039" max="3039" width="11.42578125" style="47" customWidth="1"/>
    <col min="3040" max="3041" width="11" style="47" customWidth="1"/>
    <col min="3042" max="3289" width="8.85546875" style="47"/>
    <col min="3290" max="3290" width="4.28515625" style="47" customWidth="1"/>
    <col min="3291" max="3291" width="28.42578125" style="47" customWidth="1"/>
    <col min="3292" max="3294" width="10" style="47" customWidth="1"/>
    <col min="3295" max="3295" width="11.42578125" style="47" customWidth="1"/>
    <col min="3296" max="3297" width="11" style="47" customWidth="1"/>
    <col min="3298" max="3545" width="8.85546875" style="47"/>
    <col min="3546" max="3546" width="4.28515625" style="47" customWidth="1"/>
    <col min="3547" max="3547" width="28.42578125" style="47" customWidth="1"/>
    <col min="3548" max="3550" width="10" style="47" customWidth="1"/>
    <col min="3551" max="3551" width="11.42578125" style="47" customWidth="1"/>
    <col min="3552" max="3553" width="11" style="47" customWidth="1"/>
    <col min="3554" max="3801" width="8.85546875" style="47"/>
    <col min="3802" max="3802" width="4.28515625" style="47" customWidth="1"/>
    <col min="3803" max="3803" width="28.42578125" style="47" customWidth="1"/>
    <col min="3804" max="3806" width="10" style="47" customWidth="1"/>
    <col min="3807" max="3807" width="11.42578125" style="47" customWidth="1"/>
    <col min="3808" max="3809" width="11" style="47" customWidth="1"/>
    <col min="3810" max="4057" width="8.85546875" style="47"/>
    <col min="4058" max="4058" width="4.28515625" style="47" customWidth="1"/>
    <col min="4059" max="4059" width="28.42578125" style="47" customWidth="1"/>
    <col min="4060" max="4062" width="10" style="47" customWidth="1"/>
    <col min="4063" max="4063" width="11.42578125" style="47" customWidth="1"/>
    <col min="4064" max="4065" width="11" style="47" customWidth="1"/>
    <col min="4066" max="4313" width="8.85546875" style="47"/>
    <col min="4314" max="4314" width="4.28515625" style="47" customWidth="1"/>
    <col min="4315" max="4315" width="28.42578125" style="47" customWidth="1"/>
    <col min="4316" max="4318" width="10" style="47" customWidth="1"/>
    <col min="4319" max="4319" width="11.42578125" style="47" customWidth="1"/>
    <col min="4320" max="4321" width="11" style="47" customWidth="1"/>
    <col min="4322" max="4569" width="8.85546875" style="47"/>
    <col min="4570" max="4570" width="4.28515625" style="47" customWidth="1"/>
    <col min="4571" max="4571" width="28.42578125" style="47" customWidth="1"/>
    <col min="4572" max="4574" width="10" style="47" customWidth="1"/>
    <col min="4575" max="4575" width="11.42578125" style="47" customWidth="1"/>
    <col min="4576" max="4577" width="11" style="47" customWidth="1"/>
    <col min="4578" max="4825" width="8.85546875" style="47"/>
    <col min="4826" max="4826" width="4.28515625" style="47" customWidth="1"/>
    <col min="4827" max="4827" width="28.42578125" style="47" customWidth="1"/>
    <col min="4828" max="4830" width="10" style="47" customWidth="1"/>
    <col min="4831" max="4831" width="11.42578125" style="47" customWidth="1"/>
    <col min="4832" max="4833" width="11" style="47" customWidth="1"/>
    <col min="4834" max="5081" width="8.85546875" style="47"/>
    <col min="5082" max="5082" width="4.28515625" style="47" customWidth="1"/>
    <col min="5083" max="5083" width="28.42578125" style="47" customWidth="1"/>
    <col min="5084" max="5086" width="10" style="47" customWidth="1"/>
    <col min="5087" max="5087" width="11.42578125" style="47" customWidth="1"/>
    <col min="5088" max="5089" width="11" style="47" customWidth="1"/>
    <col min="5090" max="5337" width="8.85546875" style="47"/>
    <col min="5338" max="5338" width="4.28515625" style="47" customWidth="1"/>
    <col min="5339" max="5339" width="28.42578125" style="47" customWidth="1"/>
    <col min="5340" max="5342" width="10" style="47" customWidth="1"/>
    <col min="5343" max="5343" width="11.42578125" style="47" customWidth="1"/>
    <col min="5344" max="5345" width="11" style="47" customWidth="1"/>
    <col min="5346" max="5593" width="8.85546875" style="47"/>
    <col min="5594" max="5594" width="4.28515625" style="47" customWidth="1"/>
    <col min="5595" max="5595" width="28.42578125" style="47" customWidth="1"/>
    <col min="5596" max="5598" width="10" style="47" customWidth="1"/>
    <col min="5599" max="5599" width="11.42578125" style="47" customWidth="1"/>
    <col min="5600" max="5601" width="11" style="47" customWidth="1"/>
    <col min="5602" max="5849" width="8.85546875" style="47"/>
    <col min="5850" max="5850" width="4.28515625" style="47" customWidth="1"/>
    <col min="5851" max="5851" width="28.42578125" style="47" customWidth="1"/>
    <col min="5852" max="5854" width="10" style="47" customWidth="1"/>
    <col min="5855" max="5855" width="11.42578125" style="47" customWidth="1"/>
    <col min="5856" max="5857" width="11" style="47" customWidth="1"/>
    <col min="5858" max="6105" width="8.85546875" style="47"/>
    <col min="6106" max="6106" width="4.28515625" style="47" customWidth="1"/>
    <col min="6107" max="6107" width="28.42578125" style="47" customWidth="1"/>
    <col min="6108" max="6110" width="10" style="47" customWidth="1"/>
    <col min="6111" max="6111" width="11.42578125" style="47" customWidth="1"/>
    <col min="6112" max="6113" width="11" style="47" customWidth="1"/>
    <col min="6114" max="6361" width="8.85546875" style="47"/>
    <col min="6362" max="6362" width="4.28515625" style="47" customWidth="1"/>
    <col min="6363" max="6363" width="28.42578125" style="47" customWidth="1"/>
    <col min="6364" max="6366" width="10" style="47" customWidth="1"/>
    <col min="6367" max="6367" width="11.42578125" style="47" customWidth="1"/>
    <col min="6368" max="6369" width="11" style="47" customWidth="1"/>
    <col min="6370" max="6617" width="8.85546875" style="47"/>
    <col min="6618" max="6618" width="4.28515625" style="47" customWidth="1"/>
    <col min="6619" max="6619" width="28.42578125" style="47" customWidth="1"/>
    <col min="6620" max="6622" width="10" style="47" customWidth="1"/>
    <col min="6623" max="6623" width="11.42578125" style="47" customWidth="1"/>
    <col min="6624" max="6625" width="11" style="47" customWidth="1"/>
    <col min="6626" max="6873" width="8.85546875" style="47"/>
    <col min="6874" max="6874" width="4.28515625" style="47" customWidth="1"/>
    <col min="6875" max="6875" width="28.42578125" style="47" customWidth="1"/>
    <col min="6876" max="6878" width="10" style="47" customWidth="1"/>
    <col min="6879" max="6879" width="11.42578125" style="47" customWidth="1"/>
    <col min="6880" max="6881" width="11" style="47" customWidth="1"/>
    <col min="6882" max="7129" width="8.85546875" style="47"/>
    <col min="7130" max="7130" width="4.28515625" style="47" customWidth="1"/>
    <col min="7131" max="7131" width="28.42578125" style="47" customWidth="1"/>
    <col min="7132" max="7134" width="10" style="47" customWidth="1"/>
    <col min="7135" max="7135" width="11.42578125" style="47" customWidth="1"/>
    <col min="7136" max="7137" width="11" style="47" customWidth="1"/>
    <col min="7138" max="7385" width="8.85546875" style="47"/>
    <col min="7386" max="7386" width="4.28515625" style="47" customWidth="1"/>
    <col min="7387" max="7387" width="28.42578125" style="47" customWidth="1"/>
    <col min="7388" max="7390" width="10" style="47" customWidth="1"/>
    <col min="7391" max="7391" width="11.42578125" style="47" customWidth="1"/>
    <col min="7392" max="7393" width="11" style="47" customWidth="1"/>
    <col min="7394" max="7641" width="8.85546875" style="47"/>
    <col min="7642" max="7642" width="4.28515625" style="47" customWidth="1"/>
    <col min="7643" max="7643" width="28.42578125" style="47" customWidth="1"/>
    <col min="7644" max="7646" width="10" style="47" customWidth="1"/>
    <col min="7647" max="7647" width="11.42578125" style="47" customWidth="1"/>
    <col min="7648" max="7649" width="11" style="47" customWidth="1"/>
    <col min="7650" max="7897" width="8.85546875" style="47"/>
    <col min="7898" max="7898" width="4.28515625" style="47" customWidth="1"/>
    <col min="7899" max="7899" width="28.42578125" style="47" customWidth="1"/>
    <col min="7900" max="7902" width="10" style="47" customWidth="1"/>
    <col min="7903" max="7903" width="11.42578125" style="47" customWidth="1"/>
    <col min="7904" max="7905" width="11" style="47" customWidth="1"/>
    <col min="7906" max="8153" width="8.85546875" style="47"/>
    <col min="8154" max="8154" width="4.28515625" style="47" customWidth="1"/>
    <col min="8155" max="8155" width="28.42578125" style="47" customWidth="1"/>
    <col min="8156" max="8158" width="10" style="47" customWidth="1"/>
    <col min="8159" max="8159" width="11.42578125" style="47" customWidth="1"/>
    <col min="8160" max="8161" width="11" style="47" customWidth="1"/>
    <col min="8162" max="8409" width="8.85546875" style="47"/>
    <col min="8410" max="8410" width="4.28515625" style="47" customWidth="1"/>
    <col min="8411" max="8411" width="28.42578125" style="47" customWidth="1"/>
    <col min="8412" max="8414" width="10" style="47" customWidth="1"/>
    <col min="8415" max="8415" width="11.42578125" style="47" customWidth="1"/>
    <col min="8416" max="8417" width="11" style="47" customWidth="1"/>
    <col min="8418" max="8665" width="8.85546875" style="47"/>
    <col min="8666" max="8666" width="4.28515625" style="47" customWidth="1"/>
    <col min="8667" max="8667" width="28.42578125" style="47" customWidth="1"/>
    <col min="8668" max="8670" width="10" style="47" customWidth="1"/>
    <col min="8671" max="8671" width="11.42578125" style="47" customWidth="1"/>
    <col min="8672" max="8673" width="11" style="47" customWidth="1"/>
    <col min="8674" max="8921" width="8.85546875" style="47"/>
    <col min="8922" max="8922" width="4.28515625" style="47" customWidth="1"/>
    <col min="8923" max="8923" width="28.42578125" style="47" customWidth="1"/>
    <col min="8924" max="8926" width="10" style="47" customWidth="1"/>
    <col min="8927" max="8927" width="11.42578125" style="47" customWidth="1"/>
    <col min="8928" max="8929" width="11" style="47" customWidth="1"/>
    <col min="8930" max="9177" width="8.85546875" style="47"/>
    <col min="9178" max="9178" width="4.28515625" style="47" customWidth="1"/>
    <col min="9179" max="9179" width="28.42578125" style="47" customWidth="1"/>
    <col min="9180" max="9182" width="10" style="47" customWidth="1"/>
    <col min="9183" max="9183" width="11.42578125" style="47" customWidth="1"/>
    <col min="9184" max="9185" width="11" style="47" customWidth="1"/>
    <col min="9186" max="9433" width="8.85546875" style="47"/>
    <col min="9434" max="9434" width="4.28515625" style="47" customWidth="1"/>
    <col min="9435" max="9435" width="28.42578125" style="47" customWidth="1"/>
    <col min="9436" max="9438" width="10" style="47" customWidth="1"/>
    <col min="9439" max="9439" width="11.42578125" style="47" customWidth="1"/>
    <col min="9440" max="9441" width="11" style="47" customWidth="1"/>
    <col min="9442" max="9689" width="8.85546875" style="47"/>
    <col min="9690" max="9690" width="4.28515625" style="47" customWidth="1"/>
    <col min="9691" max="9691" width="28.42578125" style="47" customWidth="1"/>
    <col min="9692" max="9694" width="10" style="47" customWidth="1"/>
    <col min="9695" max="9695" width="11.42578125" style="47" customWidth="1"/>
    <col min="9696" max="9697" width="11" style="47" customWidth="1"/>
    <col min="9698" max="9945" width="8.85546875" style="47"/>
    <col min="9946" max="9946" width="4.28515625" style="47" customWidth="1"/>
    <col min="9947" max="9947" width="28.42578125" style="47" customWidth="1"/>
    <col min="9948" max="9950" width="10" style="47" customWidth="1"/>
    <col min="9951" max="9951" width="11.42578125" style="47" customWidth="1"/>
    <col min="9952" max="9953" width="11" style="47" customWidth="1"/>
    <col min="9954" max="10201" width="8.85546875" style="47"/>
    <col min="10202" max="10202" width="4.28515625" style="47" customWidth="1"/>
    <col min="10203" max="10203" width="28.42578125" style="47" customWidth="1"/>
    <col min="10204" max="10206" width="10" style="47" customWidth="1"/>
    <col min="10207" max="10207" width="11.42578125" style="47" customWidth="1"/>
    <col min="10208" max="10209" width="11" style="47" customWidth="1"/>
    <col min="10210" max="10457" width="8.85546875" style="47"/>
    <col min="10458" max="10458" width="4.28515625" style="47" customWidth="1"/>
    <col min="10459" max="10459" width="28.42578125" style="47" customWidth="1"/>
    <col min="10460" max="10462" width="10" style="47" customWidth="1"/>
    <col min="10463" max="10463" width="11.42578125" style="47" customWidth="1"/>
    <col min="10464" max="10465" width="11" style="47" customWidth="1"/>
    <col min="10466" max="10713" width="8.85546875" style="47"/>
    <col min="10714" max="10714" width="4.28515625" style="47" customWidth="1"/>
    <col min="10715" max="10715" width="28.42578125" style="47" customWidth="1"/>
    <col min="10716" max="10718" width="10" style="47" customWidth="1"/>
    <col min="10719" max="10719" width="11.42578125" style="47" customWidth="1"/>
    <col min="10720" max="10721" width="11" style="47" customWidth="1"/>
    <col min="10722" max="10969" width="8.85546875" style="47"/>
    <col min="10970" max="10970" width="4.28515625" style="47" customWidth="1"/>
    <col min="10971" max="10971" width="28.42578125" style="47" customWidth="1"/>
    <col min="10972" max="10974" width="10" style="47" customWidth="1"/>
    <col min="10975" max="10975" width="11.42578125" style="47" customWidth="1"/>
    <col min="10976" max="10977" width="11" style="47" customWidth="1"/>
    <col min="10978" max="11225" width="8.85546875" style="47"/>
    <col min="11226" max="11226" width="4.28515625" style="47" customWidth="1"/>
    <col min="11227" max="11227" width="28.42578125" style="47" customWidth="1"/>
    <col min="11228" max="11230" width="10" style="47" customWidth="1"/>
    <col min="11231" max="11231" width="11.42578125" style="47" customWidth="1"/>
    <col min="11232" max="11233" width="11" style="47" customWidth="1"/>
    <col min="11234" max="11481" width="8.85546875" style="47"/>
    <col min="11482" max="11482" width="4.28515625" style="47" customWidth="1"/>
    <col min="11483" max="11483" width="28.42578125" style="47" customWidth="1"/>
    <col min="11484" max="11486" width="10" style="47" customWidth="1"/>
    <col min="11487" max="11487" width="11.42578125" style="47" customWidth="1"/>
    <col min="11488" max="11489" width="11" style="47" customWidth="1"/>
    <col min="11490" max="11737" width="8.85546875" style="47"/>
    <col min="11738" max="11738" width="4.28515625" style="47" customWidth="1"/>
    <col min="11739" max="11739" width="28.42578125" style="47" customWidth="1"/>
    <col min="11740" max="11742" width="10" style="47" customWidth="1"/>
    <col min="11743" max="11743" width="11.42578125" style="47" customWidth="1"/>
    <col min="11744" max="11745" width="11" style="47" customWidth="1"/>
    <col min="11746" max="11993" width="8.85546875" style="47"/>
    <col min="11994" max="11994" width="4.28515625" style="47" customWidth="1"/>
    <col min="11995" max="11995" width="28.42578125" style="47" customWidth="1"/>
    <col min="11996" max="11998" width="10" style="47" customWidth="1"/>
    <col min="11999" max="11999" width="11.42578125" style="47" customWidth="1"/>
    <col min="12000" max="12001" width="11" style="47" customWidth="1"/>
    <col min="12002" max="12249" width="8.85546875" style="47"/>
    <col min="12250" max="12250" width="4.28515625" style="47" customWidth="1"/>
    <col min="12251" max="12251" width="28.42578125" style="47" customWidth="1"/>
    <col min="12252" max="12254" width="10" style="47" customWidth="1"/>
    <col min="12255" max="12255" width="11.42578125" style="47" customWidth="1"/>
    <col min="12256" max="12257" width="11" style="47" customWidth="1"/>
    <col min="12258" max="12505" width="8.85546875" style="47"/>
    <col min="12506" max="12506" width="4.28515625" style="47" customWidth="1"/>
    <col min="12507" max="12507" width="28.42578125" style="47" customWidth="1"/>
    <col min="12508" max="12510" width="10" style="47" customWidth="1"/>
    <col min="12511" max="12511" width="11.42578125" style="47" customWidth="1"/>
    <col min="12512" max="12513" width="11" style="47" customWidth="1"/>
    <col min="12514" max="12761" width="8.85546875" style="47"/>
    <col min="12762" max="12762" width="4.28515625" style="47" customWidth="1"/>
    <col min="12763" max="12763" width="28.42578125" style="47" customWidth="1"/>
    <col min="12764" max="12766" width="10" style="47" customWidth="1"/>
    <col min="12767" max="12767" width="11.42578125" style="47" customWidth="1"/>
    <col min="12768" max="12769" width="11" style="47" customWidth="1"/>
    <col min="12770" max="13017" width="8.85546875" style="47"/>
    <col min="13018" max="13018" width="4.28515625" style="47" customWidth="1"/>
    <col min="13019" max="13019" width="28.42578125" style="47" customWidth="1"/>
    <col min="13020" max="13022" width="10" style="47" customWidth="1"/>
    <col min="13023" max="13023" width="11.42578125" style="47" customWidth="1"/>
    <col min="13024" max="13025" width="11" style="47" customWidth="1"/>
    <col min="13026" max="13273" width="8.85546875" style="47"/>
    <col min="13274" max="13274" width="4.28515625" style="47" customWidth="1"/>
    <col min="13275" max="13275" width="28.42578125" style="47" customWidth="1"/>
    <col min="13276" max="13278" width="10" style="47" customWidth="1"/>
    <col min="13279" max="13279" width="11.42578125" style="47" customWidth="1"/>
    <col min="13280" max="13281" width="11" style="47" customWidth="1"/>
    <col min="13282" max="13529" width="8.85546875" style="47"/>
    <col min="13530" max="13530" width="4.28515625" style="47" customWidth="1"/>
    <col min="13531" max="13531" width="28.42578125" style="47" customWidth="1"/>
    <col min="13532" max="13534" width="10" style="47" customWidth="1"/>
    <col min="13535" max="13535" width="11.42578125" style="47" customWidth="1"/>
    <col min="13536" max="13537" width="11" style="47" customWidth="1"/>
    <col min="13538" max="13785" width="8.85546875" style="47"/>
    <col min="13786" max="13786" width="4.28515625" style="47" customWidth="1"/>
    <col min="13787" max="13787" width="28.42578125" style="47" customWidth="1"/>
    <col min="13788" max="13790" width="10" style="47" customWidth="1"/>
    <col min="13791" max="13791" width="11.42578125" style="47" customWidth="1"/>
    <col min="13792" max="13793" width="11" style="47" customWidth="1"/>
    <col min="13794" max="14041" width="8.85546875" style="47"/>
    <col min="14042" max="14042" width="4.28515625" style="47" customWidth="1"/>
    <col min="14043" max="14043" width="28.42578125" style="47" customWidth="1"/>
    <col min="14044" max="14046" width="10" style="47" customWidth="1"/>
    <col min="14047" max="14047" width="11.42578125" style="47" customWidth="1"/>
    <col min="14048" max="14049" width="11" style="47" customWidth="1"/>
    <col min="14050" max="14297" width="8.85546875" style="47"/>
    <col min="14298" max="14298" width="4.28515625" style="47" customWidth="1"/>
    <col min="14299" max="14299" width="28.42578125" style="47" customWidth="1"/>
    <col min="14300" max="14302" width="10" style="47" customWidth="1"/>
    <col min="14303" max="14303" width="11.42578125" style="47" customWidth="1"/>
    <col min="14304" max="14305" width="11" style="47" customWidth="1"/>
    <col min="14306" max="14553" width="8.85546875" style="47"/>
    <col min="14554" max="14554" width="4.28515625" style="47" customWidth="1"/>
    <col min="14555" max="14555" width="28.42578125" style="47" customWidth="1"/>
    <col min="14556" max="14558" width="10" style="47" customWidth="1"/>
    <col min="14559" max="14559" width="11.42578125" style="47" customWidth="1"/>
    <col min="14560" max="14561" width="11" style="47" customWidth="1"/>
    <col min="14562" max="14809" width="8.85546875" style="47"/>
    <col min="14810" max="14810" width="4.28515625" style="47" customWidth="1"/>
    <col min="14811" max="14811" width="28.42578125" style="47" customWidth="1"/>
    <col min="14812" max="14814" width="10" style="47" customWidth="1"/>
    <col min="14815" max="14815" width="11.42578125" style="47" customWidth="1"/>
    <col min="14816" max="14817" width="11" style="47" customWidth="1"/>
    <col min="14818" max="15065" width="8.85546875" style="47"/>
    <col min="15066" max="15066" width="4.28515625" style="47" customWidth="1"/>
    <col min="15067" max="15067" width="28.42578125" style="47" customWidth="1"/>
    <col min="15068" max="15070" width="10" style="47" customWidth="1"/>
    <col min="15071" max="15071" width="11.42578125" style="47" customWidth="1"/>
    <col min="15072" max="15073" width="11" style="47" customWidth="1"/>
    <col min="15074" max="15321" width="8.85546875" style="47"/>
    <col min="15322" max="15322" width="4.28515625" style="47" customWidth="1"/>
    <col min="15323" max="15323" width="28.42578125" style="47" customWidth="1"/>
    <col min="15324" max="15326" width="10" style="47" customWidth="1"/>
    <col min="15327" max="15327" width="11.42578125" style="47" customWidth="1"/>
    <col min="15328" max="15329" width="11" style="47" customWidth="1"/>
    <col min="15330" max="15577" width="8.85546875" style="47"/>
    <col min="15578" max="15578" width="4.28515625" style="47" customWidth="1"/>
    <col min="15579" max="15579" width="28.42578125" style="47" customWidth="1"/>
    <col min="15580" max="15582" width="10" style="47" customWidth="1"/>
    <col min="15583" max="15583" width="11.42578125" style="47" customWidth="1"/>
    <col min="15584" max="15585" width="11" style="47" customWidth="1"/>
    <col min="15586" max="15833" width="8.85546875" style="47"/>
    <col min="15834" max="15834" width="4.28515625" style="47" customWidth="1"/>
    <col min="15835" max="15835" width="28.42578125" style="47" customWidth="1"/>
    <col min="15836" max="15838" width="10" style="47" customWidth="1"/>
    <col min="15839" max="15839" width="11.42578125" style="47" customWidth="1"/>
    <col min="15840" max="15841" width="11" style="47" customWidth="1"/>
    <col min="15842" max="16089" width="8.85546875" style="47"/>
    <col min="16090" max="16090" width="4.28515625" style="47" customWidth="1"/>
    <col min="16091" max="16091" width="28.42578125" style="47" customWidth="1"/>
    <col min="16092" max="16094" width="10" style="47" customWidth="1"/>
    <col min="16095" max="16095" width="11.42578125" style="47" customWidth="1"/>
    <col min="16096" max="16097" width="11" style="47" customWidth="1"/>
    <col min="16098" max="16384" width="8.85546875" style="47"/>
  </cols>
  <sheetData>
    <row r="1" spans="1:7" s="59" customFormat="1" ht="20.25">
      <c r="A1" s="510" t="s">
        <v>169</v>
      </c>
      <c r="B1" s="510"/>
      <c r="C1" s="510"/>
      <c r="D1" s="102"/>
      <c r="E1" s="102"/>
      <c r="F1" s="102"/>
      <c r="G1" s="102"/>
    </row>
    <row r="2" spans="1:7" s="59" customFormat="1" ht="20.25">
      <c r="A2" s="510" t="s">
        <v>395</v>
      </c>
      <c r="B2" s="510"/>
      <c r="C2" s="510"/>
      <c r="D2" s="102"/>
      <c r="E2" s="102"/>
      <c r="F2" s="102"/>
      <c r="G2" s="102"/>
    </row>
    <row r="3" spans="1:7" s="59" customFormat="1" ht="20.25">
      <c r="A3" s="510" t="s">
        <v>118</v>
      </c>
      <c r="B3" s="510"/>
      <c r="C3" s="510"/>
    </row>
    <row r="4" spans="1:7" s="61" customFormat="1" ht="12.75">
      <c r="A4" s="99"/>
      <c r="B4" s="103"/>
    </row>
    <row r="5" spans="1:7" ht="13.15" customHeight="1">
      <c r="A5" s="509" t="s">
        <v>81</v>
      </c>
      <c r="B5" s="509" t="s">
        <v>77</v>
      </c>
      <c r="C5" s="513" t="s">
        <v>170</v>
      </c>
    </row>
    <row r="6" spans="1:7" ht="22.9" customHeight="1">
      <c r="A6" s="509"/>
      <c r="B6" s="509"/>
      <c r="C6" s="513"/>
    </row>
    <row r="7" spans="1:7" ht="13.9" customHeight="1">
      <c r="A7" s="509"/>
      <c r="B7" s="509"/>
      <c r="C7" s="513"/>
    </row>
    <row r="8" spans="1:7">
      <c r="A8" s="90" t="s">
        <v>3</v>
      </c>
      <c r="B8" s="90" t="s">
        <v>171</v>
      </c>
      <c r="C8" s="90">
        <v>1</v>
      </c>
    </row>
    <row r="9" spans="1:7" s="59" customFormat="1" ht="34.9" customHeight="1">
      <c r="A9" s="538" t="s">
        <v>119</v>
      </c>
      <c r="B9" s="538"/>
      <c r="C9" s="538"/>
    </row>
    <row r="10" spans="1:7" ht="18" customHeight="1">
      <c r="A10" s="90">
        <v>1</v>
      </c>
      <c r="B10" s="104" t="s">
        <v>342</v>
      </c>
      <c r="C10" s="105">
        <v>285</v>
      </c>
    </row>
    <row r="11" spans="1:7" ht="18" customHeight="1">
      <c r="A11" s="90">
        <v>2</v>
      </c>
      <c r="B11" s="104" t="s">
        <v>104</v>
      </c>
      <c r="C11" s="105">
        <v>176</v>
      </c>
    </row>
    <row r="12" spans="1:7" ht="18" customHeight="1">
      <c r="A12" s="90">
        <v>3</v>
      </c>
      <c r="B12" s="106" t="s">
        <v>152</v>
      </c>
      <c r="C12" s="105">
        <v>175</v>
      </c>
    </row>
    <row r="13" spans="1:7" ht="18" customHeight="1">
      <c r="A13" s="90">
        <v>4</v>
      </c>
      <c r="B13" s="106" t="s">
        <v>344</v>
      </c>
      <c r="C13" s="105">
        <v>130</v>
      </c>
    </row>
    <row r="14" spans="1:7" ht="18" customHeight="1">
      <c r="A14" s="90">
        <v>5</v>
      </c>
      <c r="B14" s="106" t="s">
        <v>120</v>
      </c>
      <c r="C14" s="105">
        <v>116</v>
      </c>
    </row>
    <row r="15" spans="1:7" ht="18" customHeight="1">
      <c r="A15" s="90">
        <v>6</v>
      </c>
      <c r="B15" s="106" t="s">
        <v>346</v>
      </c>
      <c r="C15" s="105">
        <v>91</v>
      </c>
    </row>
    <row r="16" spans="1:7" ht="18" customHeight="1">
      <c r="A16" s="90">
        <v>7</v>
      </c>
      <c r="B16" s="106" t="s">
        <v>123</v>
      </c>
      <c r="C16" s="105">
        <v>72</v>
      </c>
    </row>
    <row r="17" spans="1:3" ht="18" customHeight="1">
      <c r="A17" s="90">
        <v>8</v>
      </c>
      <c r="B17" s="106" t="s">
        <v>219</v>
      </c>
      <c r="C17" s="105">
        <v>49</v>
      </c>
    </row>
    <row r="18" spans="1:3" ht="18" customHeight="1">
      <c r="A18" s="90">
        <v>9</v>
      </c>
      <c r="B18" s="106" t="s">
        <v>154</v>
      </c>
      <c r="C18" s="105">
        <v>44</v>
      </c>
    </row>
    <row r="19" spans="1:3" ht="18" customHeight="1">
      <c r="A19" s="90">
        <v>10</v>
      </c>
      <c r="B19" s="106" t="s">
        <v>155</v>
      </c>
      <c r="C19" s="105">
        <v>42</v>
      </c>
    </row>
    <row r="20" spans="1:3" s="59" customFormat="1" ht="34.9" customHeight="1">
      <c r="A20" s="538" t="s">
        <v>28</v>
      </c>
      <c r="B20" s="538"/>
      <c r="C20" s="538"/>
    </row>
    <row r="21" spans="1:3" ht="18" customHeight="1">
      <c r="A21" s="90">
        <v>1</v>
      </c>
      <c r="B21" s="106" t="s">
        <v>117</v>
      </c>
      <c r="C21" s="90">
        <v>146</v>
      </c>
    </row>
    <row r="22" spans="1:3" ht="18" customHeight="1">
      <c r="A22" s="90">
        <v>2</v>
      </c>
      <c r="B22" s="107" t="s">
        <v>115</v>
      </c>
      <c r="C22" s="90">
        <v>107</v>
      </c>
    </row>
    <row r="23" spans="1:3" ht="18" customHeight="1">
      <c r="A23" s="90">
        <v>3</v>
      </c>
      <c r="B23" s="107" t="s">
        <v>125</v>
      </c>
      <c r="C23" s="90">
        <v>75</v>
      </c>
    </row>
    <row r="24" spans="1:3" ht="18" customHeight="1">
      <c r="A24" s="90">
        <v>4</v>
      </c>
      <c r="B24" s="107" t="s">
        <v>348</v>
      </c>
      <c r="C24" s="90">
        <v>55</v>
      </c>
    </row>
    <row r="25" spans="1:3" ht="18" customHeight="1">
      <c r="A25" s="90">
        <v>5</v>
      </c>
      <c r="B25" s="107" t="s">
        <v>345</v>
      </c>
      <c r="C25" s="90">
        <v>54</v>
      </c>
    </row>
    <row r="26" spans="1:3" ht="18" customHeight="1">
      <c r="A26" s="90">
        <v>6</v>
      </c>
      <c r="B26" s="107" t="s">
        <v>349</v>
      </c>
      <c r="C26" s="90">
        <v>49</v>
      </c>
    </row>
    <row r="27" spans="1:3" ht="18" customHeight="1">
      <c r="A27" s="90">
        <v>7</v>
      </c>
      <c r="B27" s="107" t="s">
        <v>352</v>
      </c>
      <c r="C27" s="90">
        <v>47</v>
      </c>
    </row>
    <row r="28" spans="1:3" ht="18" customHeight="1">
      <c r="A28" s="90">
        <v>8</v>
      </c>
      <c r="B28" s="107" t="s">
        <v>228</v>
      </c>
      <c r="C28" s="90">
        <v>35</v>
      </c>
    </row>
    <row r="29" spans="1:3" ht="18" customHeight="1">
      <c r="A29" s="90">
        <v>9</v>
      </c>
      <c r="B29" s="66" t="s">
        <v>364</v>
      </c>
      <c r="C29" s="90">
        <v>35</v>
      </c>
    </row>
    <row r="30" spans="1:3" ht="18" customHeight="1">
      <c r="A30" s="90">
        <v>10</v>
      </c>
      <c r="B30" s="107" t="s">
        <v>304</v>
      </c>
      <c r="C30" s="90">
        <v>24</v>
      </c>
    </row>
    <row r="31" spans="1:3" s="59" customFormat="1" ht="34.9" customHeight="1">
      <c r="A31" s="538" t="s">
        <v>29</v>
      </c>
      <c r="B31" s="538"/>
      <c r="C31" s="538"/>
    </row>
    <row r="32" spans="1:3" ht="18.600000000000001" customHeight="1">
      <c r="A32" s="90">
        <v>1</v>
      </c>
      <c r="B32" s="108" t="s">
        <v>97</v>
      </c>
      <c r="C32" s="109">
        <v>818</v>
      </c>
    </row>
    <row r="33" spans="1:3" ht="18.600000000000001" customHeight="1">
      <c r="A33" s="90">
        <v>2</v>
      </c>
      <c r="B33" s="108" t="s">
        <v>88</v>
      </c>
      <c r="C33" s="109">
        <v>499</v>
      </c>
    </row>
    <row r="34" spans="1:3" ht="18.600000000000001" customHeight="1">
      <c r="A34" s="90">
        <v>3</v>
      </c>
      <c r="B34" s="108" t="s">
        <v>127</v>
      </c>
      <c r="C34" s="109">
        <v>63</v>
      </c>
    </row>
    <row r="35" spans="1:3" ht="18.600000000000001" customHeight="1">
      <c r="A35" s="90">
        <v>4</v>
      </c>
      <c r="B35" s="108" t="s">
        <v>159</v>
      </c>
      <c r="C35" s="109">
        <v>41</v>
      </c>
    </row>
    <row r="36" spans="1:3" ht="18.600000000000001" customHeight="1">
      <c r="A36" s="90">
        <v>5</v>
      </c>
      <c r="B36" s="108" t="s">
        <v>358</v>
      </c>
      <c r="C36" s="109">
        <v>33</v>
      </c>
    </row>
    <row r="37" spans="1:3" ht="18.600000000000001" customHeight="1">
      <c r="A37" s="90">
        <v>6</v>
      </c>
      <c r="B37" s="108" t="s">
        <v>361</v>
      </c>
      <c r="C37" s="109">
        <v>29</v>
      </c>
    </row>
    <row r="38" spans="1:3" ht="18.600000000000001" customHeight="1">
      <c r="A38" s="90">
        <v>7</v>
      </c>
      <c r="B38" s="108" t="s">
        <v>302</v>
      </c>
      <c r="C38" s="109">
        <v>24</v>
      </c>
    </row>
    <row r="39" spans="1:3" ht="18.600000000000001" customHeight="1">
      <c r="A39" s="90">
        <v>8</v>
      </c>
      <c r="B39" s="108" t="s">
        <v>396</v>
      </c>
      <c r="C39" s="109">
        <v>20</v>
      </c>
    </row>
    <row r="40" spans="1:3" ht="18.600000000000001" customHeight="1">
      <c r="A40" s="90">
        <v>9</v>
      </c>
      <c r="B40" s="108" t="s">
        <v>162</v>
      </c>
      <c r="C40" s="109">
        <v>20</v>
      </c>
    </row>
    <row r="41" spans="1:3" ht="18.600000000000001" customHeight="1">
      <c r="A41" s="90">
        <v>10</v>
      </c>
      <c r="B41" s="108" t="s">
        <v>160</v>
      </c>
      <c r="C41" s="109">
        <v>16</v>
      </c>
    </row>
    <row r="42" spans="1:3" s="59" customFormat="1" ht="34.9" customHeight="1">
      <c r="A42" s="538" t="s">
        <v>30</v>
      </c>
      <c r="B42" s="538"/>
      <c r="C42" s="538"/>
    </row>
    <row r="43" spans="1:3" ht="18.600000000000001" customHeight="1">
      <c r="A43" s="109">
        <v>1</v>
      </c>
      <c r="B43" s="104" t="s">
        <v>109</v>
      </c>
      <c r="C43" s="90">
        <v>149</v>
      </c>
    </row>
    <row r="44" spans="1:3" ht="18.600000000000001" customHeight="1">
      <c r="A44" s="109">
        <v>2</v>
      </c>
      <c r="B44" s="104" t="s">
        <v>102</v>
      </c>
      <c r="C44" s="90">
        <v>61</v>
      </c>
    </row>
    <row r="45" spans="1:3" ht="18.600000000000001" customHeight="1">
      <c r="A45" s="109">
        <v>3</v>
      </c>
      <c r="B45" s="104" t="s">
        <v>132</v>
      </c>
      <c r="C45" s="90">
        <v>40</v>
      </c>
    </row>
    <row r="46" spans="1:3" ht="18.600000000000001" customHeight="1">
      <c r="A46" s="109">
        <v>4</v>
      </c>
      <c r="B46" s="104" t="s">
        <v>131</v>
      </c>
      <c r="C46" s="90">
        <v>39</v>
      </c>
    </row>
    <row r="47" spans="1:3" ht="18.600000000000001" customHeight="1">
      <c r="A47" s="109">
        <v>5</v>
      </c>
      <c r="B47" s="104" t="s">
        <v>133</v>
      </c>
      <c r="C47" s="90">
        <v>38</v>
      </c>
    </row>
    <row r="48" spans="1:3" ht="18.600000000000001" customHeight="1">
      <c r="A48" s="109">
        <v>6</v>
      </c>
      <c r="B48" s="104" t="s">
        <v>359</v>
      </c>
      <c r="C48" s="90">
        <v>36</v>
      </c>
    </row>
    <row r="49" spans="1:3" ht="18.600000000000001" customHeight="1">
      <c r="A49" s="109">
        <v>7</v>
      </c>
      <c r="B49" s="104" t="s">
        <v>129</v>
      </c>
      <c r="C49" s="90">
        <v>27</v>
      </c>
    </row>
    <row r="50" spans="1:3" ht="18.600000000000001" customHeight="1">
      <c r="A50" s="109">
        <v>8</v>
      </c>
      <c r="B50" s="104" t="s">
        <v>164</v>
      </c>
      <c r="C50" s="90">
        <v>19</v>
      </c>
    </row>
    <row r="51" spans="1:3" ht="18.600000000000001" customHeight="1">
      <c r="A51" s="109">
        <v>9</v>
      </c>
      <c r="B51" s="104" t="s">
        <v>130</v>
      </c>
      <c r="C51" s="90">
        <v>17</v>
      </c>
    </row>
    <row r="52" spans="1:3" ht="18.600000000000001" customHeight="1">
      <c r="A52" s="109">
        <v>10</v>
      </c>
      <c r="B52" s="104" t="s">
        <v>128</v>
      </c>
      <c r="C52" s="90">
        <v>15</v>
      </c>
    </row>
    <row r="53" spans="1:3" s="59" customFormat="1" ht="34.9" customHeight="1">
      <c r="A53" s="538" t="s">
        <v>31</v>
      </c>
      <c r="B53" s="538"/>
      <c r="C53" s="538"/>
    </row>
    <row r="54" spans="1:3" ht="18.600000000000001" customHeight="1">
      <c r="A54" s="90">
        <v>1</v>
      </c>
      <c r="B54" s="67" t="s">
        <v>343</v>
      </c>
      <c r="C54" s="90">
        <v>183</v>
      </c>
    </row>
    <row r="55" spans="1:3" ht="18.600000000000001" customHeight="1">
      <c r="A55" s="90">
        <v>2</v>
      </c>
      <c r="B55" s="67" t="s">
        <v>91</v>
      </c>
      <c r="C55" s="90">
        <v>85</v>
      </c>
    </row>
    <row r="56" spans="1:3" ht="18.600000000000001" customHeight="1">
      <c r="A56" s="90">
        <v>3</v>
      </c>
      <c r="B56" s="67" t="s">
        <v>84</v>
      </c>
      <c r="C56" s="90">
        <v>76</v>
      </c>
    </row>
    <row r="57" spans="1:3" ht="18.600000000000001" customHeight="1">
      <c r="A57" s="90">
        <v>4</v>
      </c>
      <c r="B57" s="67" t="s">
        <v>90</v>
      </c>
      <c r="C57" s="90">
        <v>74</v>
      </c>
    </row>
    <row r="58" spans="1:3" ht="18.600000000000001" customHeight="1">
      <c r="A58" s="90">
        <v>5</v>
      </c>
      <c r="B58" s="67" t="s">
        <v>86</v>
      </c>
      <c r="C58" s="90">
        <v>63</v>
      </c>
    </row>
    <row r="59" spans="1:3">
      <c r="A59" s="109">
        <v>6</v>
      </c>
      <c r="B59" s="104" t="s">
        <v>301</v>
      </c>
      <c r="C59" s="90">
        <v>41</v>
      </c>
    </row>
    <row r="60" spans="1:3">
      <c r="A60" s="109">
        <v>7</v>
      </c>
      <c r="B60" s="104" t="s">
        <v>107</v>
      </c>
      <c r="C60" s="90">
        <v>37</v>
      </c>
    </row>
    <row r="61" spans="1:3">
      <c r="A61" s="109">
        <v>8</v>
      </c>
      <c r="B61" s="104" t="s">
        <v>229</v>
      </c>
      <c r="C61" s="90">
        <v>23</v>
      </c>
    </row>
    <row r="62" spans="1:3" ht="47.25">
      <c r="A62" s="109">
        <v>9</v>
      </c>
      <c r="B62" s="104" t="s">
        <v>365</v>
      </c>
      <c r="C62" s="90">
        <v>20</v>
      </c>
    </row>
    <row r="63" spans="1:3">
      <c r="A63" s="109">
        <v>10</v>
      </c>
      <c r="B63" s="104" t="s">
        <v>113</v>
      </c>
      <c r="C63" s="90">
        <v>10</v>
      </c>
    </row>
    <row r="64" spans="1:3" s="59" customFormat="1" ht="34.9" customHeight="1">
      <c r="A64" s="535" t="s">
        <v>33</v>
      </c>
      <c r="B64" s="536"/>
      <c r="C64" s="537"/>
    </row>
    <row r="65" spans="1:3" ht="18" customHeight="1">
      <c r="A65" s="90">
        <v>1</v>
      </c>
      <c r="B65" s="67" t="s">
        <v>111</v>
      </c>
      <c r="C65" s="90">
        <v>18</v>
      </c>
    </row>
    <row r="66" spans="1:3" ht="18" customHeight="1">
      <c r="A66" s="90">
        <v>2</v>
      </c>
      <c r="B66" s="67" t="s">
        <v>366</v>
      </c>
      <c r="C66" s="90">
        <v>16</v>
      </c>
    </row>
    <row r="67" spans="1:3" ht="18" customHeight="1">
      <c r="A67" s="90">
        <v>3</v>
      </c>
      <c r="B67" s="67" t="s">
        <v>174</v>
      </c>
      <c r="C67" s="90">
        <v>13</v>
      </c>
    </row>
    <row r="68" spans="1:3">
      <c r="A68" s="90">
        <v>4</v>
      </c>
      <c r="B68" s="67" t="s">
        <v>95</v>
      </c>
      <c r="C68" s="90">
        <v>12</v>
      </c>
    </row>
    <row r="69" spans="1:3" ht="31.5">
      <c r="A69" s="90">
        <v>5</v>
      </c>
      <c r="B69" s="67" t="s">
        <v>101</v>
      </c>
      <c r="C69" s="90">
        <v>10</v>
      </c>
    </row>
    <row r="70" spans="1:3" ht="18" customHeight="1">
      <c r="A70" s="90">
        <v>6</v>
      </c>
      <c r="B70" s="67" t="s">
        <v>116</v>
      </c>
      <c r="C70" s="90">
        <v>8</v>
      </c>
    </row>
    <row r="71" spans="1:3">
      <c r="A71" s="90">
        <v>7</v>
      </c>
      <c r="B71" s="67" t="s">
        <v>140</v>
      </c>
      <c r="C71" s="90">
        <v>7</v>
      </c>
    </row>
    <row r="72" spans="1:3" ht="18" customHeight="1">
      <c r="A72" s="90">
        <v>8</v>
      </c>
      <c r="B72" s="67" t="s">
        <v>397</v>
      </c>
      <c r="C72" s="90">
        <v>6</v>
      </c>
    </row>
    <row r="73" spans="1:3" ht="18" customHeight="1">
      <c r="A73" s="90">
        <v>9</v>
      </c>
      <c r="B73" s="67" t="s">
        <v>167</v>
      </c>
      <c r="C73" s="90">
        <v>6</v>
      </c>
    </row>
    <row r="74" spans="1:3" ht="18" customHeight="1">
      <c r="A74" s="90">
        <v>10</v>
      </c>
      <c r="B74" s="67" t="s">
        <v>114</v>
      </c>
      <c r="C74" s="90">
        <v>5</v>
      </c>
    </row>
    <row r="75" spans="1:3" s="59" customFormat="1" ht="34.9" customHeight="1">
      <c r="A75" s="535" t="s">
        <v>34</v>
      </c>
      <c r="B75" s="536"/>
      <c r="C75" s="537"/>
    </row>
    <row r="76" spans="1:3" ht="20.45" customHeight="1">
      <c r="A76" s="90">
        <v>1</v>
      </c>
      <c r="B76" s="67" t="s">
        <v>82</v>
      </c>
      <c r="C76" s="90">
        <v>179</v>
      </c>
    </row>
    <row r="77" spans="1:3">
      <c r="A77" s="90">
        <v>2</v>
      </c>
      <c r="B77" s="67" t="s">
        <v>112</v>
      </c>
      <c r="C77" s="90">
        <v>16</v>
      </c>
    </row>
    <row r="78" spans="1:3" ht="18" customHeight="1">
      <c r="A78" s="90">
        <v>3</v>
      </c>
      <c r="B78" s="67" t="s">
        <v>309</v>
      </c>
      <c r="C78" s="90">
        <v>10</v>
      </c>
    </row>
    <row r="79" spans="1:3" ht="18" customHeight="1">
      <c r="A79" s="90">
        <v>4</v>
      </c>
      <c r="B79" s="67" t="s">
        <v>142</v>
      </c>
      <c r="C79" s="90">
        <v>7</v>
      </c>
    </row>
    <row r="80" spans="1:3" ht="18" customHeight="1">
      <c r="A80" s="90">
        <v>5</v>
      </c>
      <c r="B80" s="67" t="s">
        <v>147</v>
      </c>
      <c r="C80" s="90">
        <v>5</v>
      </c>
    </row>
    <row r="81" spans="1:3" ht="18" customHeight="1">
      <c r="A81" s="90">
        <v>6</v>
      </c>
      <c r="B81" s="67" t="s">
        <v>368</v>
      </c>
      <c r="C81" s="90">
        <v>5</v>
      </c>
    </row>
    <row r="82" spans="1:3" ht="18" customHeight="1">
      <c r="A82" s="90">
        <v>7</v>
      </c>
      <c r="B82" s="67" t="s">
        <v>341</v>
      </c>
      <c r="C82" s="90">
        <v>5</v>
      </c>
    </row>
    <row r="83" spans="1:3" ht="18" customHeight="1">
      <c r="A83" s="90">
        <v>8</v>
      </c>
      <c r="B83" s="67" t="s">
        <v>337</v>
      </c>
      <c r="C83" s="90">
        <v>5</v>
      </c>
    </row>
    <row r="84" spans="1:3" ht="18" customHeight="1">
      <c r="A84" s="90">
        <v>9</v>
      </c>
      <c r="B84" s="67" t="s">
        <v>338</v>
      </c>
      <c r="C84" s="90">
        <v>4</v>
      </c>
    </row>
    <row r="85" spans="1:3" ht="18" customHeight="1">
      <c r="A85" s="90">
        <v>10</v>
      </c>
      <c r="B85" s="67" t="s">
        <v>385</v>
      </c>
      <c r="C85" s="90">
        <v>4</v>
      </c>
    </row>
    <row r="86" spans="1:3" s="59" customFormat="1" ht="34.9" customHeight="1">
      <c r="A86" s="535" t="s">
        <v>143</v>
      </c>
      <c r="B86" s="536"/>
      <c r="C86" s="537"/>
    </row>
    <row r="87" spans="1:3" ht="19.149999999999999" customHeight="1">
      <c r="A87" s="90">
        <v>1</v>
      </c>
      <c r="B87" s="67" t="s">
        <v>105</v>
      </c>
      <c r="C87" s="90">
        <v>83</v>
      </c>
    </row>
    <row r="88" spans="1:3" ht="19.149999999999999" customHeight="1">
      <c r="A88" s="90">
        <v>2</v>
      </c>
      <c r="B88" s="67" t="s">
        <v>87</v>
      </c>
      <c r="C88" s="90">
        <v>76</v>
      </c>
    </row>
    <row r="89" spans="1:3" ht="19.149999999999999" customHeight="1">
      <c r="A89" s="90">
        <v>3</v>
      </c>
      <c r="B89" s="67" t="s">
        <v>93</v>
      </c>
      <c r="C89" s="90">
        <v>45</v>
      </c>
    </row>
    <row r="90" spans="1:3" ht="19.149999999999999" customHeight="1">
      <c r="A90" s="90">
        <v>4</v>
      </c>
      <c r="B90" s="67" t="s">
        <v>96</v>
      </c>
      <c r="C90" s="90">
        <v>34</v>
      </c>
    </row>
    <row r="91" spans="1:3" ht="19.149999999999999" customHeight="1">
      <c r="A91" s="90">
        <v>5</v>
      </c>
      <c r="B91" s="67" t="s">
        <v>148</v>
      </c>
      <c r="C91" s="90">
        <v>28</v>
      </c>
    </row>
    <row r="92" spans="1:3" ht="23.25" customHeight="1">
      <c r="A92" s="90">
        <v>6</v>
      </c>
      <c r="B92" s="67" t="s">
        <v>100</v>
      </c>
      <c r="C92" s="90">
        <v>26</v>
      </c>
    </row>
    <row r="93" spans="1:3" ht="30" customHeight="1">
      <c r="A93" s="90">
        <v>7</v>
      </c>
      <c r="B93" s="67" t="s">
        <v>333</v>
      </c>
      <c r="C93" s="90">
        <v>24</v>
      </c>
    </row>
    <row r="94" spans="1:3" ht="19.149999999999999" customHeight="1">
      <c r="A94" s="90">
        <v>8</v>
      </c>
      <c r="B94" s="67" t="s">
        <v>110</v>
      </c>
      <c r="C94" s="90">
        <v>16</v>
      </c>
    </row>
    <row r="95" spans="1:3" ht="19.149999999999999" customHeight="1">
      <c r="A95" s="90">
        <v>9</v>
      </c>
      <c r="B95" s="67" t="s">
        <v>83</v>
      </c>
      <c r="C95" s="90">
        <v>15</v>
      </c>
    </row>
    <row r="96" spans="1:3" ht="19.149999999999999" customHeight="1">
      <c r="A96" s="90">
        <v>10</v>
      </c>
      <c r="B96" s="67" t="s">
        <v>168</v>
      </c>
      <c r="C96" s="90">
        <v>13</v>
      </c>
    </row>
  </sheetData>
  <mergeCells count="14">
    <mergeCell ref="A1:C1"/>
    <mergeCell ref="A2:C2"/>
    <mergeCell ref="A3:C3"/>
    <mergeCell ref="A5:A7"/>
    <mergeCell ref="B5:B7"/>
    <mergeCell ref="C5:C7"/>
    <mergeCell ref="A64:C64"/>
    <mergeCell ref="A75:C75"/>
    <mergeCell ref="A86:C86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0" max="16383" man="1"/>
    <brk id="52" max="7" man="1"/>
    <brk id="63" max="7" man="1"/>
    <brk id="8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5" sqref="F5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2.140625" style="47" customWidth="1"/>
    <col min="4" max="4" width="26.42578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510" t="s">
        <v>398</v>
      </c>
      <c r="C1" s="510"/>
      <c r="D1" s="510"/>
    </row>
    <row r="2" spans="1:6" ht="20.25" customHeight="1">
      <c r="B2" s="510" t="s">
        <v>76</v>
      </c>
      <c r="C2" s="510"/>
      <c r="D2" s="510"/>
    </row>
    <row r="4" spans="1:6" s="48" customFormat="1" ht="66" customHeight="1">
      <c r="A4" s="186"/>
      <c r="B4" s="184" t="s">
        <v>77</v>
      </c>
      <c r="C4" s="185" t="s">
        <v>230</v>
      </c>
      <c r="D4" s="183" t="s">
        <v>231</v>
      </c>
    </row>
    <row r="5" spans="1:6">
      <c r="A5" s="49">
        <v>1</v>
      </c>
      <c r="B5" s="50" t="s">
        <v>97</v>
      </c>
      <c r="C5" s="73">
        <v>581</v>
      </c>
      <c r="D5" s="206">
        <v>71.026894865525662</v>
      </c>
      <c r="F5" s="69"/>
    </row>
    <row r="6" spans="1:6">
      <c r="A6" s="49">
        <v>2</v>
      </c>
      <c r="B6" s="50" t="s">
        <v>88</v>
      </c>
      <c r="C6" s="73">
        <v>487</v>
      </c>
      <c r="D6" s="206">
        <v>97.595190380761522</v>
      </c>
      <c r="F6" s="69"/>
    </row>
    <row r="7" spans="1:6">
      <c r="A7" s="49">
        <v>3</v>
      </c>
      <c r="B7" s="50" t="s">
        <v>121</v>
      </c>
      <c r="C7" s="73">
        <v>162</v>
      </c>
      <c r="D7" s="206">
        <v>56.84210526315789</v>
      </c>
      <c r="F7" s="69"/>
    </row>
    <row r="8" spans="1:6" s="51" customFormat="1">
      <c r="A8" s="49">
        <v>4</v>
      </c>
      <c r="B8" s="50" t="s">
        <v>89</v>
      </c>
      <c r="C8" s="73">
        <v>147</v>
      </c>
      <c r="D8" s="206">
        <v>80.327868852459019</v>
      </c>
      <c r="F8" s="69"/>
    </row>
    <row r="9" spans="1:6" s="51" customFormat="1">
      <c r="A9" s="49">
        <v>5</v>
      </c>
      <c r="B9" s="50" t="s">
        <v>109</v>
      </c>
      <c r="C9" s="73">
        <v>129</v>
      </c>
      <c r="D9" s="206">
        <v>86.577181208053688</v>
      </c>
      <c r="F9" s="69"/>
    </row>
    <row r="10" spans="1:6" s="51" customFormat="1">
      <c r="A10" s="49">
        <v>6</v>
      </c>
      <c r="B10" s="50" t="s">
        <v>120</v>
      </c>
      <c r="C10" s="73">
        <v>112</v>
      </c>
      <c r="D10" s="206">
        <v>96.551724137931032</v>
      </c>
      <c r="F10" s="69"/>
    </row>
    <row r="11" spans="1:6" s="51" customFormat="1">
      <c r="A11" s="49">
        <v>7</v>
      </c>
      <c r="B11" s="50" t="s">
        <v>104</v>
      </c>
      <c r="C11" s="73">
        <v>103</v>
      </c>
      <c r="D11" s="206">
        <v>58.522727272727273</v>
      </c>
      <c r="F11" s="69"/>
    </row>
    <row r="12" spans="1:6" s="51" customFormat="1">
      <c r="A12" s="49">
        <v>8</v>
      </c>
      <c r="B12" s="50" t="s">
        <v>115</v>
      </c>
      <c r="C12" s="73">
        <v>89</v>
      </c>
      <c r="D12" s="206">
        <v>83.177570093457945</v>
      </c>
      <c r="F12" s="69"/>
    </row>
    <row r="13" spans="1:6" s="51" customFormat="1" ht="31.5">
      <c r="A13" s="49">
        <v>9</v>
      </c>
      <c r="B13" s="50" t="s">
        <v>152</v>
      </c>
      <c r="C13" s="73">
        <v>84</v>
      </c>
      <c r="D13" s="206">
        <v>48</v>
      </c>
      <c r="F13" s="69"/>
    </row>
    <row r="14" spans="1:6" s="51" customFormat="1">
      <c r="A14" s="49">
        <v>10</v>
      </c>
      <c r="B14" s="50" t="s">
        <v>172</v>
      </c>
      <c r="C14" s="73">
        <v>83</v>
      </c>
      <c r="D14" s="206">
        <v>91.208791208791212</v>
      </c>
      <c r="F14" s="69"/>
    </row>
    <row r="15" spans="1:6" s="51" customFormat="1">
      <c r="A15" s="49">
        <v>11</v>
      </c>
      <c r="B15" s="50" t="s">
        <v>145</v>
      </c>
      <c r="C15" s="73">
        <v>77</v>
      </c>
      <c r="D15" s="206">
        <v>59.230769230769234</v>
      </c>
      <c r="F15" s="69"/>
    </row>
    <row r="16" spans="1:6" s="51" customFormat="1">
      <c r="A16" s="49">
        <v>12</v>
      </c>
      <c r="B16" s="50" t="s">
        <v>87</v>
      </c>
      <c r="C16" s="73">
        <v>76</v>
      </c>
      <c r="D16" s="206">
        <v>100</v>
      </c>
      <c r="F16" s="69"/>
    </row>
    <row r="17" spans="1:6" s="51" customFormat="1">
      <c r="A17" s="49">
        <v>13</v>
      </c>
      <c r="B17" s="50" t="s">
        <v>84</v>
      </c>
      <c r="C17" s="73">
        <v>69</v>
      </c>
      <c r="D17" s="206">
        <v>90.789473684210535</v>
      </c>
      <c r="F17" s="69"/>
    </row>
    <row r="18" spans="1:6" s="51" customFormat="1">
      <c r="A18" s="49">
        <v>14</v>
      </c>
      <c r="B18" s="50" t="s">
        <v>127</v>
      </c>
      <c r="C18" s="73">
        <v>61</v>
      </c>
      <c r="D18" s="206">
        <v>96.825396825396822</v>
      </c>
      <c r="F18" s="69"/>
    </row>
    <row r="19" spans="1:6" s="51" customFormat="1">
      <c r="A19" s="49">
        <v>15</v>
      </c>
      <c r="B19" s="50" t="s">
        <v>102</v>
      </c>
      <c r="C19" s="73">
        <v>56</v>
      </c>
      <c r="D19" s="206">
        <v>91.803278688524586</v>
      </c>
      <c r="F19" s="69"/>
    </row>
    <row r="20" spans="1:6" s="51" customFormat="1">
      <c r="A20" s="49">
        <v>16</v>
      </c>
      <c r="B20" s="50" t="s">
        <v>90</v>
      </c>
      <c r="C20" s="73">
        <v>54</v>
      </c>
      <c r="D20" s="206">
        <v>72.972972972972968</v>
      </c>
      <c r="F20" s="69"/>
    </row>
    <row r="21" spans="1:6" s="51" customFormat="1">
      <c r="A21" s="49">
        <v>17</v>
      </c>
      <c r="B21" s="50" t="s">
        <v>117</v>
      </c>
      <c r="C21" s="73">
        <v>53</v>
      </c>
      <c r="D21" s="206">
        <v>36.301369863013697</v>
      </c>
      <c r="F21" s="69"/>
    </row>
    <row r="22" spans="1:6" s="51" customFormat="1">
      <c r="A22" s="49">
        <v>18</v>
      </c>
      <c r="B22" s="50" t="s">
        <v>125</v>
      </c>
      <c r="C22" s="73">
        <v>46</v>
      </c>
      <c r="D22" s="206">
        <v>61.333333333333329</v>
      </c>
      <c r="F22" s="69"/>
    </row>
    <row r="23" spans="1:6" s="51" customFormat="1">
      <c r="A23" s="49">
        <v>19</v>
      </c>
      <c r="B23" s="50" t="s">
        <v>86</v>
      </c>
      <c r="C23" s="73">
        <v>45</v>
      </c>
      <c r="D23" s="206">
        <v>71.428571428571431</v>
      </c>
      <c r="F23" s="69"/>
    </row>
    <row r="24" spans="1:6" s="51" customFormat="1">
      <c r="A24" s="49">
        <v>20</v>
      </c>
      <c r="B24" s="50" t="s">
        <v>219</v>
      </c>
      <c r="C24" s="73">
        <v>43</v>
      </c>
      <c r="D24" s="206">
        <v>87.755102040816325</v>
      </c>
      <c r="F24" s="69"/>
    </row>
    <row r="25" spans="1:6" s="51" customFormat="1">
      <c r="A25" s="49">
        <v>21</v>
      </c>
      <c r="B25" s="50" t="s">
        <v>132</v>
      </c>
      <c r="C25" s="73">
        <v>40</v>
      </c>
      <c r="D25" s="206">
        <v>100</v>
      </c>
      <c r="F25" s="69"/>
    </row>
    <row r="26" spans="1:6" s="51" customFormat="1">
      <c r="A26" s="49">
        <v>22</v>
      </c>
      <c r="B26" s="50" t="s">
        <v>131</v>
      </c>
      <c r="C26" s="73">
        <v>38</v>
      </c>
      <c r="D26" s="206">
        <v>97.435897435897431</v>
      </c>
      <c r="F26" s="69"/>
    </row>
    <row r="27" spans="1:6" s="51" customFormat="1">
      <c r="A27" s="49">
        <v>23</v>
      </c>
      <c r="B27" s="50" t="s">
        <v>123</v>
      </c>
      <c r="C27" s="73">
        <v>37</v>
      </c>
      <c r="D27" s="206">
        <v>51.388888888888886</v>
      </c>
      <c r="F27" s="69"/>
    </row>
    <row r="28" spans="1:6" s="51" customFormat="1">
      <c r="A28" s="49">
        <v>24</v>
      </c>
      <c r="B28" s="50" t="s">
        <v>218</v>
      </c>
      <c r="C28" s="73">
        <v>37</v>
      </c>
      <c r="D28" s="206">
        <v>100</v>
      </c>
      <c r="F28" s="69"/>
    </row>
    <row r="29" spans="1:6" s="51" customFormat="1">
      <c r="A29" s="49">
        <v>25</v>
      </c>
      <c r="B29" s="50" t="s">
        <v>107</v>
      </c>
      <c r="C29" s="73">
        <v>37</v>
      </c>
      <c r="D29" s="206">
        <v>100</v>
      </c>
      <c r="F29" s="69"/>
    </row>
    <row r="30" spans="1:6" s="51" customFormat="1" ht="31.5">
      <c r="A30" s="49">
        <v>26</v>
      </c>
      <c r="B30" s="50" t="s">
        <v>133</v>
      </c>
      <c r="C30" s="73">
        <v>36</v>
      </c>
      <c r="D30" s="206">
        <v>94.73684210526315</v>
      </c>
      <c r="F30" s="69"/>
    </row>
    <row r="31" spans="1:6" s="51" customFormat="1" ht="31.5">
      <c r="A31" s="49">
        <v>27</v>
      </c>
      <c r="B31" s="50" t="s">
        <v>103</v>
      </c>
      <c r="C31" s="73">
        <v>35</v>
      </c>
      <c r="D31" s="206">
        <v>64.81481481481481</v>
      </c>
      <c r="F31" s="69"/>
    </row>
    <row r="32" spans="1:6" s="51" customFormat="1">
      <c r="A32" s="49">
        <v>28</v>
      </c>
      <c r="B32" s="50" t="s">
        <v>173</v>
      </c>
      <c r="C32" s="73">
        <v>35</v>
      </c>
      <c r="D32" s="206">
        <v>97.222222222222214</v>
      </c>
      <c r="F32" s="69"/>
    </row>
    <row r="33" spans="1:6" s="51" customFormat="1">
      <c r="A33" s="49">
        <v>29</v>
      </c>
      <c r="B33" s="50" t="s">
        <v>301</v>
      </c>
      <c r="C33" s="73">
        <v>35</v>
      </c>
      <c r="D33" s="206">
        <v>85.365853658536579</v>
      </c>
      <c r="F33" s="69"/>
    </row>
    <row r="34" spans="1:6" s="51" customFormat="1" ht="31.5">
      <c r="A34" s="49">
        <v>30</v>
      </c>
      <c r="B34" s="50" t="s">
        <v>331</v>
      </c>
      <c r="C34" s="73">
        <v>33</v>
      </c>
      <c r="D34" s="206">
        <v>94.285714285714278</v>
      </c>
      <c r="F34" s="69"/>
    </row>
    <row r="35" spans="1:6" s="51" customFormat="1" ht="31.5">
      <c r="A35" s="49">
        <v>31</v>
      </c>
      <c r="B35" s="52" t="s">
        <v>157</v>
      </c>
      <c r="C35" s="73">
        <v>32</v>
      </c>
      <c r="D35" s="206">
        <v>65.306122448979593</v>
      </c>
      <c r="F35" s="69"/>
    </row>
    <row r="36" spans="1:6" s="51" customFormat="1">
      <c r="A36" s="49">
        <v>32</v>
      </c>
      <c r="B36" s="50" t="s">
        <v>156</v>
      </c>
      <c r="C36" s="73">
        <v>32</v>
      </c>
      <c r="D36" s="206">
        <v>58.18181818181818</v>
      </c>
      <c r="F36" s="69"/>
    </row>
    <row r="37" spans="1:6" s="51" customFormat="1">
      <c r="A37" s="49">
        <v>33</v>
      </c>
      <c r="B37" s="50" t="s">
        <v>318</v>
      </c>
      <c r="C37" s="73">
        <v>30</v>
      </c>
      <c r="D37" s="206">
        <v>83.333333333333343</v>
      </c>
      <c r="F37" s="69"/>
    </row>
    <row r="38" spans="1:6" s="51" customFormat="1">
      <c r="A38" s="49">
        <v>34</v>
      </c>
      <c r="B38" s="50" t="s">
        <v>403</v>
      </c>
      <c r="C38" s="73">
        <v>29</v>
      </c>
      <c r="D38" s="206">
        <v>61.702127659574465</v>
      </c>
      <c r="F38" s="69"/>
    </row>
    <row r="39" spans="1:6" s="51" customFormat="1" ht="21" customHeight="1">
      <c r="A39" s="49">
        <v>35</v>
      </c>
      <c r="B39" s="50" t="s">
        <v>98</v>
      </c>
      <c r="C39" s="73">
        <v>27</v>
      </c>
      <c r="D39" s="206">
        <v>77.142857142857153</v>
      </c>
      <c r="F39" s="69"/>
    </row>
    <row r="40" spans="1:6" s="51" customFormat="1">
      <c r="A40" s="49">
        <v>36</v>
      </c>
      <c r="B40" s="50" t="s">
        <v>94</v>
      </c>
      <c r="C40" s="73">
        <v>27</v>
      </c>
      <c r="D40" s="206">
        <v>93.103448275862064</v>
      </c>
      <c r="F40" s="69"/>
    </row>
    <row r="41" spans="1:6">
      <c r="A41" s="49">
        <v>37</v>
      </c>
      <c r="B41" s="50" t="s">
        <v>153</v>
      </c>
      <c r="C41" s="54">
        <v>26</v>
      </c>
      <c r="D41" s="207">
        <v>78.787878787878782</v>
      </c>
      <c r="F41" s="69"/>
    </row>
    <row r="42" spans="1:6">
      <c r="A42" s="49">
        <v>38</v>
      </c>
      <c r="B42" s="50" t="s">
        <v>163</v>
      </c>
      <c r="C42" s="54">
        <v>25</v>
      </c>
      <c r="D42" s="207">
        <v>75.757575757575751</v>
      </c>
      <c r="F42" s="69"/>
    </row>
    <row r="43" spans="1:6" ht="24.75" customHeight="1">
      <c r="A43" s="49">
        <v>39</v>
      </c>
      <c r="B43" s="50" t="s">
        <v>146</v>
      </c>
      <c r="C43" s="54">
        <v>24</v>
      </c>
      <c r="D43" s="207">
        <v>60</v>
      </c>
      <c r="F43" s="69"/>
    </row>
    <row r="44" spans="1:6">
      <c r="A44" s="49">
        <v>40</v>
      </c>
      <c r="B44" s="50" t="s">
        <v>154</v>
      </c>
      <c r="C44" s="54">
        <v>22</v>
      </c>
      <c r="D44" s="207">
        <v>50</v>
      </c>
      <c r="F44" s="69"/>
    </row>
    <row r="45" spans="1:6" ht="31.5">
      <c r="A45" s="49">
        <v>41</v>
      </c>
      <c r="B45" s="50" t="s">
        <v>302</v>
      </c>
      <c r="C45" s="54">
        <v>22</v>
      </c>
      <c r="D45" s="207">
        <v>91.666666666666657</v>
      </c>
      <c r="F45" s="69"/>
    </row>
    <row r="46" spans="1:6">
      <c r="A46" s="49">
        <v>42</v>
      </c>
      <c r="B46" s="50" t="s">
        <v>304</v>
      </c>
      <c r="C46" s="54">
        <v>20</v>
      </c>
      <c r="D46" s="207">
        <v>83.333333333333343</v>
      </c>
      <c r="F46" s="69"/>
    </row>
    <row r="47" spans="1:6" ht="78.75">
      <c r="A47" s="49">
        <v>43</v>
      </c>
      <c r="B47" s="50" t="s">
        <v>151</v>
      </c>
      <c r="C47" s="54">
        <v>20</v>
      </c>
      <c r="D47" s="207">
        <v>100</v>
      </c>
      <c r="F47" s="69"/>
    </row>
    <row r="48" spans="1:6">
      <c r="A48" s="49">
        <v>44</v>
      </c>
      <c r="B48" s="50" t="s">
        <v>339</v>
      </c>
      <c r="C48" s="54">
        <v>19</v>
      </c>
      <c r="D48" s="207">
        <v>82.608695652173907</v>
      </c>
      <c r="F48" s="69"/>
    </row>
    <row r="49" spans="1:6">
      <c r="A49" s="49">
        <v>45</v>
      </c>
      <c r="B49" s="50" t="s">
        <v>164</v>
      </c>
      <c r="C49" s="54">
        <v>19</v>
      </c>
      <c r="D49" s="207">
        <v>100</v>
      </c>
      <c r="F49" s="69"/>
    </row>
    <row r="50" spans="1:6">
      <c r="A50" s="49">
        <v>46</v>
      </c>
      <c r="B50" s="50" t="s">
        <v>129</v>
      </c>
      <c r="C50" s="54">
        <v>19</v>
      </c>
      <c r="D50" s="207">
        <v>70.370370370370367</v>
      </c>
      <c r="F50" s="69"/>
    </row>
    <row r="51" spans="1:6">
      <c r="A51" s="49">
        <v>47</v>
      </c>
      <c r="B51" s="50" t="s">
        <v>155</v>
      </c>
      <c r="C51" s="54">
        <v>18</v>
      </c>
      <c r="D51" s="207">
        <v>42.857142857142854</v>
      </c>
      <c r="F51" s="69"/>
    </row>
    <row r="52" spans="1:6">
      <c r="A52" s="49">
        <v>48</v>
      </c>
      <c r="B52" s="50" t="s">
        <v>100</v>
      </c>
      <c r="C52" s="54">
        <v>18</v>
      </c>
      <c r="D52" s="207">
        <v>69.230769230769226</v>
      </c>
      <c r="F52" s="69"/>
    </row>
    <row r="53" spans="1:6">
      <c r="A53" s="49">
        <v>49</v>
      </c>
      <c r="B53" s="50" t="s">
        <v>105</v>
      </c>
      <c r="C53" s="54">
        <v>18</v>
      </c>
      <c r="D53" s="207">
        <v>21.686746987951807</v>
      </c>
      <c r="F53" s="69"/>
    </row>
    <row r="54" spans="1:6">
      <c r="A54" s="49">
        <v>50</v>
      </c>
      <c r="B54" s="50" t="s">
        <v>323</v>
      </c>
      <c r="C54" s="54">
        <v>17</v>
      </c>
      <c r="D54" s="207">
        <v>58.620689655172406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12" sqref="F12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2.140625" style="47" customWidth="1"/>
    <col min="4" max="4" width="26.42578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510" t="s">
        <v>399</v>
      </c>
      <c r="C1" s="510"/>
      <c r="D1" s="510"/>
    </row>
    <row r="2" spans="1:6" ht="20.25" customHeight="1">
      <c r="B2" s="510" t="s">
        <v>76</v>
      </c>
      <c r="C2" s="510"/>
      <c r="D2" s="510"/>
    </row>
    <row r="4" spans="1:6" s="48" customFormat="1" ht="66" customHeight="1">
      <c r="A4" s="186"/>
      <c r="B4" s="184" t="s">
        <v>77</v>
      </c>
      <c r="C4" s="185" t="s">
        <v>232</v>
      </c>
      <c r="D4" s="183" t="s">
        <v>231</v>
      </c>
    </row>
    <row r="5" spans="1:6">
      <c r="A5" s="49">
        <v>1</v>
      </c>
      <c r="B5" s="50" t="s">
        <v>97</v>
      </c>
      <c r="C5" s="73">
        <v>237</v>
      </c>
      <c r="D5" s="206">
        <v>28.973105134474324</v>
      </c>
      <c r="F5" s="69"/>
    </row>
    <row r="6" spans="1:6">
      <c r="A6" s="49">
        <v>2</v>
      </c>
      <c r="B6" s="50" t="s">
        <v>82</v>
      </c>
      <c r="C6" s="73">
        <v>179</v>
      </c>
      <c r="D6" s="206">
        <v>100</v>
      </c>
      <c r="F6" s="69"/>
    </row>
    <row r="7" spans="1:6">
      <c r="A7" s="49">
        <v>3</v>
      </c>
      <c r="B7" s="50" t="s">
        <v>121</v>
      </c>
      <c r="C7" s="73">
        <v>123</v>
      </c>
      <c r="D7" s="206">
        <v>43.15789473684211</v>
      </c>
      <c r="F7" s="69"/>
    </row>
    <row r="8" spans="1:6" s="51" customFormat="1">
      <c r="A8" s="49">
        <v>4</v>
      </c>
      <c r="B8" s="50" t="s">
        <v>117</v>
      </c>
      <c r="C8" s="73">
        <v>93</v>
      </c>
      <c r="D8" s="206">
        <v>63.698630136986303</v>
      </c>
      <c r="F8" s="69"/>
    </row>
    <row r="9" spans="1:6" s="51" customFormat="1" ht="31.5">
      <c r="A9" s="49">
        <v>5</v>
      </c>
      <c r="B9" s="50" t="s">
        <v>152</v>
      </c>
      <c r="C9" s="73">
        <v>91</v>
      </c>
      <c r="D9" s="206">
        <v>52</v>
      </c>
      <c r="F9" s="69"/>
    </row>
    <row r="10" spans="1:6" s="51" customFormat="1">
      <c r="A10" s="49">
        <v>6</v>
      </c>
      <c r="B10" s="50" t="s">
        <v>91</v>
      </c>
      <c r="C10" s="73">
        <v>82</v>
      </c>
      <c r="D10" s="206">
        <v>96.470588235294116</v>
      </c>
      <c r="F10" s="69"/>
    </row>
    <row r="11" spans="1:6" s="51" customFormat="1">
      <c r="A11" s="49">
        <v>7</v>
      </c>
      <c r="B11" s="50" t="s">
        <v>104</v>
      </c>
      <c r="C11" s="73">
        <v>73</v>
      </c>
      <c r="D11" s="206">
        <v>41.477272727272727</v>
      </c>
      <c r="F11" s="69"/>
    </row>
    <row r="12" spans="1:6" s="51" customFormat="1">
      <c r="A12" s="49">
        <v>8</v>
      </c>
      <c r="B12" s="50" t="s">
        <v>105</v>
      </c>
      <c r="C12" s="73">
        <v>65</v>
      </c>
      <c r="D12" s="206">
        <v>78.313253012048193</v>
      </c>
      <c r="F12" s="69"/>
    </row>
    <row r="13" spans="1:6" s="51" customFormat="1">
      <c r="A13" s="49">
        <v>9</v>
      </c>
      <c r="B13" s="50" t="s">
        <v>145</v>
      </c>
      <c r="C13" s="73">
        <v>53</v>
      </c>
      <c r="D13" s="206">
        <v>40.769230769230766</v>
      </c>
      <c r="F13" s="69"/>
    </row>
    <row r="14" spans="1:6" s="51" customFormat="1">
      <c r="A14" s="49">
        <v>10</v>
      </c>
      <c r="B14" s="50" t="s">
        <v>93</v>
      </c>
      <c r="C14" s="73">
        <v>44</v>
      </c>
      <c r="D14" s="206">
        <v>97.777777777777771</v>
      </c>
      <c r="F14" s="69"/>
    </row>
    <row r="15" spans="1:6" s="51" customFormat="1">
      <c r="A15" s="49">
        <v>11</v>
      </c>
      <c r="B15" s="50" t="s">
        <v>89</v>
      </c>
      <c r="C15" s="73">
        <v>36</v>
      </c>
      <c r="D15" s="206">
        <v>19.672131147540984</v>
      </c>
      <c r="F15" s="69"/>
    </row>
    <row r="16" spans="1:6" s="51" customFormat="1">
      <c r="A16" s="49">
        <v>12</v>
      </c>
      <c r="B16" s="50" t="s">
        <v>123</v>
      </c>
      <c r="C16" s="73">
        <v>35</v>
      </c>
      <c r="D16" s="206">
        <v>48.611111111111107</v>
      </c>
      <c r="F16" s="69"/>
    </row>
    <row r="17" spans="1:6" s="51" customFormat="1">
      <c r="A17" s="49">
        <v>13</v>
      </c>
      <c r="B17" s="50" t="s">
        <v>228</v>
      </c>
      <c r="C17" s="73">
        <v>33</v>
      </c>
      <c r="D17" s="206">
        <v>94.285714285714278</v>
      </c>
      <c r="F17" s="69"/>
    </row>
    <row r="18" spans="1:6" s="51" customFormat="1">
      <c r="A18" s="49">
        <v>14</v>
      </c>
      <c r="B18" s="50" t="s">
        <v>125</v>
      </c>
      <c r="C18" s="73">
        <v>29</v>
      </c>
      <c r="D18" s="206">
        <v>38.666666666666664</v>
      </c>
      <c r="F18" s="69"/>
    </row>
    <row r="19" spans="1:6" s="51" customFormat="1">
      <c r="A19" s="49">
        <v>15</v>
      </c>
      <c r="B19" s="50" t="s">
        <v>159</v>
      </c>
      <c r="C19" s="73">
        <v>28</v>
      </c>
      <c r="D19" s="206">
        <v>68.292682926829272</v>
      </c>
      <c r="F19" s="69"/>
    </row>
    <row r="20" spans="1:6" s="51" customFormat="1">
      <c r="A20" s="49">
        <v>16</v>
      </c>
      <c r="B20" s="50" t="s">
        <v>122</v>
      </c>
      <c r="C20" s="73">
        <v>27</v>
      </c>
      <c r="D20" s="206">
        <v>77.142857142857153</v>
      </c>
      <c r="F20" s="69"/>
    </row>
    <row r="21" spans="1:6" s="51" customFormat="1">
      <c r="A21" s="49">
        <v>17</v>
      </c>
      <c r="B21" s="50" t="s">
        <v>96</v>
      </c>
      <c r="C21" s="73">
        <v>27</v>
      </c>
      <c r="D21" s="206">
        <v>79.411764705882348</v>
      </c>
      <c r="F21" s="69"/>
    </row>
    <row r="22" spans="1:6" s="51" customFormat="1">
      <c r="A22" s="49">
        <v>18</v>
      </c>
      <c r="B22" s="50" t="s">
        <v>226</v>
      </c>
      <c r="C22" s="73">
        <v>24</v>
      </c>
      <c r="D22" s="206">
        <v>66.666666666666657</v>
      </c>
      <c r="F22" s="69"/>
    </row>
    <row r="23" spans="1:6" s="51" customFormat="1">
      <c r="A23" s="49">
        <v>19</v>
      </c>
      <c r="B23" s="50" t="s">
        <v>155</v>
      </c>
      <c r="C23" s="73">
        <v>24</v>
      </c>
      <c r="D23" s="206">
        <v>57.142857142857139</v>
      </c>
      <c r="F23" s="69"/>
    </row>
    <row r="24" spans="1:6" s="51" customFormat="1">
      <c r="A24" s="49">
        <v>20</v>
      </c>
      <c r="B24" s="50" t="s">
        <v>156</v>
      </c>
      <c r="C24" s="73">
        <v>23</v>
      </c>
      <c r="D24" s="206">
        <v>41.818181818181813</v>
      </c>
      <c r="F24" s="69"/>
    </row>
    <row r="25" spans="1:6" s="51" customFormat="1" ht="19.5" customHeight="1">
      <c r="A25" s="49">
        <v>21</v>
      </c>
      <c r="B25" s="50" t="s">
        <v>154</v>
      </c>
      <c r="C25" s="73">
        <v>22</v>
      </c>
      <c r="D25" s="206">
        <v>50</v>
      </c>
      <c r="F25" s="69"/>
    </row>
    <row r="26" spans="1:6" s="51" customFormat="1">
      <c r="A26" s="49">
        <v>22</v>
      </c>
      <c r="B26" s="50" t="s">
        <v>124</v>
      </c>
      <c r="C26" s="73">
        <v>21</v>
      </c>
      <c r="D26" s="206">
        <v>87.5</v>
      </c>
      <c r="F26" s="69"/>
    </row>
    <row r="27" spans="1:6" s="51" customFormat="1">
      <c r="A27" s="49">
        <v>23</v>
      </c>
      <c r="B27" s="50" t="s">
        <v>109</v>
      </c>
      <c r="C27" s="73">
        <v>20</v>
      </c>
      <c r="D27" s="206">
        <v>13.422818791946309</v>
      </c>
      <c r="F27" s="69"/>
    </row>
    <row r="28" spans="1:6" s="51" customFormat="1" ht="21" customHeight="1">
      <c r="A28" s="49">
        <v>24</v>
      </c>
      <c r="B28" s="50" t="s">
        <v>90</v>
      </c>
      <c r="C28" s="73">
        <v>20</v>
      </c>
      <c r="D28" s="206">
        <v>27.027027027027028</v>
      </c>
      <c r="F28" s="69"/>
    </row>
    <row r="29" spans="1:6" s="51" customFormat="1">
      <c r="A29" s="49">
        <v>25</v>
      </c>
      <c r="B29" s="50" t="s">
        <v>148</v>
      </c>
      <c r="C29" s="73">
        <v>20</v>
      </c>
      <c r="D29" s="206">
        <v>71.428571428571431</v>
      </c>
      <c r="F29" s="69"/>
    </row>
    <row r="30" spans="1:6" s="51" customFormat="1" ht="31.5">
      <c r="A30" s="49">
        <v>26</v>
      </c>
      <c r="B30" s="50" t="s">
        <v>103</v>
      </c>
      <c r="C30" s="73">
        <v>19</v>
      </c>
      <c r="D30" s="206">
        <v>35.185185185185183</v>
      </c>
      <c r="F30" s="69"/>
    </row>
    <row r="31" spans="1:6" s="51" customFormat="1">
      <c r="A31" s="49">
        <v>27</v>
      </c>
      <c r="B31" s="50" t="s">
        <v>319</v>
      </c>
      <c r="C31" s="73">
        <v>18</v>
      </c>
      <c r="D31" s="206">
        <v>38.297872340425535</v>
      </c>
      <c r="F31" s="69"/>
    </row>
    <row r="32" spans="1:6" s="51" customFormat="1">
      <c r="A32" s="49">
        <v>28</v>
      </c>
      <c r="B32" s="50" t="s">
        <v>115</v>
      </c>
      <c r="C32" s="73">
        <v>18</v>
      </c>
      <c r="D32" s="206">
        <v>16.822429906542055</v>
      </c>
      <c r="F32" s="69"/>
    </row>
    <row r="33" spans="1:6" s="51" customFormat="1" ht="21.75" customHeight="1">
      <c r="A33" s="49">
        <v>29</v>
      </c>
      <c r="B33" s="50" t="s">
        <v>86</v>
      </c>
      <c r="C33" s="73">
        <v>18</v>
      </c>
      <c r="D33" s="206">
        <v>28.571428571428569</v>
      </c>
      <c r="F33" s="69"/>
    </row>
    <row r="34" spans="1:6" s="51" customFormat="1">
      <c r="A34" s="49">
        <v>30</v>
      </c>
      <c r="B34" s="50" t="s">
        <v>111</v>
      </c>
      <c r="C34" s="73">
        <v>18</v>
      </c>
      <c r="D34" s="206">
        <v>100</v>
      </c>
      <c r="F34" s="69"/>
    </row>
    <row r="35" spans="1:6" s="51" customFormat="1" ht="47.25">
      <c r="A35" s="49">
        <v>31</v>
      </c>
      <c r="B35" s="52" t="s">
        <v>321</v>
      </c>
      <c r="C35" s="73">
        <v>17</v>
      </c>
      <c r="D35" s="206">
        <v>60.714285714285708</v>
      </c>
      <c r="F35" s="69"/>
    </row>
    <row r="36" spans="1:6" s="51" customFormat="1" ht="31.5">
      <c r="A36" s="49">
        <v>32</v>
      </c>
      <c r="B36" s="50" t="s">
        <v>401</v>
      </c>
      <c r="C36" s="73">
        <v>17</v>
      </c>
      <c r="D36" s="206">
        <v>65.384615384615387</v>
      </c>
      <c r="F36" s="69"/>
    </row>
    <row r="37" spans="1:6" s="51" customFormat="1" ht="31.5">
      <c r="A37" s="49">
        <v>33</v>
      </c>
      <c r="B37" s="50" t="s">
        <v>157</v>
      </c>
      <c r="C37" s="73">
        <v>17</v>
      </c>
      <c r="D37" s="206">
        <v>34.693877551020407</v>
      </c>
      <c r="F37" s="69"/>
    </row>
    <row r="38" spans="1:6" s="51" customFormat="1" ht="31.5">
      <c r="A38" s="49">
        <v>34</v>
      </c>
      <c r="B38" s="50" t="s">
        <v>146</v>
      </c>
      <c r="C38" s="73">
        <v>16</v>
      </c>
      <c r="D38" s="206">
        <v>40</v>
      </c>
      <c r="F38" s="69"/>
    </row>
    <row r="39" spans="1:6" s="51" customFormat="1" ht="31.5">
      <c r="A39" s="49">
        <v>35</v>
      </c>
      <c r="B39" s="50" t="s">
        <v>402</v>
      </c>
      <c r="C39" s="73">
        <v>16</v>
      </c>
      <c r="D39" s="206">
        <v>100</v>
      </c>
      <c r="F39" s="69"/>
    </row>
    <row r="40" spans="1:6" s="51" customFormat="1">
      <c r="A40" s="49">
        <v>36</v>
      </c>
      <c r="B40" s="50" t="s">
        <v>229</v>
      </c>
      <c r="C40" s="73">
        <v>15</v>
      </c>
      <c r="D40" s="206">
        <v>65.217391304347828</v>
      </c>
      <c r="F40" s="69"/>
    </row>
    <row r="41" spans="1:6">
      <c r="A41" s="49">
        <v>37</v>
      </c>
      <c r="B41" s="50" t="s">
        <v>320</v>
      </c>
      <c r="C41" s="54">
        <v>14</v>
      </c>
      <c r="D41" s="207">
        <v>73.68421052631578</v>
      </c>
      <c r="F41" s="69"/>
    </row>
    <row r="42" spans="1:6">
      <c r="A42" s="49">
        <v>38</v>
      </c>
      <c r="B42" s="50" t="s">
        <v>400</v>
      </c>
      <c r="C42" s="54">
        <v>13</v>
      </c>
      <c r="D42" s="207">
        <v>86.666666666666671</v>
      </c>
      <c r="F42" s="69"/>
    </row>
    <row r="43" spans="1:6" ht="31.5">
      <c r="A43" s="49">
        <v>39</v>
      </c>
      <c r="B43" s="50" t="s">
        <v>324</v>
      </c>
      <c r="C43" s="54">
        <v>13</v>
      </c>
      <c r="D43" s="207">
        <v>52</v>
      </c>
      <c r="F43" s="69"/>
    </row>
    <row r="44" spans="1:6">
      <c r="A44" s="49">
        <v>40</v>
      </c>
      <c r="B44" s="50" t="s">
        <v>126</v>
      </c>
      <c r="C44" s="54">
        <v>13</v>
      </c>
      <c r="D44" s="207">
        <v>68.421052631578945</v>
      </c>
      <c r="F44" s="69"/>
    </row>
    <row r="45" spans="1:6">
      <c r="A45" s="49">
        <v>41</v>
      </c>
      <c r="B45" s="50" t="s">
        <v>174</v>
      </c>
      <c r="C45" s="54">
        <v>13</v>
      </c>
      <c r="D45" s="207">
        <v>100</v>
      </c>
      <c r="F45" s="69"/>
    </row>
    <row r="46" spans="1:6">
      <c r="A46" s="49">
        <v>42</v>
      </c>
      <c r="B46" s="50" t="s">
        <v>145</v>
      </c>
      <c r="C46" s="54">
        <v>12</v>
      </c>
      <c r="D46" s="207">
        <v>54.54545454545454</v>
      </c>
      <c r="F46" s="69"/>
    </row>
    <row r="47" spans="1:6">
      <c r="A47" s="49">
        <v>43</v>
      </c>
      <c r="B47" s="50" t="s">
        <v>323</v>
      </c>
      <c r="C47" s="54">
        <v>12</v>
      </c>
      <c r="D47" s="207">
        <v>41.379310344827587</v>
      </c>
      <c r="F47" s="69"/>
    </row>
    <row r="48" spans="1:6">
      <c r="A48" s="49">
        <v>44</v>
      </c>
      <c r="B48" s="50" t="s">
        <v>88</v>
      </c>
      <c r="C48" s="54">
        <v>12</v>
      </c>
      <c r="D48" s="207">
        <v>2.4048096192384771</v>
      </c>
      <c r="F48" s="69"/>
    </row>
    <row r="49" spans="1:6">
      <c r="A49" s="49">
        <v>45</v>
      </c>
      <c r="B49" s="50" t="s">
        <v>95</v>
      </c>
      <c r="C49" s="54">
        <v>12</v>
      </c>
      <c r="D49" s="207">
        <v>100</v>
      </c>
      <c r="F49" s="69"/>
    </row>
    <row r="50" spans="1:6">
      <c r="A50" s="49">
        <v>46</v>
      </c>
      <c r="B50" s="50" t="s">
        <v>112</v>
      </c>
      <c r="C50" s="54">
        <v>12</v>
      </c>
      <c r="D50" s="207">
        <v>75</v>
      </c>
      <c r="F50" s="69"/>
    </row>
    <row r="51" spans="1:6">
      <c r="A51" s="49">
        <v>47</v>
      </c>
      <c r="B51" s="50" t="s">
        <v>83</v>
      </c>
      <c r="C51" s="54">
        <v>12</v>
      </c>
      <c r="D51" s="207">
        <v>80</v>
      </c>
      <c r="F51" s="69"/>
    </row>
    <row r="52" spans="1:6">
      <c r="A52" s="49">
        <v>48</v>
      </c>
      <c r="B52" s="50" t="s">
        <v>334</v>
      </c>
      <c r="C52" s="54">
        <v>11</v>
      </c>
      <c r="D52" s="207">
        <v>68.75</v>
      </c>
      <c r="F52" s="69"/>
    </row>
    <row r="53" spans="1:6">
      <c r="A53" s="49">
        <v>49</v>
      </c>
      <c r="B53" s="50" t="s">
        <v>332</v>
      </c>
      <c r="C53" s="54">
        <v>11</v>
      </c>
      <c r="D53" s="207">
        <v>91.666666666666657</v>
      </c>
      <c r="F53" s="69"/>
    </row>
    <row r="54" spans="1:6">
      <c r="A54" s="49">
        <v>50</v>
      </c>
      <c r="B54" s="50" t="s">
        <v>158</v>
      </c>
      <c r="C54" s="54">
        <v>11</v>
      </c>
      <c r="D54" s="207">
        <v>61.111111111111114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80" zoomScaleNormal="75" zoomScaleSheetLayoutView="80" workbookViewId="0">
      <selection activeCell="G25" sqref="G25"/>
    </sheetView>
  </sheetViews>
  <sheetFormatPr defaultColWidth="8.85546875" defaultRowHeight="12.75"/>
  <cols>
    <col min="1" max="1" width="37.5703125" style="10" customWidth="1"/>
    <col min="2" max="3" width="12.28515625" style="10" customWidth="1"/>
    <col min="4" max="4" width="12.85546875" style="10" customWidth="1"/>
    <col min="5" max="5" width="17.7109375" style="78" customWidth="1"/>
    <col min="6" max="6" width="18.28515625" style="78" customWidth="1"/>
    <col min="7" max="7" width="14.5703125" style="10" customWidth="1"/>
    <col min="8" max="8" width="7.85546875" style="10" customWidth="1"/>
    <col min="9" max="254" width="8.85546875" style="10"/>
    <col min="255" max="255" width="37.140625" style="10" customWidth="1"/>
    <col min="256" max="257" width="10.5703125" style="10" customWidth="1"/>
    <col min="258" max="258" width="13" style="10" customWidth="1"/>
    <col min="259" max="260" width="10.28515625" style="10" customWidth="1"/>
    <col min="261" max="261" width="12.42578125" style="10" customWidth="1"/>
    <col min="262" max="263" width="8.85546875" style="10"/>
    <col min="264" max="264" width="7.85546875" style="10" customWidth="1"/>
    <col min="265" max="510" width="8.85546875" style="10"/>
    <col min="511" max="511" width="37.140625" style="10" customWidth="1"/>
    <col min="512" max="513" width="10.5703125" style="10" customWidth="1"/>
    <col min="514" max="514" width="13" style="10" customWidth="1"/>
    <col min="515" max="516" width="10.28515625" style="10" customWidth="1"/>
    <col min="517" max="517" width="12.42578125" style="10" customWidth="1"/>
    <col min="518" max="519" width="8.85546875" style="10"/>
    <col min="520" max="520" width="7.85546875" style="10" customWidth="1"/>
    <col min="521" max="766" width="8.85546875" style="10"/>
    <col min="767" max="767" width="37.140625" style="10" customWidth="1"/>
    <col min="768" max="769" width="10.5703125" style="10" customWidth="1"/>
    <col min="770" max="770" width="13" style="10" customWidth="1"/>
    <col min="771" max="772" width="10.28515625" style="10" customWidth="1"/>
    <col min="773" max="773" width="12.42578125" style="10" customWidth="1"/>
    <col min="774" max="775" width="8.85546875" style="10"/>
    <col min="776" max="776" width="7.85546875" style="10" customWidth="1"/>
    <col min="777" max="1022" width="8.85546875" style="10"/>
    <col min="1023" max="1023" width="37.140625" style="10" customWidth="1"/>
    <col min="1024" max="1025" width="10.5703125" style="10" customWidth="1"/>
    <col min="1026" max="1026" width="13" style="10" customWidth="1"/>
    <col min="1027" max="1028" width="10.28515625" style="10" customWidth="1"/>
    <col min="1029" max="1029" width="12.42578125" style="10" customWidth="1"/>
    <col min="1030" max="1031" width="8.85546875" style="10"/>
    <col min="1032" max="1032" width="7.85546875" style="10" customWidth="1"/>
    <col min="1033" max="1278" width="8.85546875" style="10"/>
    <col min="1279" max="1279" width="37.140625" style="10" customWidth="1"/>
    <col min="1280" max="1281" width="10.5703125" style="10" customWidth="1"/>
    <col min="1282" max="1282" width="13" style="10" customWidth="1"/>
    <col min="1283" max="1284" width="10.28515625" style="10" customWidth="1"/>
    <col min="1285" max="1285" width="12.42578125" style="10" customWidth="1"/>
    <col min="1286" max="1287" width="8.85546875" style="10"/>
    <col min="1288" max="1288" width="7.85546875" style="10" customWidth="1"/>
    <col min="1289" max="1534" width="8.85546875" style="10"/>
    <col min="1535" max="1535" width="37.140625" style="10" customWidth="1"/>
    <col min="1536" max="1537" width="10.5703125" style="10" customWidth="1"/>
    <col min="1538" max="1538" width="13" style="10" customWidth="1"/>
    <col min="1539" max="1540" width="10.28515625" style="10" customWidth="1"/>
    <col min="1541" max="1541" width="12.42578125" style="10" customWidth="1"/>
    <col min="1542" max="1543" width="8.85546875" style="10"/>
    <col min="1544" max="1544" width="7.85546875" style="10" customWidth="1"/>
    <col min="1545" max="1790" width="8.85546875" style="10"/>
    <col min="1791" max="1791" width="37.140625" style="10" customWidth="1"/>
    <col min="1792" max="1793" width="10.5703125" style="10" customWidth="1"/>
    <col min="1794" max="1794" width="13" style="10" customWidth="1"/>
    <col min="1795" max="1796" width="10.28515625" style="10" customWidth="1"/>
    <col min="1797" max="1797" width="12.42578125" style="10" customWidth="1"/>
    <col min="1798" max="1799" width="8.85546875" style="10"/>
    <col min="1800" max="1800" width="7.85546875" style="10" customWidth="1"/>
    <col min="1801" max="2046" width="8.85546875" style="10"/>
    <col min="2047" max="2047" width="37.140625" style="10" customWidth="1"/>
    <col min="2048" max="2049" width="10.5703125" style="10" customWidth="1"/>
    <col min="2050" max="2050" width="13" style="10" customWidth="1"/>
    <col min="2051" max="2052" width="10.28515625" style="10" customWidth="1"/>
    <col min="2053" max="2053" width="12.42578125" style="10" customWidth="1"/>
    <col min="2054" max="2055" width="8.85546875" style="10"/>
    <col min="2056" max="2056" width="7.85546875" style="10" customWidth="1"/>
    <col min="2057" max="2302" width="8.85546875" style="10"/>
    <col min="2303" max="2303" width="37.140625" style="10" customWidth="1"/>
    <col min="2304" max="2305" width="10.5703125" style="10" customWidth="1"/>
    <col min="2306" max="2306" width="13" style="10" customWidth="1"/>
    <col min="2307" max="2308" width="10.28515625" style="10" customWidth="1"/>
    <col min="2309" max="2309" width="12.42578125" style="10" customWidth="1"/>
    <col min="2310" max="2311" width="8.85546875" style="10"/>
    <col min="2312" max="2312" width="7.85546875" style="10" customWidth="1"/>
    <col min="2313" max="2558" width="8.85546875" style="10"/>
    <col min="2559" max="2559" width="37.140625" style="10" customWidth="1"/>
    <col min="2560" max="2561" width="10.5703125" style="10" customWidth="1"/>
    <col min="2562" max="2562" width="13" style="10" customWidth="1"/>
    <col min="2563" max="2564" width="10.28515625" style="10" customWidth="1"/>
    <col min="2565" max="2565" width="12.42578125" style="10" customWidth="1"/>
    <col min="2566" max="2567" width="8.85546875" style="10"/>
    <col min="2568" max="2568" width="7.85546875" style="10" customWidth="1"/>
    <col min="2569" max="2814" width="8.85546875" style="10"/>
    <col min="2815" max="2815" width="37.140625" style="10" customWidth="1"/>
    <col min="2816" max="2817" width="10.5703125" style="10" customWidth="1"/>
    <col min="2818" max="2818" width="13" style="10" customWidth="1"/>
    <col min="2819" max="2820" width="10.28515625" style="10" customWidth="1"/>
    <col min="2821" max="2821" width="12.42578125" style="10" customWidth="1"/>
    <col min="2822" max="2823" width="8.85546875" style="10"/>
    <col min="2824" max="2824" width="7.85546875" style="10" customWidth="1"/>
    <col min="2825" max="3070" width="8.85546875" style="10"/>
    <col min="3071" max="3071" width="37.140625" style="10" customWidth="1"/>
    <col min="3072" max="3073" width="10.5703125" style="10" customWidth="1"/>
    <col min="3074" max="3074" width="13" style="10" customWidth="1"/>
    <col min="3075" max="3076" width="10.28515625" style="10" customWidth="1"/>
    <col min="3077" max="3077" width="12.42578125" style="10" customWidth="1"/>
    <col min="3078" max="3079" width="8.85546875" style="10"/>
    <col min="3080" max="3080" width="7.85546875" style="10" customWidth="1"/>
    <col min="3081" max="3326" width="8.85546875" style="10"/>
    <col min="3327" max="3327" width="37.140625" style="10" customWidth="1"/>
    <col min="3328" max="3329" width="10.5703125" style="10" customWidth="1"/>
    <col min="3330" max="3330" width="13" style="10" customWidth="1"/>
    <col min="3331" max="3332" width="10.28515625" style="10" customWidth="1"/>
    <col min="3333" max="3333" width="12.42578125" style="10" customWidth="1"/>
    <col min="3334" max="3335" width="8.85546875" style="10"/>
    <col min="3336" max="3336" width="7.85546875" style="10" customWidth="1"/>
    <col min="3337" max="3582" width="8.85546875" style="10"/>
    <col min="3583" max="3583" width="37.140625" style="10" customWidth="1"/>
    <col min="3584" max="3585" width="10.5703125" style="10" customWidth="1"/>
    <col min="3586" max="3586" width="13" style="10" customWidth="1"/>
    <col min="3587" max="3588" width="10.28515625" style="10" customWidth="1"/>
    <col min="3589" max="3589" width="12.42578125" style="10" customWidth="1"/>
    <col min="3590" max="3591" width="8.85546875" style="10"/>
    <col min="3592" max="3592" width="7.85546875" style="10" customWidth="1"/>
    <col min="3593" max="3838" width="8.85546875" style="10"/>
    <col min="3839" max="3839" width="37.140625" style="10" customWidth="1"/>
    <col min="3840" max="3841" width="10.5703125" style="10" customWidth="1"/>
    <col min="3842" max="3842" width="13" style="10" customWidth="1"/>
    <col min="3843" max="3844" width="10.28515625" style="10" customWidth="1"/>
    <col min="3845" max="3845" width="12.42578125" style="10" customWidth="1"/>
    <col min="3846" max="3847" width="8.85546875" style="10"/>
    <col min="3848" max="3848" width="7.85546875" style="10" customWidth="1"/>
    <col min="3849" max="4094" width="8.85546875" style="10"/>
    <col min="4095" max="4095" width="37.140625" style="10" customWidth="1"/>
    <col min="4096" max="4097" width="10.5703125" style="10" customWidth="1"/>
    <col min="4098" max="4098" width="13" style="10" customWidth="1"/>
    <col min="4099" max="4100" width="10.28515625" style="10" customWidth="1"/>
    <col min="4101" max="4101" width="12.42578125" style="10" customWidth="1"/>
    <col min="4102" max="4103" width="8.85546875" style="10"/>
    <col min="4104" max="4104" width="7.85546875" style="10" customWidth="1"/>
    <col min="4105" max="4350" width="8.85546875" style="10"/>
    <col min="4351" max="4351" width="37.140625" style="10" customWidth="1"/>
    <col min="4352" max="4353" width="10.5703125" style="10" customWidth="1"/>
    <col min="4354" max="4354" width="13" style="10" customWidth="1"/>
    <col min="4355" max="4356" width="10.28515625" style="10" customWidth="1"/>
    <col min="4357" max="4357" width="12.42578125" style="10" customWidth="1"/>
    <col min="4358" max="4359" width="8.85546875" style="10"/>
    <col min="4360" max="4360" width="7.85546875" style="10" customWidth="1"/>
    <col min="4361" max="4606" width="8.85546875" style="10"/>
    <col min="4607" max="4607" width="37.140625" style="10" customWidth="1"/>
    <col min="4608" max="4609" width="10.5703125" style="10" customWidth="1"/>
    <col min="4610" max="4610" width="13" style="10" customWidth="1"/>
    <col min="4611" max="4612" width="10.28515625" style="10" customWidth="1"/>
    <col min="4613" max="4613" width="12.42578125" style="10" customWidth="1"/>
    <col min="4614" max="4615" width="8.85546875" style="10"/>
    <col min="4616" max="4616" width="7.85546875" style="10" customWidth="1"/>
    <col min="4617" max="4862" width="8.85546875" style="10"/>
    <col min="4863" max="4863" width="37.140625" style="10" customWidth="1"/>
    <col min="4864" max="4865" width="10.5703125" style="10" customWidth="1"/>
    <col min="4866" max="4866" width="13" style="10" customWidth="1"/>
    <col min="4867" max="4868" width="10.28515625" style="10" customWidth="1"/>
    <col min="4869" max="4869" width="12.42578125" style="10" customWidth="1"/>
    <col min="4870" max="4871" width="8.85546875" style="10"/>
    <col min="4872" max="4872" width="7.85546875" style="10" customWidth="1"/>
    <col min="4873" max="5118" width="8.85546875" style="10"/>
    <col min="5119" max="5119" width="37.140625" style="10" customWidth="1"/>
    <col min="5120" max="5121" width="10.5703125" style="10" customWidth="1"/>
    <col min="5122" max="5122" width="13" style="10" customWidth="1"/>
    <col min="5123" max="5124" width="10.28515625" style="10" customWidth="1"/>
    <col min="5125" max="5125" width="12.42578125" style="10" customWidth="1"/>
    <col min="5126" max="5127" width="8.85546875" style="10"/>
    <col min="5128" max="5128" width="7.85546875" style="10" customWidth="1"/>
    <col min="5129" max="5374" width="8.85546875" style="10"/>
    <col min="5375" max="5375" width="37.140625" style="10" customWidth="1"/>
    <col min="5376" max="5377" width="10.5703125" style="10" customWidth="1"/>
    <col min="5378" max="5378" width="13" style="10" customWidth="1"/>
    <col min="5379" max="5380" width="10.28515625" style="10" customWidth="1"/>
    <col min="5381" max="5381" width="12.42578125" style="10" customWidth="1"/>
    <col min="5382" max="5383" width="8.85546875" style="10"/>
    <col min="5384" max="5384" width="7.85546875" style="10" customWidth="1"/>
    <col min="5385" max="5630" width="8.85546875" style="10"/>
    <col min="5631" max="5631" width="37.140625" style="10" customWidth="1"/>
    <col min="5632" max="5633" width="10.5703125" style="10" customWidth="1"/>
    <col min="5634" max="5634" width="13" style="10" customWidth="1"/>
    <col min="5635" max="5636" width="10.28515625" style="10" customWidth="1"/>
    <col min="5637" max="5637" width="12.42578125" style="10" customWidth="1"/>
    <col min="5638" max="5639" width="8.85546875" style="10"/>
    <col min="5640" max="5640" width="7.85546875" style="10" customWidth="1"/>
    <col min="5641" max="5886" width="8.85546875" style="10"/>
    <col min="5887" max="5887" width="37.140625" style="10" customWidth="1"/>
    <col min="5888" max="5889" width="10.5703125" style="10" customWidth="1"/>
    <col min="5890" max="5890" width="13" style="10" customWidth="1"/>
    <col min="5891" max="5892" width="10.28515625" style="10" customWidth="1"/>
    <col min="5893" max="5893" width="12.42578125" style="10" customWidth="1"/>
    <col min="5894" max="5895" width="8.85546875" style="10"/>
    <col min="5896" max="5896" width="7.85546875" style="10" customWidth="1"/>
    <col min="5897" max="6142" width="8.85546875" style="10"/>
    <col min="6143" max="6143" width="37.140625" style="10" customWidth="1"/>
    <col min="6144" max="6145" width="10.5703125" style="10" customWidth="1"/>
    <col min="6146" max="6146" width="13" style="10" customWidth="1"/>
    <col min="6147" max="6148" width="10.28515625" style="10" customWidth="1"/>
    <col min="6149" max="6149" width="12.42578125" style="10" customWidth="1"/>
    <col min="6150" max="6151" width="8.85546875" style="10"/>
    <col min="6152" max="6152" width="7.85546875" style="10" customWidth="1"/>
    <col min="6153" max="6398" width="8.85546875" style="10"/>
    <col min="6399" max="6399" width="37.140625" style="10" customWidth="1"/>
    <col min="6400" max="6401" width="10.5703125" style="10" customWidth="1"/>
    <col min="6402" max="6402" width="13" style="10" customWidth="1"/>
    <col min="6403" max="6404" width="10.28515625" style="10" customWidth="1"/>
    <col min="6405" max="6405" width="12.42578125" style="10" customWidth="1"/>
    <col min="6406" max="6407" width="8.85546875" style="10"/>
    <col min="6408" max="6408" width="7.85546875" style="10" customWidth="1"/>
    <col min="6409" max="6654" width="8.85546875" style="10"/>
    <col min="6655" max="6655" width="37.140625" style="10" customWidth="1"/>
    <col min="6656" max="6657" width="10.5703125" style="10" customWidth="1"/>
    <col min="6658" max="6658" width="13" style="10" customWidth="1"/>
    <col min="6659" max="6660" width="10.28515625" style="10" customWidth="1"/>
    <col min="6661" max="6661" width="12.42578125" style="10" customWidth="1"/>
    <col min="6662" max="6663" width="8.85546875" style="10"/>
    <col min="6664" max="6664" width="7.85546875" style="10" customWidth="1"/>
    <col min="6665" max="6910" width="8.85546875" style="10"/>
    <col min="6911" max="6911" width="37.140625" style="10" customWidth="1"/>
    <col min="6912" max="6913" width="10.5703125" style="10" customWidth="1"/>
    <col min="6914" max="6914" width="13" style="10" customWidth="1"/>
    <col min="6915" max="6916" width="10.28515625" style="10" customWidth="1"/>
    <col min="6917" max="6917" width="12.42578125" style="10" customWidth="1"/>
    <col min="6918" max="6919" width="8.85546875" style="10"/>
    <col min="6920" max="6920" width="7.85546875" style="10" customWidth="1"/>
    <col min="6921" max="7166" width="8.85546875" style="10"/>
    <col min="7167" max="7167" width="37.140625" style="10" customWidth="1"/>
    <col min="7168" max="7169" width="10.5703125" style="10" customWidth="1"/>
    <col min="7170" max="7170" width="13" style="10" customWidth="1"/>
    <col min="7171" max="7172" width="10.28515625" style="10" customWidth="1"/>
    <col min="7173" max="7173" width="12.42578125" style="10" customWidth="1"/>
    <col min="7174" max="7175" width="8.85546875" style="10"/>
    <col min="7176" max="7176" width="7.85546875" style="10" customWidth="1"/>
    <col min="7177" max="7422" width="8.85546875" style="10"/>
    <col min="7423" max="7423" width="37.140625" style="10" customWidth="1"/>
    <col min="7424" max="7425" width="10.5703125" style="10" customWidth="1"/>
    <col min="7426" max="7426" width="13" style="10" customWidth="1"/>
    <col min="7427" max="7428" width="10.28515625" style="10" customWidth="1"/>
    <col min="7429" max="7429" width="12.42578125" style="10" customWidth="1"/>
    <col min="7430" max="7431" width="8.85546875" style="10"/>
    <col min="7432" max="7432" width="7.85546875" style="10" customWidth="1"/>
    <col min="7433" max="7678" width="8.85546875" style="10"/>
    <col min="7679" max="7679" width="37.140625" style="10" customWidth="1"/>
    <col min="7680" max="7681" width="10.5703125" style="10" customWidth="1"/>
    <col min="7682" max="7682" width="13" style="10" customWidth="1"/>
    <col min="7683" max="7684" width="10.28515625" style="10" customWidth="1"/>
    <col min="7685" max="7685" width="12.42578125" style="10" customWidth="1"/>
    <col min="7686" max="7687" width="8.85546875" style="10"/>
    <col min="7688" max="7688" width="7.85546875" style="10" customWidth="1"/>
    <col min="7689" max="7934" width="8.85546875" style="10"/>
    <col min="7935" max="7935" width="37.140625" style="10" customWidth="1"/>
    <col min="7936" max="7937" width="10.5703125" style="10" customWidth="1"/>
    <col min="7938" max="7938" width="13" style="10" customWidth="1"/>
    <col min="7939" max="7940" width="10.28515625" style="10" customWidth="1"/>
    <col min="7941" max="7941" width="12.42578125" style="10" customWidth="1"/>
    <col min="7942" max="7943" width="8.85546875" style="10"/>
    <col min="7944" max="7944" width="7.85546875" style="10" customWidth="1"/>
    <col min="7945" max="8190" width="8.85546875" style="10"/>
    <col min="8191" max="8191" width="37.140625" style="10" customWidth="1"/>
    <col min="8192" max="8193" width="10.5703125" style="10" customWidth="1"/>
    <col min="8194" max="8194" width="13" style="10" customWidth="1"/>
    <col min="8195" max="8196" width="10.28515625" style="10" customWidth="1"/>
    <col min="8197" max="8197" width="12.42578125" style="10" customWidth="1"/>
    <col min="8198" max="8199" width="8.85546875" style="10"/>
    <col min="8200" max="8200" width="7.85546875" style="10" customWidth="1"/>
    <col min="8201" max="8446" width="8.85546875" style="10"/>
    <col min="8447" max="8447" width="37.140625" style="10" customWidth="1"/>
    <col min="8448" max="8449" width="10.5703125" style="10" customWidth="1"/>
    <col min="8450" max="8450" width="13" style="10" customWidth="1"/>
    <col min="8451" max="8452" width="10.28515625" style="10" customWidth="1"/>
    <col min="8453" max="8453" width="12.42578125" style="10" customWidth="1"/>
    <col min="8454" max="8455" width="8.85546875" style="10"/>
    <col min="8456" max="8456" width="7.85546875" style="10" customWidth="1"/>
    <col min="8457" max="8702" width="8.85546875" style="10"/>
    <col min="8703" max="8703" width="37.140625" style="10" customWidth="1"/>
    <col min="8704" max="8705" width="10.5703125" style="10" customWidth="1"/>
    <col min="8706" max="8706" width="13" style="10" customWidth="1"/>
    <col min="8707" max="8708" width="10.28515625" style="10" customWidth="1"/>
    <col min="8709" max="8709" width="12.42578125" style="10" customWidth="1"/>
    <col min="8710" max="8711" width="8.85546875" style="10"/>
    <col min="8712" max="8712" width="7.85546875" style="10" customWidth="1"/>
    <col min="8713" max="8958" width="8.85546875" style="10"/>
    <col min="8959" max="8959" width="37.140625" style="10" customWidth="1"/>
    <col min="8960" max="8961" width="10.5703125" style="10" customWidth="1"/>
    <col min="8962" max="8962" width="13" style="10" customWidth="1"/>
    <col min="8963" max="8964" width="10.28515625" style="10" customWidth="1"/>
    <col min="8965" max="8965" width="12.42578125" style="10" customWidth="1"/>
    <col min="8966" max="8967" width="8.85546875" style="10"/>
    <col min="8968" max="8968" width="7.85546875" style="10" customWidth="1"/>
    <col min="8969" max="9214" width="8.85546875" style="10"/>
    <col min="9215" max="9215" width="37.140625" style="10" customWidth="1"/>
    <col min="9216" max="9217" width="10.5703125" style="10" customWidth="1"/>
    <col min="9218" max="9218" width="13" style="10" customWidth="1"/>
    <col min="9219" max="9220" width="10.28515625" style="10" customWidth="1"/>
    <col min="9221" max="9221" width="12.42578125" style="10" customWidth="1"/>
    <col min="9222" max="9223" width="8.85546875" style="10"/>
    <col min="9224" max="9224" width="7.85546875" style="10" customWidth="1"/>
    <col min="9225" max="9470" width="8.85546875" style="10"/>
    <col min="9471" max="9471" width="37.140625" style="10" customWidth="1"/>
    <col min="9472" max="9473" width="10.5703125" style="10" customWidth="1"/>
    <col min="9474" max="9474" width="13" style="10" customWidth="1"/>
    <col min="9475" max="9476" width="10.28515625" style="10" customWidth="1"/>
    <col min="9477" max="9477" width="12.42578125" style="10" customWidth="1"/>
    <col min="9478" max="9479" width="8.85546875" style="10"/>
    <col min="9480" max="9480" width="7.85546875" style="10" customWidth="1"/>
    <col min="9481" max="9726" width="8.85546875" style="10"/>
    <col min="9727" max="9727" width="37.140625" style="10" customWidth="1"/>
    <col min="9728" max="9729" width="10.5703125" style="10" customWidth="1"/>
    <col min="9730" max="9730" width="13" style="10" customWidth="1"/>
    <col min="9731" max="9732" width="10.28515625" style="10" customWidth="1"/>
    <col min="9733" max="9733" width="12.42578125" style="10" customWidth="1"/>
    <col min="9734" max="9735" width="8.85546875" style="10"/>
    <col min="9736" max="9736" width="7.85546875" style="10" customWidth="1"/>
    <col min="9737" max="9982" width="8.85546875" style="10"/>
    <col min="9983" max="9983" width="37.140625" style="10" customWidth="1"/>
    <col min="9984" max="9985" width="10.5703125" style="10" customWidth="1"/>
    <col min="9986" max="9986" width="13" style="10" customWidth="1"/>
    <col min="9987" max="9988" width="10.28515625" style="10" customWidth="1"/>
    <col min="9989" max="9989" width="12.42578125" style="10" customWidth="1"/>
    <col min="9990" max="9991" width="8.85546875" style="10"/>
    <col min="9992" max="9992" width="7.85546875" style="10" customWidth="1"/>
    <col min="9993" max="10238" width="8.85546875" style="10"/>
    <col min="10239" max="10239" width="37.140625" style="10" customWidth="1"/>
    <col min="10240" max="10241" width="10.5703125" style="10" customWidth="1"/>
    <col min="10242" max="10242" width="13" style="10" customWidth="1"/>
    <col min="10243" max="10244" width="10.28515625" style="10" customWidth="1"/>
    <col min="10245" max="10245" width="12.42578125" style="10" customWidth="1"/>
    <col min="10246" max="10247" width="8.85546875" style="10"/>
    <col min="10248" max="10248" width="7.85546875" style="10" customWidth="1"/>
    <col min="10249" max="10494" width="8.85546875" style="10"/>
    <col min="10495" max="10495" width="37.140625" style="10" customWidth="1"/>
    <col min="10496" max="10497" width="10.5703125" style="10" customWidth="1"/>
    <col min="10498" max="10498" width="13" style="10" customWidth="1"/>
    <col min="10499" max="10500" width="10.28515625" style="10" customWidth="1"/>
    <col min="10501" max="10501" width="12.42578125" style="10" customWidth="1"/>
    <col min="10502" max="10503" width="8.85546875" style="10"/>
    <col min="10504" max="10504" width="7.85546875" style="10" customWidth="1"/>
    <col min="10505" max="10750" width="8.85546875" style="10"/>
    <col min="10751" max="10751" width="37.140625" style="10" customWidth="1"/>
    <col min="10752" max="10753" width="10.5703125" style="10" customWidth="1"/>
    <col min="10754" max="10754" width="13" style="10" customWidth="1"/>
    <col min="10755" max="10756" width="10.28515625" style="10" customWidth="1"/>
    <col min="10757" max="10757" width="12.42578125" style="10" customWidth="1"/>
    <col min="10758" max="10759" width="8.85546875" style="10"/>
    <col min="10760" max="10760" width="7.85546875" style="10" customWidth="1"/>
    <col min="10761" max="11006" width="8.85546875" style="10"/>
    <col min="11007" max="11007" width="37.140625" style="10" customWidth="1"/>
    <col min="11008" max="11009" width="10.5703125" style="10" customWidth="1"/>
    <col min="11010" max="11010" width="13" style="10" customWidth="1"/>
    <col min="11011" max="11012" width="10.28515625" style="10" customWidth="1"/>
    <col min="11013" max="11013" width="12.42578125" style="10" customWidth="1"/>
    <col min="11014" max="11015" width="8.85546875" style="10"/>
    <col min="11016" max="11016" width="7.85546875" style="10" customWidth="1"/>
    <col min="11017" max="11262" width="8.85546875" style="10"/>
    <col min="11263" max="11263" width="37.140625" style="10" customWidth="1"/>
    <col min="11264" max="11265" width="10.5703125" style="10" customWidth="1"/>
    <col min="11266" max="11266" width="13" style="10" customWidth="1"/>
    <col min="11267" max="11268" width="10.28515625" style="10" customWidth="1"/>
    <col min="11269" max="11269" width="12.42578125" style="10" customWidth="1"/>
    <col min="11270" max="11271" width="8.85546875" style="10"/>
    <col min="11272" max="11272" width="7.85546875" style="10" customWidth="1"/>
    <col min="11273" max="11518" width="8.85546875" style="10"/>
    <col min="11519" max="11519" width="37.140625" style="10" customWidth="1"/>
    <col min="11520" max="11521" width="10.5703125" style="10" customWidth="1"/>
    <col min="11522" max="11522" width="13" style="10" customWidth="1"/>
    <col min="11523" max="11524" width="10.28515625" style="10" customWidth="1"/>
    <col min="11525" max="11525" width="12.42578125" style="10" customWidth="1"/>
    <col min="11526" max="11527" width="8.85546875" style="10"/>
    <col min="11528" max="11528" width="7.85546875" style="10" customWidth="1"/>
    <col min="11529" max="11774" width="8.85546875" style="10"/>
    <col min="11775" max="11775" width="37.140625" style="10" customWidth="1"/>
    <col min="11776" max="11777" width="10.5703125" style="10" customWidth="1"/>
    <col min="11778" max="11778" width="13" style="10" customWidth="1"/>
    <col min="11779" max="11780" width="10.28515625" style="10" customWidth="1"/>
    <col min="11781" max="11781" width="12.42578125" style="10" customWidth="1"/>
    <col min="11782" max="11783" width="8.85546875" style="10"/>
    <col min="11784" max="11784" width="7.85546875" style="10" customWidth="1"/>
    <col min="11785" max="12030" width="8.85546875" style="10"/>
    <col min="12031" max="12031" width="37.140625" style="10" customWidth="1"/>
    <col min="12032" max="12033" width="10.5703125" style="10" customWidth="1"/>
    <col min="12034" max="12034" width="13" style="10" customWidth="1"/>
    <col min="12035" max="12036" width="10.28515625" style="10" customWidth="1"/>
    <col min="12037" max="12037" width="12.42578125" style="10" customWidth="1"/>
    <col min="12038" max="12039" width="8.85546875" style="10"/>
    <col min="12040" max="12040" width="7.85546875" style="10" customWidth="1"/>
    <col min="12041" max="12286" width="8.85546875" style="10"/>
    <col min="12287" max="12287" width="37.140625" style="10" customWidth="1"/>
    <col min="12288" max="12289" width="10.5703125" style="10" customWidth="1"/>
    <col min="12290" max="12290" width="13" style="10" customWidth="1"/>
    <col min="12291" max="12292" width="10.28515625" style="10" customWidth="1"/>
    <col min="12293" max="12293" width="12.42578125" style="10" customWidth="1"/>
    <col min="12294" max="12295" width="8.85546875" style="10"/>
    <col min="12296" max="12296" width="7.85546875" style="10" customWidth="1"/>
    <col min="12297" max="12542" width="8.85546875" style="10"/>
    <col min="12543" max="12543" width="37.140625" style="10" customWidth="1"/>
    <col min="12544" max="12545" width="10.5703125" style="10" customWidth="1"/>
    <col min="12546" max="12546" width="13" style="10" customWidth="1"/>
    <col min="12547" max="12548" width="10.28515625" style="10" customWidth="1"/>
    <col min="12549" max="12549" width="12.42578125" style="10" customWidth="1"/>
    <col min="12550" max="12551" width="8.85546875" style="10"/>
    <col min="12552" max="12552" width="7.85546875" style="10" customWidth="1"/>
    <col min="12553" max="12798" width="8.85546875" style="10"/>
    <col min="12799" max="12799" width="37.140625" style="10" customWidth="1"/>
    <col min="12800" max="12801" width="10.5703125" style="10" customWidth="1"/>
    <col min="12802" max="12802" width="13" style="10" customWidth="1"/>
    <col min="12803" max="12804" width="10.28515625" style="10" customWidth="1"/>
    <col min="12805" max="12805" width="12.42578125" style="10" customWidth="1"/>
    <col min="12806" max="12807" width="8.85546875" style="10"/>
    <col min="12808" max="12808" width="7.85546875" style="10" customWidth="1"/>
    <col min="12809" max="13054" width="8.85546875" style="10"/>
    <col min="13055" max="13055" width="37.140625" style="10" customWidth="1"/>
    <col min="13056" max="13057" width="10.5703125" style="10" customWidth="1"/>
    <col min="13058" max="13058" width="13" style="10" customWidth="1"/>
    <col min="13059" max="13060" width="10.28515625" style="10" customWidth="1"/>
    <col min="13061" max="13061" width="12.42578125" style="10" customWidth="1"/>
    <col min="13062" max="13063" width="8.85546875" style="10"/>
    <col min="13064" max="13064" width="7.85546875" style="10" customWidth="1"/>
    <col min="13065" max="13310" width="8.85546875" style="10"/>
    <col min="13311" max="13311" width="37.140625" style="10" customWidth="1"/>
    <col min="13312" max="13313" width="10.5703125" style="10" customWidth="1"/>
    <col min="13314" max="13314" width="13" style="10" customWidth="1"/>
    <col min="13315" max="13316" width="10.28515625" style="10" customWidth="1"/>
    <col min="13317" max="13317" width="12.42578125" style="10" customWidth="1"/>
    <col min="13318" max="13319" width="8.85546875" style="10"/>
    <col min="13320" max="13320" width="7.85546875" style="10" customWidth="1"/>
    <col min="13321" max="13566" width="8.85546875" style="10"/>
    <col min="13567" max="13567" width="37.140625" style="10" customWidth="1"/>
    <col min="13568" max="13569" width="10.5703125" style="10" customWidth="1"/>
    <col min="13570" max="13570" width="13" style="10" customWidth="1"/>
    <col min="13571" max="13572" width="10.28515625" style="10" customWidth="1"/>
    <col min="13573" max="13573" width="12.42578125" style="10" customWidth="1"/>
    <col min="13574" max="13575" width="8.85546875" style="10"/>
    <col min="13576" max="13576" width="7.85546875" style="10" customWidth="1"/>
    <col min="13577" max="13822" width="8.85546875" style="10"/>
    <col min="13823" max="13823" width="37.140625" style="10" customWidth="1"/>
    <col min="13824" max="13825" width="10.5703125" style="10" customWidth="1"/>
    <col min="13826" max="13826" width="13" style="10" customWidth="1"/>
    <col min="13827" max="13828" width="10.28515625" style="10" customWidth="1"/>
    <col min="13829" max="13829" width="12.42578125" style="10" customWidth="1"/>
    <col min="13830" max="13831" width="8.85546875" style="10"/>
    <col min="13832" max="13832" width="7.85546875" style="10" customWidth="1"/>
    <col min="13833" max="14078" width="8.85546875" style="10"/>
    <col min="14079" max="14079" width="37.140625" style="10" customWidth="1"/>
    <col min="14080" max="14081" width="10.5703125" style="10" customWidth="1"/>
    <col min="14082" max="14082" width="13" style="10" customWidth="1"/>
    <col min="14083" max="14084" width="10.28515625" style="10" customWidth="1"/>
    <col min="14085" max="14085" width="12.42578125" style="10" customWidth="1"/>
    <col min="14086" max="14087" width="8.85546875" style="10"/>
    <col min="14088" max="14088" width="7.85546875" style="10" customWidth="1"/>
    <col min="14089" max="14334" width="8.85546875" style="10"/>
    <col min="14335" max="14335" width="37.140625" style="10" customWidth="1"/>
    <col min="14336" max="14337" width="10.5703125" style="10" customWidth="1"/>
    <col min="14338" max="14338" width="13" style="10" customWidth="1"/>
    <col min="14339" max="14340" width="10.28515625" style="10" customWidth="1"/>
    <col min="14341" max="14341" width="12.42578125" style="10" customWidth="1"/>
    <col min="14342" max="14343" width="8.85546875" style="10"/>
    <col min="14344" max="14344" width="7.85546875" style="10" customWidth="1"/>
    <col min="14345" max="14590" width="8.85546875" style="10"/>
    <col min="14591" max="14591" width="37.140625" style="10" customWidth="1"/>
    <col min="14592" max="14593" width="10.5703125" style="10" customWidth="1"/>
    <col min="14594" max="14594" width="13" style="10" customWidth="1"/>
    <col min="14595" max="14596" width="10.28515625" style="10" customWidth="1"/>
    <col min="14597" max="14597" width="12.42578125" style="10" customWidth="1"/>
    <col min="14598" max="14599" width="8.85546875" style="10"/>
    <col min="14600" max="14600" width="7.85546875" style="10" customWidth="1"/>
    <col min="14601" max="14846" width="8.85546875" style="10"/>
    <col min="14847" max="14847" width="37.140625" style="10" customWidth="1"/>
    <col min="14848" max="14849" width="10.5703125" style="10" customWidth="1"/>
    <col min="14850" max="14850" width="13" style="10" customWidth="1"/>
    <col min="14851" max="14852" width="10.28515625" style="10" customWidth="1"/>
    <col min="14853" max="14853" width="12.42578125" style="10" customWidth="1"/>
    <col min="14854" max="14855" width="8.85546875" style="10"/>
    <col min="14856" max="14856" width="7.85546875" style="10" customWidth="1"/>
    <col min="14857" max="15102" width="8.85546875" style="10"/>
    <col min="15103" max="15103" width="37.140625" style="10" customWidth="1"/>
    <col min="15104" max="15105" width="10.5703125" style="10" customWidth="1"/>
    <col min="15106" max="15106" width="13" style="10" customWidth="1"/>
    <col min="15107" max="15108" width="10.28515625" style="10" customWidth="1"/>
    <col min="15109" max="15109" width="12.42578125" style="10" customWidth="1"/>
    <col min="15110" max="15111" width="8.85546875" style="10"/>
    <col min="15112" max="15112" width="7.85546875" style="10" customWidth="1"/>
    <col min="15113" max="15358" width="8.85546875" style="10"/>
    <col min="15359" max="15359" width="37.140625" style="10" customWidth="1"/>
    <col min="15360" max="15361" width="10.5703125" style="10" customWidth="1"/>
    <col min="15362" max="15362" width="13" style="10" customWidth="1"/>
    <col min="15363" max="15364" width="10.28515625" style="10" customWidth="1"/>
    <col min="15365" max="15365" width="12.42578125" style="10" customWidth="1"/>
    <col min="15366" max="15367" width="8.85546875" style="10"/>
    <col min="15368" max="15368" width="7.85546875" style="10" customWidth="1"/>
    <col min="15369" max="15614" width="8.85546875" style="10"/>
    <col min="15615" max="15615" width="37.140625" style="10" customWidth="1"/>
    <col min="15616" max="15617" width="10.5703125" style="10" customWidth="1"/>
    <col min="15618" max="15618" width="13" style="10" customWidth="1"/>
    <col min="15619" max="15620" width="10.28515625" style="10" customWidth="1"/>
    <col min="15621" max="15621" width="12.42578125" style="10" customWidth="1"/>
    <col min="15622" max="15623" width="8.85546875" style="10"/>
    <col min="15624" max="15624" width="7.85546875" style="10" customWidth="1"/>
    <col min="15625" max="15870" width="8.85546875" style="10"/>
    <col min="15871" max="15871" width="37.140625" style="10" customWidth="1"/>
    <col min="15872" max="15873" width="10.5703125" style="10" customWidth="1"/>
    <col min="15874" max="15874" width="13" style="10" customWidth="1"/>
    <col min="15875" max="15876" width="10.28515625" style="10" customWidth="1"/>
    <col min="15877" max="15877" width="12.42578125" style="10" customWidth="1"/>
    <col min="15878" max="15879" width="8.85546875" style="10"/>
    <col min="15880" max="15880" width="7.85546875" style="10" customWidth="1"/>
    <col min="15881" max="16126" width="8.85546875" style="10"/>
    <col min="16127" max="16127" width="37.140625" style="10" customWidth="1"/>
    <col min="16128" max="16129" width="10.5703125" style="10" customWidth="1"/>
    <col min="16130" max="16130" width="13" style="10" customWidth="1"/>
    <col min="16131" max="16132" width="10.28515625" style="10" customWidth="1"/>
    <col min="16133" max="16133" width="12.42578125" style="10" customWidth="1"/>
    <col min="16134" max="16135" width="8.85546875" style="10"/>
    <col min="16136" max="16136" width="7.85546875" style="10" customWidth="1"/>
    <col min="16137" max="16384" width="8.85546875" style="10"/>
  </cols>
  <sheetData>
    <row r="1" spans="1:10" s="2" customFormat="1" ht="36" customHeight="1">
      <c r="A1" s="504" t="s">
        <v>481</v>
      </c>
      <c r="B1" s="504"/>
      <c r="C1" s="504"/>
      <c r="D1" s="504"/>
      <c r="E1" s="504"/>
      <c r="F1" s="504"/>
      <c r="G1" s="504"/>
    </row>
    <row r="2" spans="1:10" s="2" customFormat="1" ht="19.5" customHeight="1">
      <c r="A2" s="505" t="s">
        <v>36</v>
      </c>
      <c r="B2" s="505"/>
      <c r="C2" s="505"/>
      <c r="D2" s="505"/>
      <c r="E2" s="505"/>
      <c r="F2" s="505"/>
      <c r="G2" s="505"/>
    </row>
    <row r="3" spans="1:10" s="4" customFormat="1" ht="20.25" customHeight="1">
      <c r="A3" s="3"/>
      <c r="B3" s="3"/>
      <c r="C3" s="3"/>
      <c r="D3" s="3"/>
      <c r="E3" s="75"/>
      <c r="F3" s="75"/>
      <c r="G3" s="347" t="s">
        <v>482</v>
      </c>
    </row>
    <row r="4" spans="1:10" s="4" customFormat="1" ht="64.5" customHeight="1">
      <c r="A4" s="74"/>
      <c r="B4" s="76" t="s">
        <v>487</v>
      </c>
      <c r="C4" s="76" t="s">
        <v>484</v>
      </c>
      <c r="D4" s="35" t="s">
        <v>37</v>
      </c>
      <c r="E4" s="76" t="s">
        <v>371</v>
      </c>
      <c r="F4" s="76" t="s">
        <v>372</v>
      </c>
      <c r="G4" s="35" t="s">
        <v>37</v>
      </c>
    </row>
    <row r="5" spans="1:10" s="5" customFormat="1" ht="34.5" customHeight="1">
      <c r="A5" s="350" t="s">
        <v>38</v>
      </c>
      <c r="B5" s="348">
        <f>SUM(B7:B25)</f>
        <v>48769</v>
      </c>
      <c r="C5" s="348">
        <f>SUM(C7:C25)</f>
        <v>47649</v>
      </c>
      <c r="D5" s="337">
        <f>ROUND(C5/B5%,1)</f>
        <v>97.7</v>
      </c>
      <c r="E5" s="348">
        <f t="shared" ref="E5:F5" si="0">SUM(E7:E25)</f>
        <v>10350</v>
      </c>
      <c r="F5" s="348">
        <f t="shared" si="0"/>
        <v>10346</v>
      </c>
      <c r="G5" s="337">
        <f>ROUND(F5/E5%,1)</f>
        <v>100</v>
      </c>
    </row>
    <row r="6" spans="1:10" s="5" customFormat="1" ht="24" customHeight="1">
      <c r="A6" s="351" t="s">
        <v>416</v>
      </c>
      <c r="B6" s="352"/>
      <c r="C6" s="352"/>
      <c r="D6" s="340"/>
      <c r="E6" s="353"/>
      <c r="F6" s="353"/>
      <c r="G6" s="340"/>
    </row>
    <row r="7" spans="1:10" ht="34.15" customHeight="1">
      <c r="A7" s="6" t="s">
        <v>6</v>
      </c>
      <c r="B7" s="7">
        <v>105</v>
      </c>
      <c r="C7" s="8">
        <v>132</v>
      </c>
      <c r="D7" s="337">
        <v>125.7</v>
      </c>
      <c r="E7" s="7">
        <v>7</v>
      </c>
      <c r="F7" s="8">
        <v>3</v>
      </c>
      <c r="G7" s="349">
        <v>42.9</v>
      </c>
      <c r="H7" s="11"/>
      <c r="I7" s="12"/>
      <c r="J7" s="12"/>
    </row>
    <row r="8" spans="1:10" ht="34.15" customHeight="1">
      <c r="A8" s="6" t="s">
        <v>7</v>
      </c>
      <c r="B8" s="7">
        <v>29</v>
      </c>
      <c r="C8" s="8">
        <v>16</v>
      </c>
      <c r="D8" s="337">
        <v>55.2</v>
      </c>
      <c r="E8" s="7">
        <v>2</v>
      </c>
      <c r="F8" s="8">
        <v>1</v>
      </c>
      <c r="G8" s="349">
        <v>50</v>
      </c>
      <c r="H8" s="11"/>
      <c r="I8" s="12"/>
      <c r="J8" s="12"/>
    </row>
    <row r="9" spans="1:10" s="13" customFormat="1" ht="34.15" customHeight="1">
      <c r="A9" s="6" t="s">
        <v>8</v>
      </c>
      <c r="B9" s="7">
        <v>5068</v>
      </c>
      <c r="C9" s="8">
        <v>4697</v>
      </c>
      <c r="D9" s="337">
        <v>92.7</v>
      </c>
      <c r="E9" s="7">
        <v>1102</v>
      </c>
      <c r="F9" s="8">
        <v>1186</v>
      </c>
      <c r="G9" s="349">
        <v>107.6</v>
      </c>
      <c r="H9" s="11"/>
      <c r="I9" s="12"/>
      <c r="J9" s="12"/>
    </row>
    <row r="10" spans="1:10" ht="44.25" customHeight="1">
      <c r="A10" s="6" t="s">
        <v>9</v>
      </c>
      <c r="B10" s="7">
        <v>700</v>
      </c>
      <c r="C10" s="8">
        <v>462</v>
      </c>
      <c r="D10" s="337">
        <v>66</v>
      </c>
      <c r="E10" s="7">
        <v>162</v>
      </c>
      <c r="F10" s="8">
        <v>57</v>
      </c>
      <c r="G10" s="349">
        <v>35.200000000000003</v>
      </c>
      <c r="H10" s="11"/>
      <c r="I10" s="12"/>
      <c r="J10" s="12"/>
    </row>
    <row r="11" spans="1:10" ht="51" customHeight="1">
      <c r="A11" s="6" t="s">
        <v>10</v>
      </c>
      <c r="B11" s="7">
        <v>1184</v>
      </c>
      <c r="C11" s="8">
        <v>1191</v>
      </c>
      <c r="D11" s="337">
        <v>100.6</v>
      </c>
      <c r="E11" s="7">
        <v>443</v>
      </c>
      <c r="F11" s="8">
        <v>203</v>
      </c>
      <c r="G11" s="349">
        <v>45.8</v>
      </c>
      <c r="H11" s="11"/>
      <c r="I11" s="12"/>
      <c r="J11" s="12"/>
    </row>
    <row r="12" spans="1:10" ht="25.9" customHeight="1">
      <c r="A12" s="6" t="s">
        <v>11</v>
      </c>
      <c r="B12" s="7">
        <v>1407</v>
      </c>
      <c r="C12" s="8">
        <v>1687</v>
      </c>
      <c r="D12" s="337">
        <v>119.9</v>
      </c>
      <c r="E12" s="7">
        <v>163</v>
      </c>
      <c r="F12" s="8">
        <v>302</v>
      </c>
      <c r="G12" s="349">
        <v>185.3</v>
      </c>
      <c r="H12" s="11"/>
      <c r="I12" s="12"/>
      <c r="J12" s="12"/>
    </row>
    <row r="13" spans="1:10" ht="47.25">
      <c r="A13" s="6" t="s">
        <v>12</v>
      </c>
      <c r="B13" s="7">
        <v>8883</v>
      </c>
      <c r="C13" s="8">
        <v>8439</v>
      </c>
      <c r="D13" s="337">
        <v>95</v>
      </c>
      <c r="E13" s="7">
        <v>1109</v>
      </c>
      <c r="F13" s="8">
        <v>1416</v>
      </c>
      <c r="G13" s="349">
        <v>127.7</v>
      </c>
      <c r="H13" s="11"/>
      <c r="I13" s="12"/>
      <c r="J13" s="12"/>
    </row>
    <row r="14" spans="1:10" ht="34.15" customHeight="1">
      <c r="A14" s="6" t="s">
        <v>13</v>
      </c>
      <c r="B14" s="7">
        <v>5443</v>
      </c>
      <c r="C14" s="8">
        <v>4929</v>
      </c>
      <c r="D14" s="337">
        <v>90.6</v>
      </c>
      <c r="E14" s="7">
        <v>1362</v>
      </c>
      <c r="F14" s="8">
        <v>1168</v>
      </c>
      <c r="G14" s="349">
        <v>85.8</v>
      </c>
      <c r="H14" s="11"/>
      <c r="I14" s="12"/>
      <c r="J14" s="12"/>
    </row>
    <row r="15" spans="1:10" ht="34.15" customHeight="1">
      <c r="A15" s="6" t="s">
        <v>14</v>
      </c>
      <c r="B15" s="7">
        <v>927</v>
      </c>
      <c r="C15" s="8">
        <v>1490</v>
      </c>
      <c r="D15" s="337">
        <v>160.69999999999999</v>
      </c>
      <c r="E15" s="7">
        <v>159</v>
      </c>
      <c r="F15" s="8">
        <v>616</v>
      </c>
      <c r="G15" s="349" t="s">
        <v>522</v>
      </c>
      <c r="H15" s="11"/>
      <c r="I15" s="12"/>
      <c r="J15" s="12"/>
    </row>
    <row r="16" spans="1:10" ht="34.15" customHeight="1">
      <c r="A16" s="6" t="s">
        <v>15</v>
      </c>
      <c r="B16" s="7">
        <v>761</v>
      </c>
      <c r="C16" s="8">
        <v>747</v>
      </c>
      <c r="D16" s="337">
        <v>98.2</v>
      </c>
      <c r="E16" s="7">
        <v>78</v>
      </c>
      <c r="F16" s="8">
        <v>94</v>
      </c>
      <c r="G16" s="349">
        <v>120.5</v>
      </c>
      <c r="H16" s="11"/>
      <c r="I16" s="12"/>
      <c r="J16" s="12"/>
    </row>
    <row r="17" spans="1:10" ht="34.15" customHeight="1">
      <c r="A17" s="6" t="s">
        <v>16</v>
      </c>
      <c r="B17" s="7">
        <v>1032</v>
      </c>
      <c r="C17" s="8">
        <v>1315</v>
      </c>
      <c r="D17" s="337">
        <v>127.4</v>
      </c>
      <c r="E17" s="7">
        <v>88</v>
      </c>
      <c r="F17" s="8">
        <v>177</v>
      </c>
      <c r="G17" s="349" t="s">
        <v>523</v>
      </c>
      <c r="H17" s="11"/>
      <c r="I17" s="12"/>
      <c r="J17" s="12"/>
    </row>
    <row r="18" spans="1:10" ht="34.15" customHeight="1">
      <c r="A18" s="6" t="s">
        <v>17</v>
      </c>
      <c r="B18" s="7">
        <v>1043</v>
      </c>
      <c r="C18" s="8">
        <v>1199</v>
      </c>
      <c r="D18" s="337">
        <v>115</v>
      </c>
      <c r="E18" s="7">
        <v>269</v>
      </c>
      <c r="F18" s="8">
        <v>159</v>
      </c>
      <c r="G18" s="349">
        <v>59.1</v>
      </c>
      <c r="H18" s="11"/>
      <c r="I18" s="12"/>
      <c r="J18" s="12"/>
    </row>
    <row r="19" spans="1:10" ht="34.15" customHeight="1">
      <c r="A19" s="6" t="s">
        <v>18</v>
      </c>
      <c r="B19" s="7">
        <v>2250</v>
      </c>
      <c r="C19" s="8">
        <v>1871</v>
      </c>
      <c r="D19" s="337">
        <v>83.2</v>
      </c>
      <c r="E19" s="7">
        <v>320</v>
      </c>
      <c r="F19" s="8">
        <v>373</v>
      </c>
      <c r="G19" s="349">
        <v>116.6</v>
      </c>
      <c r="H19" s="11"/>
      <c r="I19" s="12"/>
      <c r="J19" s="12"/>
    </row>
    <row r="20" spans="1:10" ht="53.25" customHeight="1">
      <c r="A20" s="6" t="s">
        <v>19</v>
      </c>
      <c r="B20" s="7">
        <v>5680</v>
      </c>
      <c r="C20" s="8">
        <v>5451</v>
      </c>
      <c r="D20" s="337">
        <v>96</v>
      </c>
      <c r="E20" s="7">
        <v>1250</v>
      </c>
      <c r="F20" s="8">
        <v>952</v>
      </c>
      <c r="G20" s="349">
        <v>76.2</v>
      </c>
      <c r="H20" s="11"/>
      <c r="I20" s="12"/>
      <c r="J20" s="12"/>
    </row>
    <row r="21" spans="1:10" ht="44.25" customHeight="1">
      <c r="A21" s="6" t="s">
        <v>20</v>
      </c>
      <c r="B21" s="7">
        <v>6079</v>
      </c>
      <c r="C21" s="8">
        <v>6023</v>
      </c>
      <c r="D21" s="337">
        <v>99.1</v>
      </c>
      <c r="E21" s="7">
        <v>1432</v>
      </c>
      <c r="F21" s="8">
        <v>1508</v>
      </c>
      <c r="G21" s="349">
        <v>105.3</v>
      </c>
      <c r="H21" s="11"/>
      <c r="I21" s="12"/>
      <c r="J21" s="12"/>
    </row>
    <row r="22" spans="1:10" ht="30" customHeight="1">
      <c r="A22" s="6" t="s">
        <v>21</v>
      </c>
      <c r="B22" s="7">
        <v>4606</v>
      </c>
      <c r="C22" s="8">
        <v>4288</v>
      </c>
      <c r="D22" s="337">
        <v>93.1</v>
      </c>
      <c r="E22" s="7">
        <v>1755</v>
      </c>
      <c r="F22" s="8">
        <v>1117</v>
      </c>
      <c r="G22" s="349">
        <v>63.6</v>
      </c>
      <c r="H22" s="11"/>
      <c r="I22" s="12"/>
      <c r="J22" s="12"/>
    </row>
    <row r="23" spans="1:10" ht="48" customHeight="1">
      <c r="A23" s="6" t="s">
        <v>22</v>
      </c>
      <c r="B23" s="7">
        <v>2665</v>
      </c>
      <c r="C23" s="8">
        <v>2711</v>
      </c>
      <c r="D23" s="337">
        <v>101.7</v>
      </c>
      <c r="E23" s="7">
        <v>518</v>
      </c>
      <c r="F23" s="8">
        <v>712</v>
      </c>
      <c r="G23" s="349">
        <v>137.5</v>
      </c>
      <c r="H23" s="11"/>
      <c r="I23" s="12"/>
      <c r="J23" s="12"/>
    </row>
    <row r="24" spans="1:10" ht="34.15" customHeight="1">
      <c r="A24" s="6" t="s">
        <v>23</v>
      </c>
      <c r="B24" s="7">
        <v>674</v>
      </c>
      <c r="C24" s="8">
        <v>744</v>
      </c>
      <c r="D24" s="337">
        <v>110.4</v>
      </c>
      <c r="E24" s="7">
        <v>100</v>
      </c>
      <c r="F24" s="8">
        <v>249</v>
      </c>
      <c r="G24" s="349" t="s">
        <v>524</v>
      </c>
      <c r="H24" s="11"/>
      <c r="I24" s="12"/>
      <c r="J24" s="12"/>
    </row>
    <row r="25" spans="1:10" ht="34.15" customHeight="1">
      <c r="A25" s="6" t="s">
        <v>24</v>
      </c>
      <c r="B25" s="7">
        <v>233</v>
      </c>
      <c r="C25" s="8">
        <v>257</v>
      </c>
      <c r="D25" s="337">
        <v>110.3</v>
      </c>
      <c r="E25" s="7">
        <v>31</v>
      </c>
      <c r="F25" s="8">
        <v>53</v>
      </c>
      <c r="G25" s="349">
        <v>171</v>
      </c>
      <c r="H25" s="11"/>
      <c r="I25" s="12"/>
      <c r="J25" s="12"/>
    </row>
    <row r="26" spans="1:10" ht="15.75">
      <c r="A26" s="14"/>
      <c r="B26" s="14"/>
      <c r="C26" s="14"/>
      <c r="D26" s="14"/>
      <c r="E26" s="77"/>
      <c r="F26" s="77"/>
      <c r="G26" s="14"/>
      <c r="H26" s="11"/>
    </row>
    <row r="27" spans="1:10" ht="15.75">
      <c r="A27" s="14"/>
      <c r="B27" s="14"/>
      <c r="C27" s="354"/>
      <c r="D27" s="14"/>
      <c r="E27" s="77"/>
      <c r="F27" s="77"/>
      <c r="G27" s="14"/>
      <c r="H27" s="11"/>
    </row>
    <row r="28" spans="1:10">
      <c r="A28" s="14"/>
      <c r="B28" s="14"/>
      <c r="C28" s="14"/>
      <c r="D28" s="14"/>
      <c r="E28" s="77"/>
      <c r="F28" s="77"/>
      <c r="G28" s="14"/>
    </row>
  </sheetData>
  <mergeCells count="2">
    <mergeCell ref="A1:G1"/>
    <mergeCell ref="A2:G2"/>
  </mergeCells>
  <printOptions horizontalCentered="1"/>
  <pageMargins left="0.19685039370078741" right="0" top="0.19685039370078741" bottom="0.15748031496062992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80" zoomScaleNormal="75" zoomScaleSheetLayoutView="80" workbookViewId="0">
      <selection activeCell="D7" sqref="D7"/>
    </sheetView>
  </sheetViews>
  <sheetFormatPr defaultColWidth="8.85546875" defaultRowHeight="12.75"/>
  <cols>
    <col min="1" max="1" width="37.140625" style="10" customWidth="1"/>
    <col min="2" max="2" width="12.140625" style="10" customWidth="1"/>
    <col min="3" max="3" width="12.5703125" style="10" customWidth="1"/>
    <col min="4" max="4" width="13" style="10" customWidth="1"/>
    <col min="5" max="6" width="14.140625" style="10" customWidth="1"/>
    <col min="7" max="7" width="13.140625" style="10" customWidth="1"/>
    <col min="8" max="8" width="8.85546875" style="10"/>
    <col min="9" max="9" width="11.5703125" style="10" customWidth="1"/>
    <col min="10" max="255" width="8.85546875" style="10"/>
    <col min="256" max="256" width="37.140625" style="10" customWidth="1"/>
    <col min="257" max="257" width="12.140625" style="10" customWidth="1"/>
    <col min="258" max="258" width="12.5703125" style="10" customWidth="1"/>
    <col min="259" max="259" width="13" style="10" customWidth="1"/>
    <col min="260" max="261" width="13.5703125" style="10" customWidth="1"/>
    <col min="262" max="262" width="12.42578125" style="10" customWidth="1"/>
    <col min="263" max="264" width="8.85546875" style="10"/>
    <col min="265" max="265" width="11.5703125" style="10" customWidth="1"/>
    <col min="266" max="511" width="8.85546875" style="10"/>
    <col min="512" max="512" width="37.140625" style="10" customWidth="1"/>
    <col min="513" max="513" width="12.140625" style="10" customWidth="1"/>
    <col min="514" max="514" width="12.5703125" style="10" customWidth="1"/>
    <col min="515" max="515" width="13" style="10" customWidth="1"/>
    <col min="516" max="517" width="13.5703125" style="10" customWidth="1"/>
    <col min="518" max="518" width="12.42578125" style="10" customWidth="1"/>
    <col min="519" max="520" width="8.85546875" style="10"/>
    <col min="521" max="521" width="11.5703125" style="10" customWidth="1"/>
    <col min="522" max="767" width="8.85546875" style="10"/>
    <col min="768" max="768" width="37.140625" style="10" customWidth="1"/>
    <col min="769" max="769" width="12.140625" style="10" customWidth="1"/>
    <col min="770" max="770" width="12.5703125" style="10" customWidth="1"/>
    <col min="771" max="771" width="13" style="10" customWidth="1"/>
    <col min="772" max="773" width="13.5703125" style="10" customWidth="1"/>
    <col min="774" max="774" width="12.42578125" style="10" customWidth="1"/>
    <col min="775" max="776" width="8.85546875" style="10"/>
    <col min="777" max="777" width="11.5703125" style="10" customWidth="1"/>
    <col min="778" max="1023" width="8.85546875" style="10"/>
    <col min="1024" max="1024" width="37.140625" style="10" customWidth="1"/>
    <col min="1025" max="1025" width="12.140625" style="10" customWidth="1"/>
    <col min="1026" max="1026" width="12.5703125" style="10" customWidth="1"/>
    <col min="1027" max="1027" width="13" style="10" customWidth="1"/>
    <col min="1028" max="1029" width="13.5703125" style="10" customWidth="1"/>
    <col min="1030" max="1030" width="12.42578125" style="10" customWidth="1"/>
    <col min="1031" max="1032" width="8.85546875" style="10"/>
    <col min="1033" max="1033" width="11.5703125" style="10" customWidth="1"/>
    <col min="1034" max="1279" width="8.85546875" style="10"/>
    <col min="1280" max="1280" width="37.140625" style="10" customWidth="1"/>
    <col min="1281" max="1281" width="12.140625" style="10" customWidth="1"/>
    <col min="1282" max="1282" width="12.5703125" style="10" customWidth="1"/>
    <col min="1283" max="1283" width="13" style="10" customWidth="1"/>
    <col min="1284" max="1285" width="13.5703125" style="10" customWidth="1"/>
    <col min="1286" max="1286" width="12.42578125" style="10" customWidth="1"/>
    <col min="1287" max="1288" width="8.85546875" style="10"/>
    <col min="1289" max="1289" width="11.5703125" style="10" customWidth="1"/>
    <col min="1290" max="1535" width="8.85546875" style="10"/>
    <col min="1536" max="1536" width="37.140625" style="10" customWidth="1"/>
    <col min="1537" max="1537" width="12.140625" style="10" customWidth="1"/>
    <col min="1538" max="1538" width="12.5703125" style="10" customWidth="1"/>
    <col min="1539" max="1539" width="13" style="10" customWidth="1"/>
    <col min="1540" max="1541" width="13.5703125" style="10" customWidth="1"/>
    <col min="1542" max="1542" width="12.42578125" style="10" customWidth="1"/>
    <col min="1543" max="1544" width="8.85546875" style="10"/>
    <col min="1545" max="1545" width="11.5703125" style="10" customWidth="1"/>
    <col min="1546" max="1791" width="8.85546875" style="10"/>
    <col min="1792" max="1792" width="37.140625" style="10" customWidth="1"/>
    <col min="1793" max="1793" width="12.140625" style="10" customWidth="1"/>
    <col min="1794" max="1794" width="12.5703125" style="10" customWidth="1"/>
    <col min="1795" max="1795" width="13" style="10" customWidth="1"/>
    <col min="1796" max="1797" width="13.5703125" style="10" customWidth="1"/>
    <col min="1798" max="1798" width="12.42578125" style="10" customWidth="1"/>
    <col min="1799" max="1800" width="8.85546875" style="10"/>
    <col min="1801" max="1801" width="11.5703125" style="10" customWidth="1"/>
    <col min="1802" max="2047" width="8.85546875" style="10"/>
    <col min="2048" max="2048" width="37.140625" style="10" customWidth="1"/>
    <col min="2049" max="2049" width="12.140625" style="10" customWidth="1"/>
    <col min="2050" max="2050" width="12.5703125" style="10" customWidth="1"/>
    <col min="2051" max="2051" width="13" style="10" customWidth="1"/>
    <col min="2052" max="2053" width="13.5703125" style="10" customWidth="1"/>
    <col min="2054" max="2054" width="12.42578125" style="10" customWidth="1"/>
    <col min="2055" max="2056" width="8.85546875" style="10"/>
    <col min="2057" max="2057" width="11.5703125" style="10" customWidth="1"/>
    <col min="2058" max="2303" width="8.85546875" style="10"/>
    <col min="2304" max="2304" width="37.140625" style="10" customWidth="1"/>
    <col min="2305" max="2305" width="12.140625" style="10" customWidth="1"/>
    <col min="2306" max="2306" width="12.5703125" style="10" customWidth="1"/>
    <col min="2307" max="2307" width="13" style="10" customWidth="1"/>
    <col min="2308" max="2309" width="13.5703125" style="10" customWidth="1"/>
    <col min="2310" max="2310" width="12.42578125" style="10" customWidth="1"/>
    <col min="2311" max="2312" width="8.85546875" style="10"/>
    <col min="2313" max="2313" width="11.5703125" style="10" customWidth="1"/>
    <col min="2314" max="2559" width="8.85546875" style="10"/>
    <col min="2560" max="2560" width="37.140625" style="10" customWidth="1"/>
    <col min="2561" max="2561" width="12.140625" style="10" customWidth="1"/>
    <col min="2562" max="2562" width="12.5703125" style="10" customWidth="1"/>
    <col min="2563" max="2563" width="13" style="10" customWidth="1"/>
    <col min="2564" max="2565" width="13.5703125" style="10" customWidth="1"/>
    <col min="2566" max="2566" width="12.42578125" style="10" customWidth="1"/>
    <col min="2567" max="2568" width="8.85546875" style="10"/>
    <col min="2569" max="2569" width="11.5703125" style="10" customWidth="1"/>
    <col min="2570" max="2815" width="8.85546875" style="10"/>
    <col min="2816" max="2816" width="37.140625" style="10" customWidth="1"/>
    <col min="2817" max="2817" width="12.140625" style="10" customWidth="1"/>
    <col min="2818" max="2818" width="12.5703125" style="10" customWidth="1"/>
    <col min="2819" max="2819" width="13" style="10" customWidth="1"/>
    <col min="2820" max="2821" width="13.5703125" style="10" customWidth="1"/>
    <col min="2822" max="2822" width="12.42578125" style="10" customWidth="1"/>
    <col min="2823" max="2824" width="8.85546875" style="10"/>
    <col min="2825" max="2825" width="11.5703125" style="10" customWidth="1"/>
    <col min="2826" max="3071" width="8.85546875" style="10"/>
    <col min="3072" max="3072" width="37.140625" style="10" customWidth="1"/>
    <col min="3073" max="3073" width="12.140625" style="10" customWidth="1"/>
    <col min="3074" max="3074" width="12.5703125" style="10" customWidth="1"/>
    <col min="3075" max="3075" width="13" style="10" customWidth="1"/>
    <col min="3076" max="3077" width="13.5703125" style="10" customWidth="1"/>
    <col min="3078" max="3078" width="12.42578125" style="10" customWidth="1"/>
    <col min="3079" max="3080" width="8.85546875" style="10"/>
    <col min="3081" max="3081" width="11.5703125" style="10" customWidth="1"/>
    <col min="3082" max="3327" width="8.85546875" style="10"/>
    <col min="3328" max="3328" width="37.140625" style="10" customWidth="1"/>
    <col min="3329" max="3329" width="12.140625" style="10" customWidth="1"/>
    <col min="3330" max="3330" width="12.5703125" style="10" customWidth="1"/>
    <col min="3331" max="3331" width="13" style="10" customWidth="1"/>
    <col min="3332" max="3333" width="13.5703125" style="10" customWidth="1"/>
    <col min="3334" max="3334" width="12.42578125" style="10" customWidth="1"/>
    <col min="3335" max="3336" width="8.85546875" style="10"/>
    <col min="3337" max="3337" width="11.5703125" style="10" customWidth="1"/>
    <col min="3338" max="3583" width="8.85546875" style="10"/>
    <col min="3584" max="3584" width="37.140625" style="10" customWidth="1"/>
    <col min="3585" max="3585" width="12.140625" style="10" customWidth="1"/>
    <col min="3586" max="3586" width="12.5703125" style="10" customWidth="1"/>
    <col min="3587" max="3587" width="13" style="10" customWidth="1"/>
    <col min="3588" max="3589" width="13.5703125" style="10" customWidth="1"/>
    <col min="3590" max="3590" width="12.42578125" style="10" customWidth="1"/>
    <col min="3591" max="3592" width="8.85546875" style="10"/>
    <col min="3593" max="3593" width="11.5703125" style="10" customWidth="1"/>
    <col min="3594" max="3839" width="8.85546875" style="10"/>
    <col min="3840" max="3840" width="37.140625" style="10" customWidth="1"/>
    <col min="3841" max="3841" width="12.140625" style="10" customWidth="1"/>
    <col min="3842" max="3842" width="12.5703125" style="10" customWidth="1"/>
    <col min="3843" max="3843" width="13" style="10" customWidth="1"/>
    <col min="3844" max="3845" width="13.5703125" style="10" customWidth="1"/>
    <col min="3846" max="3846" width="12.42578125" style="10" customWidth="1"/>
    <col min="3847" max="3848" width="8.85546875" style="10"/>
    <col min="3849" max="3849" width="11.5703125" style="10" customWidth="1"/>
    <col min="3850" max="4095" width="8.85546875" style="10"/>
    <col min="4096" max="4096" width="37.140625" style="10" customWidth="1"/>
    <col min="4097" max="4097" width="12.140625" style="10" customWidth="1"/>
    <col min="4098" max="4098" width="12.5703125" style="10" customWidth="1"/>
    <col min="4099" max="4099" width="13" style="10" customWidth="1"/>
    <col min="4100" max="4101" width="13.5703125" style="10" customWidth="1"/>
    <col min="4102" max="4102" width="12.42578125" style="10" customWidth="1"/>
    <col min="4103" max="4104" width="8.85546875" style="10"/>
    <col min="4105" max="4105" width="11.5703125" style="10" customWidth="1"/>
    <col min="4106" max="4351" width="8.85546875" style="10"/>
    <col min="4352" max="4352" width="37.140625" style="10" customWidth="1"/>
    <col min="4353" max="4353" width="12.140625" style="10" customWidth="1"/>
    <col min="4354" max="4354" width="12.5703125" style="10" customWidth="1"/>
    <col min="4355" max="4355" width="13" style="10" customWidth="1"/>
    <col min="4356" max="4357" width="13.5703125" style="10" customWidth="1"/>
    <col min="4358" max="4358" width="12.42578125" style="10" customWidth="1"/>
    <col min="4359" max="4360" width="8.85546875" style="10"/>
    <col min="4361" max="4361" width="11.5703125" style="10" customWidth="1"/>
    <col min="4362" max="4607" width="8.85546875" style="10"/>
    <col min="4608" max="4608" width="37.140625" style="10" customWidth="1"/>
    <col min="4609" max="4609" width="12.140625" style="10" customWidth="1"/>
    <col min="4610" max="4610" width="12.5703125" style="10" customWidth="1"/>
    <col min="4611" max="4611" width="13" style="10" customWidth="1"/>
    <col min="4612" max="4613" width="13.5703125" style="10" customWidth="1"/>
    <col min="4614" max="4614" width="12.42578125" style="10" customWidth="1"/>
    <col min="4615" max="4616" width="8.85546875" style="10"/>
    <col min="4617" max="4617" width="11.5703125" style="10" customWidth="1"/>
    <col min="4618" max="4863" width="8.85546875" style="10"/>
    <col min="4864" max="4864" width="37.140625" style="10" customWidth="1"/>
    <col min="4865" max="4865" width="12.140625" style="10" customWidth="1"/>
    <col min="4866" max="4866" width="12.5703125" style="10" customWidth="1"/>
    <col min="4867" max="4867" width="13" style="10" customWidth="1"/>
    <col min="4868" max="4869" width="13.5703125" style="10" customWidth="1"/>
    <col min="4870" max="4870" width="12.42578125" style="10" customWidth="1"/>
    <col min="4871" max="4872" width="8.85546875" style="10"/>
    <col min="4873" max="4873" width="11.5703125" style="10" customWidth="1"/>
    <col min="4874" max="5119" width="8.85546875" style="10"/>
    <col min="5120" max="5120" width="37.140625" style="10" customWidth="1"/>
    <col min="5121" max="5121" width="12.140625" style="10" customWidth="1"/>
    <col min="5122" max="5122" width="12.5703125" style="10" customWidth="1"/>
    <col min="5123" max="5123" width="13" style="10" customWidth="1"/>
    <col min="5124" max="5125" width="13.5703125" style="10" customWidth="1"/>
    <col min="5126" max="5126" width="12.42578125" style="10" customWidth="1"/>
    <col min="5127" max="5128" width="8.85546875" style="10"/>
    <col min="5129" max="5129" width="11.5703125" style="10" customWidth="1"/>
    <col min="5130" max="5375" width="8.85546875" style="10"/>
    <col min="5376" max="5376" width="37.140625" style="10" customWidth="1"/>
    <col min="5377" max="5377" width="12.140625" style="10" customWidth="1"/>
    <col min="5378" max="5378" width="12.5703125" style="10" customWidth="1"/>
    <col min="5379" max="5379" width="13" style="10" customWidth="1"/>
    <col min="5380" max="5381" width="13.5703125" style="10" customWidth="1"/>
    <col min="5382" max="5382" width="12.42578125" style="10" customWidth="1"/>
    <col min="5383" max="5384" width="8.85546875" style="10"/>
    <col min="5385" max="5385" width="11.5703125" style="10" customWidth="1"/>
    <col min="5386" max="5631" width="8.85546875" style="10"/>
    <col min="5632" max="5632" width="37.140625" style="10" customWidth="1"/>
    <col min="5633" max="5633" width="12.140625" style="10" customWidth="1"/>
    <col min="5634" max="5634" width="12.5703125" style="10" customWidth="1"/>
    <col min="5635" max="5635" width="13" style="10" customWidth="1"/>
    <col min="5636" max="5637" width="13.5703125" style="10" customWidth="1"/>
    <col min="5638" max="5638" width="12.42578125" style="10" customWidth="1"/>
    <col min="5639" max="5640" width="8.85546875" style="10"/>
    <col min="5641" max="5641" width="11.5703125" style="10" customWidth="1"/>
    <col min="5642" max="5887" width="8.85546875" style="10"/>
    <col min="5888" max="5888" width="37.140625" style="10" customWidth="1"/>
    <col min="5889" max="5889" width="12.140625" style="10" customWidth="1"/>
    <col min="5890" max="5890" width="12.5703125" style="10" customWidth="1"/>
    <col min="5891" max="5891" width="13" style="10" customWidth="1"/>
    <col min="5892" max="5893" width="13.5703125" style="10" customWidth="1"/>
    <col min="5894" max="5894" width="12.42578125" style="10" customWidth="1"/>
    <col min="5895" max="5896" width="8.85546875" style="10"/>
    <col min="5897" max="5897" width="11.5703125" style="10" customWidth="1"/>
    <col min="5898" max="6143" width="8.85546875" style="10"/>
    <col min="6144" max="6144" width="37.140625" style="10" customWidth="1"/>
    <col min="6145" max="6145" width="12.140625" style="10" customWidth="1"/>
    <col min="6146" max="6146" width="12.5703125" style="10" customWidth="1"/>
    <col min="6147" max="6147" width="13" style="10" customWidth="1"/>
    <col min="6148" max="6149" width="13.5703125" style="10" customWidth="1"/>
    <col min="6150" max="6150" width="12.42578125" style="10" customWidth="1"/>
    <col min="6151" max="6152" width="8.85546875" style="10"/>
    <col min="6153" max="6153" width="11.5703125" style="10" customWidth="1"/>
    <col min="6154" max="6399" width="8.85546875" style="10"/>
    <col min="6400" max="6400" width="37.140625" style="10" customWidth="1"/>
    <col min="6401" max="6401" width="12.140625" style="10" customWidth="1"/>
    <col min="6402" max="6402" width="12.5703125" style="10" customWidth="1"/>
    <col min="6403" max="6403" width="13" style="10" customWidth="1"/>
    <col min="6404" max="6405" width="13.5703125" style="10" customWidth="1"/>
    <col min="6406" max="6406" width="12.42578125" style="10" customWidth="1"/>
    <col min="6407" max="6408" width="8.85546875" style="10"/>
    <col min="6409" max="6409" width="11.5703125" style="10" customWidth="1"/>
    <col min="6410" max="6655" width="8.85546875" style="10"/>
    <col min="6656" max="6656" width="37.140625" style="10" customWidth="1"/>
    <col min="6657" max="6657" width="12.140625" style="10" customWidth="1"/>
    <col min="6658" max="6658" width="12.5703125" style="10" customWidth="1"/>
    <col min="6659" max="6659" width="13" style="10" customWidth="1"/>
    <col min="6660" max="6661" width="13.5703125" style="10" customWidth="1"/>
    <col min="6662" max="6662" width="12.42578125" style="10" customWidth="1"/>
    <col min="6663" max="6664" width="8.85546875" style="10"/>
    <col min="6665" max="6665" width="11.5703125" style="10" customWidth="1"/>
    <col min="6666" max="6911" width="8.85546875" style="10"/>
    <col min="6912" max="6912" width="37.140625" style="10" customWidth="1"/>
    <col min="6913" max="6913" width="12.140625" style="10" customWidth="1"/>
    <col min="6914" max="6914" width="12.5703125" style="10" customWidth="1"/>
    <col min="6915" max="6915" width="13" style="10" customWidth="1"/>
    <col min="6916" max="6917" width="13.5703125" style="10" customWidth="1"/>
    <col min="6918" max="6918" width="12.42578125" style="10" customWidth="1"/>
    <col min="6919" max="6920" width="8.85546875" style="10"/>
    <col min="6921" max="6921" width="11.5703125" style="10" customWidth="1"/>
    <col min="6922" max="7167" width="8.85546875" style="10"/>
    <col min="7168" max="7168" width="37.140625" style="10" customWidth="1"/>
    <col min="7169" max="7169" width="12.140625" style="10" customWidth="1"/>
    <col min="7170" max="7170" width="12.5703125" style="10" customWidth="1"/>
    <col min="7171" max="7171" width="13" style="10" customWidth="1"/>
    <col min="7172" max="7173" width="13.5703125" style="10" customWidth="1"/>
    <col min="7174" max="7174" width="12.42578125" style="10" customWidth="1"/>
    <col min="7175" max="7176" width="8.85546875" style="10"/>
    <col min="7177" max="7177" width="11.5703125" style="10" customWidth="1"/>
    <col min="7178" max="7423" width="8.85546875" style="10"/>
    <col min="7424" max="7424" width="37.140625" style="10" customWidth="1"/>
    <col min="7425" max="7425" width="12.140625" style="10" customWidth="1"/>
    <col min="7426" max="7426" width="12.5703125" style="10" customWidth="1"/>
    <col min="7427" max="7427" width="13" style="10" customWidth="1"/>
    <col min="7428" max="7429" width="13.5703125" style="10" customWidth="1"/>
    <col min="7430" max="7430" width="12.42578125" style="10" customWidth="1"/>
    <col min="7431" max="7432" width="8.85546875" style="10"/>
    <col min="7433" max="7433" width="11.5703125" style="10" customWidth="1"/>
    <col min="7434" max="7679" width="8.85546875" style="10"/>
    <col min="7680" max="7680" width="37.140625" style="10" customWidth="1"/>
    <col min="7681" max="7681" width="12.140625" style="10" customWidth="1"/>
    <col min="7682" max="7682" width="12.5703125" style="10" customWidth="1"/>
    <col min="7683" max="7683" width="13" style="10" customWidth="1"/>
    <col min="7684" max="7685" width="13.5703125" style="10" customWidth="1"/>
    <col min="7686" max="7686" width="12.42578125" style="10" customWidth="1"/>
    <col min="7687" max="7688" width="8.85546875" style="10"/>
    <col min="7689" max="7689" width="11.5703125" style="10" customWidth="1"/>
    <col min="7690" max="7935" width="8.85546875" style="10"/>
    <col min="7936" max="7936" width="37.140625" style="10" customWidth="1"/>
    <col min="7937" max="7937" width="12.140625" style="10" customWidth="1"/>
    <col min="7938" max="7938" width="12.5703125" style="10" customWidth="1"/>
    <col min="7939" max="7939" width="13" style="10" customWidth="1"/>
    <col min="7940" max="7941" width="13.5703125" style="10" customWidth="1"/>
    <col min="7942" max="7942" width="12.42578125" style="10" customWidth="1"/>
    <col min="7943" max="7944" width="8.85546875" style="10"/>
    <col min="7945" max="7945" width="11.5703125" style="10" customWidth="1"/>
    <col min="7946" max="8191" width="8.85546875" style="10"/>
    <col min="8192" max="8192" width="37.140625" style="10" customWidth="1"/>
    <col min="8193" max="8193" width="12.140625" style="10" customWidth="1"/>
    <col min="8194" max="8194" width="12.5703125" style="10" customWidth="1"/>
    <col min="8195" max="8195" width="13" style="10" customWidth="1"/>
    <col min="8196" max="8197" width="13.5703125" style="10" customWidth="1"/>
    <col min="8198" max="8198" width="12.42578125" style="10" customWidth="1"/>
    <col min="8199" max="8200" width="8.85546875" style="10"/>
    <col min="8201" max="8201" width="11.5703125" style="10" customWidth="1"/>
    <col min="8202" max="8447" width="8.85546875" style="10"/>
    <col min="8448" max="8448" width="37.140625" style="10" customWidth="1"/>
    <col min="8449" max="8449" width="12.140625" style="10" customWidth="1"/>
    <col min="8450" max="8450" width="12.5703125" style="10" customWidth="1"/>
    <col min="8451" max="8451" width="13" style="10" customWidth="1"/>
    <col min="8452" max="8453" width="13.5703125" style="10" customWidth="1"/>
    <col min="8454" max="8454" width="12.42578125" style="10" customWidth="1"/>
    <col min="8455" max="8456" width="8.85546875" style="10"/>
    <col min="8457" max="8457" width="11.5703125" style="10" customWidth="1"/>
    <col min="8458" max="8703" width="8.85546875" style="10"/>
    <col min="8704" max="8704" width="37.140625" style="10" customWidth="1"/>
    <col min="8705" max="8705" width="12.140625" style="10" customWidth="1"/>
    <col min="8706" max="8706" width="12.5703125" style="10" customWidth="1"/>
    <col min="8707" max="8707" width="13" style="10" customWidth="1"/>
    <col min="8708" max="8709" width="13.5703125" style="10" customWidth="1"/>
    <col min="8710" max="8710" width="12.42578125" style="10" customWidth="1"/>
    <col min="8711" max="8712" width="8.85546875" style="10"/>
    <col min="8713" max="8713" width="11.5703125" style="10" customWidth="1"/>
    <col min="8714" max="8959" width="8.85546875" style="10"/>
    <col min="8960" max="8960" width="37.140625" style="10" customWidth="1"/>
    <col min="8961" max="8961" width="12.140625" style="10" customWidth="1"/>
    <col min="8962" max="8962" width="12.5703125" style="10" customWidth="1"/>
    <col min="8963" max="8963" width="13" style="10" customWidth="1"/>
    <col min="8964" max="8965" width="13.5703125" style="10" customWidth="1"/>
    <col min="8966" max="8966" width="12.42578125" style="10" customWidth="1"/>
    <col min="8967" max="8968" width="8.85546875" style="10"/>
    <col min="8969" max="8969" width="11.5703125" style="10" customWidth="1"/>
    <col min="8970" max="9215" width="8.85546875" style="10"/>
    <col min="9216" max="9216" width="37.140625" style="10" customWidth="1"/>
    <col min="9217" max="9217" width="12.140625" style="10" customWidth="1"/>
    <col min="9218" max="9218" width="12.5703125" style="10" customWidth="1"/>
    <col min="9219" max="9219" width="13" style="10" customWidth="1"/>
    <col min="9220" max="9221" width="13.5703125" style="10" customWidth="1"/>
    <col min="9222" max="9222" width="12.42578125" style="10" customWidth="1"/>
    <col min="9223" max="9224" width="8.85546875" style="10"/>
    <col min="9225" max="9225" width="11.5703125" style="10" customWidth="1"/>
    <col min="9226" max="9471" width="8.85546875" style="10"/>
    <col min="9472" max="9472" width="37.140625" style="10" customWidth="1"/>
    <col min="9473" max="9473" width="12.140625" style="10" customWidth="1"/>
    <col min="9474" max="9474" width="12.5703125" style="10" customWidth="1"/>
    <col min="9475" max="9475" width="13" style="10" customWidth="1"/>
    <col min="9476" max="9477" width="13.5703125" style="10" customWidth="1"/>
    <col min="9478" max="9478" width="12.42578125" style="10" customWidth="1"/>
    <col min="9479" max="9480" width="8.85546875" style="10"/>
    <col min="9481" max="9481" width="11.5703125" style="10" customWidth="1"/>
    <col min="9482" max="9727" width="8.85546875" style="10"/>
    <col min="9728" max="9728" width="37.140625" style="10" customWidth="1"/>
    <col min="9729" max="9729" width="12.140625" style="10" customWidth="1"/>
    <col min="9730" max="9730" width="12.5703125" style="10" customWidth="1"/>
    <col min="9731" max="9731" width="13" style="10" customWidth="1"/>
    <col min="9732" max="9733" width="13.5703125" style="10" customWidth="1"/>
    <col min="9734" max="9734" width="12.42578125" style="10" customWidth="1"/>
    <col min="9735" max="9736" width="8.85546875" style="10"/>
    <col min="9737" max="9737" width="11.5703125" style="10" customWidth="1"/>
    <col min="9738" max="9983" width="8.85546875" style="10"/>
    <col min="9984" max="9984" width="37.140625" style="10" customWidth="1"/>
    <col min="9985" max="9985" width="12.140625" style="10" customWidth="1"/>
    <col min="9986" max="9986" width="12.5703125" style="10" customWidth="1"/>
    <col min="9987" max="9987" width="13" style="10" customWidth="1"/>
    <col min="9988" max="9989" width="13.5703125" style="10" customWidth="1"/>
    <col min="9990" max="9990" width="12.42578125" style="10" customWidth="1"/>
    <col min="9991" max="9992" width="8.85546875" style="10"/>
    <col min="9993" max="9993" width="11.5703125" style="10" customWidth="1"/>
    <col min="9994" max="10239" width="8.85546875" style="10"/>
    <col min="10240" max="10240" width="37.140625" style="10" customWidth="1"/>
    <col min="10241" max="10241" width="12.140625" style="10" customWidth="1"/>
    <col min="10242" max="10242" width="12.5703125" style="10" customWidth="1"/>
    <col min="10243" max="10243" width="13" style="10" customWidth="1"/>
    <col min="10244" max="10245" width="13.5703125" style="10" customWidth="1"/>
    <col min="10246" max="10246" width="12.42578125" style="10" customWidth="1"/>
    <col min="10247" max="10248" width="8.85546875" style="10"/>
    <col min="10249" max="10249" width="11.5703125" style="10" customWidth="1"/>
    <col min="10250" max="10495" width="8.85546875" style="10"/>
    <col min="10496" max="10496" width="37.140625" style="10" customWidth="1"/>
    <col min="10497" max="10497" width="12.140625" style="10" customWidth="1"/>
    <col min="10498" max="10498" width="12.5703125" style="10" customWidth="1"/>
    <col min="10499" max="10499" width="13" style="10" customWidth="1"/>
    <col min="10500" max="10501" width="13.5703125" style="10" customWidth="1"/>
    <col min="10502" max="10502" width="12.42578125" style="10" customWidth="1"/>
    <col min="10503" max="10504" width="8.85546875" style="10"/>
    <col min="10505" max="10505" width="11.5703125" style="10" customWidth="1"/>
    <col min="10506" max="10751" width="8.85546875" style="10"/>
    <col min="10752" max="10752" width="37.140625" style="10" customWidth="1"/>
    <col min="10753" max="10753" width="12.140625" style="10" customWidth="1"/>
    <col min="10754" max="10754" width="12.5703125" style="10" customWidth="1"/>
    <col min="10755" max="10755" width="13" style="10" customWidth="1"/>
    <col min="10756" max="10757" width="13.5703125" style="10" customWidth="1"/>
    <col min="10758" max="10758" width="12.42578125" style="10" customWidth="1"/>
    <col min="10759" max="10760" width="8.85546875" style="10"/>
    <col min="10761" max="10761" width="11.5703125" style="10" customWidth="1"/>
    <col min="10762" max="11007" width="8.85546875" style="10"/>
    <col min="11008" max="11008" width="37.140625" style="10" customWidth="1"/>
    <col min="11009" max="11009" width="12.140625" style="10" customWidth="1"/>
    <col min="11010" max="11010" width="12.5703125" style="10" customWidth="1"/>
    <col min="11011" max="11011" width="13" style="10" customWidth="1"/>
    <col min="11012" max="11013" width="13.5703125" style="10" customWidth="1"/>
    <col min="11014" max="11014" width="12.42578125" style="10" customWidth="1"/>
    <col min="11015" max="11016" width="8.85546875" style="10"/>
    <col min="11017" max="11017" width="11.5703125" style="10" customWidth="1"/>
    <col min="11018" max="11263" width="8.85546875" style="10"/>
    <col min="11264" max="11264" width="37.140625" style="10" customWidth="1"/>
    <col min="11265" max="11265" width="12.140625" style="10" customWidth="1"/>
    <col min="11266" max="11266" width="12.5703125" style="10" customWidth="1"/>
    <col min="11267" max="11267" width="13" style="10" customWidth="1"/>
    <col min="11268" max="11269" width="13.5703125" style="10" customWidth="1"/>
    <col min="11270" max="11270" width="12.42578125" style="10" customWidth="1"/>
    <col min="11271" max="11272" width="8.85546875" style="10"/>
    <col min="11273" max="11273" width="11.5703125" style="10" customWidth="1"/>
    <col min="11274" max="11519" width="8.85546875" style="10"/>
    <col min="11520" max="11520" width="37.140625" style="10" customWidth="1"/>
    <col min="11521" max="11521" width="12.140625" style="10" customWidth="1"/>
    <col min="11522" max="11522" width="12.5703125" style="10" customWidth="1"/>
    <col min="11523" max="11523" width="13" style="10" customWidth="1"/>
    <col min="11524" max="11525" width="13.5703125" style="10" customWidth="1"/>
    <col min="11526" max="11526" width="12.42578125" style="10" customWidth="1"/>
    <col min="11527" max="11528" width="8.85546875" style="10"/>
    <col min="11529" max="11529" width="11.5703125" style="10" customWidth="1"/>
    <col min="11530" max="11775" width="8.85546875" style="10"/>
    <col min="11776" max="11776" width="37.140625" style="10" customWidth="1"/>
    <col min="11777" max="11777" width="12.140625" style="10" customWidth="1"/>
    <col min="11778" max="11778" width="12.5703125" style="10" customWidth="1"/>
    <col min="11779" max="11779" width="13" style="10" customWidth="1"/>
    <col min="11780" max="11781" width="13.5703125" style="10" customWidth="1"/>
    <col min="11782" max="11782" width="12.42578125" style="10" customWidth="1"/>
    <col min="11783" max="11784" width="8.85546875" style="10"/>
    <col min="11785" max="11785" width="11.5703125" style="10" customWidth="1"/>
    <col min="11786" max="12031" width="8.85546875" style="10"/>
    <col min="12032" max="12032" width="37.140625" style="10" customWidth="1"/>
    <col min="12033" max="12033" width="12.140625" style="10" customWidth="1"/>
    <col min="12034" max="12034" width="12.5703125" style="10" customWidth="1"/>
    <col min="12035" max="12035" width="13" style="10" customWidth="1"/>
    <col min="12036" max="12037" width="13.5703125" style="10" customWidth="1"/>
    <col min="12038" max="12038" width="12.42578125" style="10" customWidth="1"/>
    <col min="12039" max="12040" width="8.85546875" style="10"/>
    <col min="12041" max="12041" width="11.5703125" style="10" customWidth="1"/>
    <col min="12042" max="12287" width="8.85546875" style="10"/>
    <col min="12288" max="12288" width="37.140625" style="10" customWidth="1"/>
    <col min="12289" max="12289" width="12.140625" style="10" customWidth="1"/>
    <col min="12290" max="12290" width="12.5703125" style="10" customWidth="1"/>
    <col min="12291" max="12291" width="13" style="10" customWidth="1"/>
    <col min="12292" max="12293" width="13.5703125" style="10" customWidth="1"/>
    <col min="12294" max="12294" width="12.42578125" style="10" customWidth="1"/>
    <col min="12295" max="12296" width="8.85546875" style="10"/>
    <col min="12297" max="12297" width="11.5703125" style="10" customWidth="1"/>
    <col min="12298" max="12543" width="8.85546875" style="10"/>
    <col min="12544" max="12544" width="37.140625" style="10" customWidth="1"/>
    <col min="12545" max="12545" width="12.140625" style="10" customWidth="1"/>
    <col min="12546" max="12546" width="12.5703125" style="10" customWidth="1"/>
    <col min="12547" max="12547" width="13" style="10" customWidth="1"/>
    <col min="12548" max="12549" width="13.5703125" style="10" customWidth="1"/>
    <col min="12550" max="12550" width="12.42578125" style="10" customWidth="1"/>
    <col min="12551" max="12552" width="8.85546875" style="10"/>
    <col min="12553" max="12553" width="11.5703125" style="10" customWidth="1"/>
    <col min="12554" max="12799" width="8.85546875" style="10"/>
    <col min="12800" max="12800" width="37.140625" style="10" customWidth="1"/>
    <col min="12801" max="12801" width="12.140625" style="10" customWidth="1"/>
    <col min="12802" max="12802" width="12.5703125" style="10" customWidth="1"/>
    <col min="12803" max="12803" width="13" style="10" customWidth="1"/>
    <col min="12804" max="12805" width="13.5703125" style="10" customWidth="1"/>
    <col min="12806" max="12806" width="12.42578125" style="10" customWidth="1"/>
    <col min="12807" max="12808" width="8.85546875" style="10"/>
    <col min="12809" max="12809" width="11.5703125" style="10" customWidth="1"/>
    <col min="12810" max="13055" width="8.85546875" style="10"/>
    <col min="13056" max="13056" width="37.140625" style="10" customWidth="1"/>
    <col min="13057" max="13057" width="12.140625" style="10" customWidth="1"/>
    <col min="13058" max="13058" width="12.5703125" style="10" customWidth="1"/>
    <col min="13059" max="13059" width="13" style="10" customWidth="1"/>
    <col min="13060" max="13061" width="13.5703125" style="10" customWidth="1"/>
    <col min="13062" max="13062" width="12.42578125" style="10" customWidth="1"/>
    <col min="13063" max="13064" width="8.85546875" style="10"/>
    <col min="13065" max="13065" width="11.5703125" style="10" customWidth="1"/>
    <col min="13066" max="13311" width="8.85546875" style="10"/>
    <col min="13312" max="13312" width="37.140625" style="10" customWidth="1"/>
    <col min="13313" max="13313" width="12.140625" style="10" customWidth="1"/>
    <col min="13314" max="13314" width="12.5703125" style="10" customWidth="1"/>
    <col min="13315" max="13315" width="13" style="10" customWidth="1"/>
    <col min="13316" max="13317" width="13.5703125" style="10" customWidth="1"/>
    <col min="13318" max="13318" width="12.42578125" style="10" customWidth="1"/>
    <col min="13319" max="13320" width="8.85546875" style="10"/>
    <col min="13321" max="13321" width="11.5703125" style="10" customWidth="1"/>
    <col min="13322" max="13567" width="8.85546875" style="10"/>
    <col min="13568" max="13568" width="37.140625" style="10" customWidth="1"/>
    <col min="13569" max="13569" width="12.140625" style="10" customWidth="1"/>
    <col min="13570" max="13570" width="12.5703125" style="10" customWidth="1"/>
    <col min="13571" max="13571" width="13" style="10" customWidth="1"/>
    <col min="13572" max="13573" width="13.5703125" style="10" customWidth="1"/>
    <col min="13574" max="13574" width="12.42578125" style="10" customWidth="1"/>
    <col min="13575" max="13576" width="8.85546875" style="10"/>
    <col min="13577" max="13577" width="11.5703125" style="10" customWidth="1"/>
    <col min="13578" max="13823" width="8.85546875" style="10"/>
    <col min="13824" max="13824" width="37.140625" style="10" customWidth="1"/>
    <col min="13825" max="13825" width="12.140625" style="10" customWidth="1"/>
    <col min="13826" max="13826" width="12.5703125" style="10" customWidth="1"/>
    <col min="13827" max="13827" width="13" style="10" customWidth="1"/>
    <col min="13828" max="13829" width="13.5703125" style="10" customWidth="1"/>
    <col min="13830" max="13830" width="12.42578125" style="10" customWidth="1"/>
    <col min="13831" max="13832" width="8.85546875" style="10"/>
    <col min="13833" max="13833" width="11.5703125" style="10" customWidth="1"/>
    <col min="13834" max="14079" width="8.85546875" style="10"/>
    <col min="14080" max="14080" width="37.140625" style="10" customWidth="1"/>
    <col min="14081" max="14081" width="12.140625" style="10" customWidth="1"/>
    <col min="14082" max="14082" width="12.5703125" style="10" customWidth="1"/>
    <col min="14083" max="14083" width="13" style="10" customWidth="1"/>
    <col min="14084" max="14085" width="13.5703125" style="10" customWidth="1"/>
    <col min="14086" max="14086" width="12.42578125" style="10" customWidth="1"/>
    <col min="14087" max="14088" width="8.85546875" style="10"/>
    <col min="14089" max="14089" width="11.5703125" style="10" customWidth="1"/>
    <col min="14090" max="14335" width="8.85546875" style="10"/>
    <col min="14336" max="14336" width="37.140625" style="10" customWidth="1"/>
    <col min="14337" max="14337" width="12.140625" style="10" customWidth="1"/>
    <col min="14338" max="14338" width="12.5703125" style="10" customWidth="1"/>
    <col min="14339" max="14339" width="13" style="10" customWidth="1"/>
    <col min="14340" max="14341" width="13.5703125" style="10" customWidth="1"/>
    <col min="14342" max="14342" width="12.42578125" style="10" customWidth="1"/>
    <col min="14343" max="14344" width="8.85546875" style="10"/>
    <col min="14345" max="14345" width="11.5703125" style="10" customWidth="1"/>
    <col min="14346" max="14591" width="8.85546875" style="10"/>
    <col min="14592" max="14592" width="37.140625" style="10" customWidth="1"/>
    <col min="14593" max="14593" width="12.140625" style="10" customWidth="1"/>
    <col min="14594" max="14594" width="12.5703125" style="10" customWidth="1"/>
    <col min="14595" max="14595" width="13" style="10" customWidth="1"/>
    <col min="14596" max="14597" width="13.5703125" style="10" customWidth="1"/>
    <col min="14598" max="14598" width="12.42578125" style="10" customWidth="1"/>
    <col min="14599" max="14600" width="8.85546875" style="10"/>
    <col min="14601" max="14601" width="11.5703125" style="10" customWidth="1"/>
    <col min="14602" max="14847" width="8.85546875" style="10"/>
    <col min="14848" max="14848" width="37.140625" style="10" customWidth="1"/>
    <col min="14849" max="14849" width="12.140625" style="10" customWidth="1"/>
    <col min="14850" max="14850" width="12.5703125" style="10" customWidth="1"/>
    <col min="14851" max="14851" width="13" style="10" customWidth="1"/>
    <col min="14852" max="14853" width="13.5703125" style="10" customWidth="1"/>
    <col min="14854" max="14854" width="12.42578125" style="10" customWidth="1"/>
    <col min="14855" max="14856" width="8.85546875" style="10"/>
    <col min="14857" max="14857" width="11.5703125" style="10" customWidth="1"/>
    <col min="14858" max="15103" width="8.85546875" style="10"/>
    <col min="15104" max="15104" width="37.140625" style="10" customWidth="1"/>
    <col min="15105" max="15105" width="12.140625" style="10" customWidth="1"/>
    <col min="15106" max="15106" width="12.5703125" style="10" customWidth="1"/>
    <col min="15107" max="15107" width="13" style="10" customWidth="1"/>
    <col min="15108" max="15109" width="13.5703125" style="10" customWidth="1"/>
    <col min="15110" max="15110" width="12.42578125" style="10" customWidth="1"/>
    <col min="15111" max="15112" width="8.85546875" style="10"/>
    <col min="15113" max="15113" width="11.5703125" style="10" customWidth="1"/>
    <col min="15114" max="15359" width="8.85546875" style="10"/>
    <col min="15360" max="15360" width="37.140625" style="10" customWidth="1"/>
    <col min="15361" max="15361" width="12.140625" style="10" customWidth="1"/>
    <col min="15362" max="15362" width="12.5703125" style="10" customWidth="1"/>
    <col min="15363" max="15363" width="13" style="10" customWidth="1"/>
    <col min="15364" max="15365" width="13.5703125" style="10" customWidth="1"/>
    <col min="15366" max="15366" width="12.42578125" style="10" customWidth="1"/>
    <col min="15367" max="15368" width="8.85546875" style="10"/>
    <col min="15369" max="15369" width="11.5703125" style="10" customWidth="1"/>
    <col min="15370" max="15615" width="8.85546875" style="10"/>
    <col min="15616" max="15616" width="37.140625" style="10" customWidth="1"/>
    <col min="15617" max="15617" width="12.140625" style="10" customWidth="1"/>
    <col min="15618" max="15618" width="12.5703125" style="10" customWidth="1"/>
    <col min="15619" max="15619" width="13" style="10" customWidth="1"/>
    <col min="15620" max="15621" width="13.5703125" style="10" customWidth="1"/>
    <col min="15622" max="15622" width="12.42578125" style="10" customWidth="1"/>
    <col min="15623" max="15624" width="8.85546875" style="10"/>
    <col min="15625" max="15625" width="11.5703125" style="10" customWidth="1"/>
    <col min="15626" max="15871" width="8.85546875" style="10"/>
    <col min="15872" max="15872" width="37.140625" style="10" customWidth="1"/>
    <col min="15873" max="15873" width="12.140625" style="10" customWidth="1"/>
    <col min="15874" max="15874" width="12.5703125" style="10" customWidth="1"/>
    <col min="15875" max="15875" width="13" style="10" customWidth="1"/>
    <col min="15876" max="15877" width="13.5703125" style="10" customWidth="1"/>
    <col min="15878" max="15878" width="12.42578125" style="10" customWidth="1"/>
    <col min="15879" max="15880" width="8.85546875" style="10"/>
    <col min="15881" max="15881" width="11.5703125" style="10" customWidth="1"/>
    <col min="15882" max="16127" width="8.85546875" style="10"/>
    <col min="16128" max="16128" width="37.140625" style="10" customWidth="1"/>
    <col min="16129" max="16129" width="12.140625" style="10" customWidth="1"/>
    <col min="16130" max="16130" width="12.5703125" style="10" customWidth="1"/>
    <col min="16131" max="16131" width="13" style="10" customWidth="1"/>
    <col min="16132" max="16133" width="13.5703125" style="10" customWidth="1"/>
    <col min="16134" max="16134" width="12.42578125" style="10" customWidth="1"/>
    <col min="16135" max="16136" width="8.85546875" style="10"/>
    <col min="16137" max="16137" width="11.5703125" style="10" customWidth="1"/>
    <col min="16138" max="16384" width="8.85546875" style="10"/>
  </cols>
  <sheetData>
    <row r="1" spans="1:13" s="2" customFormat="1" ht="20.25">
      <c r="A1" s="506" t="s">
        <v>481</v>
      </c>
      <c r="B1" s="506"/>
      <c r="C1" s="506"/>
      <c r="D1" s="506"/>
      <c r="E1" s="506"/>
      <c r="F1" s="506"/>
      <c r="G1" s="506"/>
    </row>
    <row r="2" spans="1:13" s="2" customFormat="1" ht="20.25">
      <c r="A2" s="505" t="s">
        <v>39</v>
      </c>
      <c r="B2" s="505"/>
      <c r="C2" s="505"/>
      <c r="D2" s="505"/>
      <c r="E2" s="505"/>
      <c r="F2" s="505"/>
      <c r="G2" s="505"/>
    </row>
    <row r="3" spans="1:13" s="4" customFormat="1" ht="15.75">
      <c r="A3" s="3"/>
      <c r="B3" s="3"/>
      <c r="C3" s="3"/>
      <c r="D3" s="3"/>
      <c r="E3" s="3"/>
      <c r="F3" s="3"/>
      <c r="G3" s="347" t="s">
        <v>482</v>
      </c>
    </row>
    <row r="4" spans="1:13" s="4" customFormat="1" ht="58.5" customHeight="1">
      <c r="A4" s="74"/>
      <c r="B4" s="76" t="s">
        <v>483</v>
      </c>
      <c r="C4" s="76" t="s">
        <v>484</v>
      </c>
      <c r="D4" s="35" t="s">
        <v>37</v>
      </c>
      <c r="E4" s="79" t="str">
        <f>'[10]4'!E4</f>
        <v>Станом на 01.09.2020 р.</v>
      </c>
      <c r="F4" s="79" t="str">
        <f>'[10]4'!F4</f>
        <v>Станом на 01.09.2021 р.</v>
      </c>
      <c r="G4" s="35" t="s">
        <v>37</v>
      </c>
    </row>
    <row r="5" spans="1:13" s="5" customFormat="1" ht="28.15" customHeight="1">
      <c r="A5" s="15" t="s">
        <v>8</v>
      </c>
      <c r="B5" s="348">
        <f>SUM(B6:B29)</f>
        <v>5068</v>
      </c>
      <c r="C5" s="348">
        <f>SUM(C6:C29)</f>
        <v>4697</v>
      </c>
      <c r="D5" s="349">
        <f>ROUND(C5/B5%,1)</f>
        <v>92.7</v>
      </c>
      <c r="E5" s="348">
        <f t="shared" ref="E5:F5" si="0">SUM(E6:E29)</f>
        <v>1102</v>
      </c>
      <c r="F5" s="348">
        <f t="shared" si="0"/>
        <v>1186</v>
      </c>
      <c r="G5" s="349">
        <f>ROUND(F5/E5%,1)</f>
        <v>107.6</v>
      </c>
    </row>
    <row r="6" spans="1:13" ht="18.600000000000001" customHeight="1">
      <c r="A6" s="6" t="s">
        <v>40</v>
      </c>
      <c r="B6" s="7">
        <v>1231</v>
      </c>
      <c r="C6" s="8">
        <v>863</v>
      </c>
      <c r="D6" s="349">
        <v>70.099999999999994</v>
      </c>
      <c r="E6" s="7">
        <v>230</v>
      </c>
      <c r="F6" s="8">
        <v>170</v>
      </c>
      <c r="G6" s="349">
        <v>73.900000000000006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71</v>
      </c>
      <c r="C7" s="8">
        <v>69</v>
      </c>
      <c r="D7" s="349">
        <v>97.2</v>
      </c>
      <c r="E7" s="7">
        <v>12</v>
      </c>
      <c r="F7" s="8">
        <v>15</v>
      </c>
      <c r="G7" s="349">
        <v>125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1</v>
      </c>
      <c r="C8" s="8">
        <v>1</v>
      </c>
      <c r="D8" s="349">
        <v>100</v>
      </c>
      <c r="E8" s="7">
        <v>0</v>
      </c>
      <c r="F8" s="8">
        <v>0</v>
      </c>
      <c r="G8" s="349" t="s">
        <v>73</v>
      </c>
      <c r="H8" s="10"/>
      <c r="I8" s="11"/>
    </row>
    <row r="9" spans="1:13" ht="18.600000000000001" customHeight="1">
      <c r="A9" s="6" t="s">
        <v>43</v>
      </c>
      <c r="B9" s="7">
        <v>51</v>
      </c>
      <c r="C9" s="8">
        <v>124</v>
      </c>
      <c r="D9" s="349" t="s">
        <v>376</v>
      </c>
      <c r="E9" s="7">
        <v>1</v>
      </c>
      <c r="F9" s="8">
        <v>38</v>
      </c>
      <c r="G9" s="349" t="s">
        <v>485</v>
      </c>
      <c r="I9" s="11"/>
      <c r="K9" s="300"/>
    </row>
    <row r="10" spans="1:13" ht="18.600000000000001" customHeight="1">
      <c r="A10" s="6" t="s">
        <v>44</v>
      </c>
      <c r="B10" s="7">
        <v>76</v>
      </c>
      <c r="C10" s="8">
        <v>107</v>
      </c>
      <c r="D10" s="349">
        <v>140.80000000000001</v>
      </c>
      <c r="E10" s="7">
        <v>1</v>
      </c>
      <c r="F10" s="8">
        <v>18</v>
      </c>
      <c r="G10" s="349" t="s">
        <v>525</v>
      </c>
      <c r="I10" s="11"/>
    </row>
    <row r="11" spans="1:13" ht="31.5">
      <c r="A11" s="6" t="s">
        <v>45</v>
      </c>
      <c r="B11" s="7">
        <v>25</v>
      </c>
      <c r="C11" s="8">
        <v>15</v>
      </c>
      <c r="D11" s="349">
        <v>60</v>
      </c>
      <c r="E11" s="7">
        <v>3</v>
      </c>
      <c r="F11" s="8">
        <v>4</v>
      </c>
      <c r="G11" s="349">
        <v>133.30000000000001</v>
      </c>
      <c r="I11" s="11"/>
    </row>
    <row r="12" spans="1:13" ht="78.75">
      <c r="A12" s="6" t="s">
        <v>46</v>
      </c>
      <c r="B12" s="7">
        <v>67</v>
      </c>
      <c r="C12" s="8">
        <v>99</v>
      </c>
      <c r="D12" s="349">
        <v>147.80000000000001</v>
      </c>
      <c r="E12" s="7">
        <v>5</v>
      </c>
      <c r="F12" s="8">
        <v>42</v>
      </c>
      <c r="G12" s="349" t="s">
        <v>526</v>
      </c>
      <c r="I12" s="11"/>
    </row>
    <row r="13" spans="1:13" ht="31.5">
      <c r="A13" s="6" t="s">
        <v>413</v>
      </c>
      <c r="B13" s="7">
        <v>31</v>
      </c>
      <c r="C13" s="8">
        <v>36</v>
      </c>
      <c r="D13" s="349">
        <v>116.1</v>
      </c>
      <c r="E13" s="7">
        <v>4</v>
      </c>
      <c r="F13" s="8">
        <v>13</v>
      </c>
      <c r="G13" s="349" t="s">
        <v>531</v>
      </c>
      <c r="I13" s="11"/>
    </row>
    <row r="14" spans="1:13" ht="31.5">
      <c r="A14" s="6" t="s">
        <v>47</v>
      </c>
      <c r="B14" s="7">
        <v>1309</v>
      </c>
      <c r="C14" s="8">
        <v>810</v>
      </c>
      <c r="D14" s="349">
        <v>61.9</v>
      </c>
      <c r="E14" s="7">
        <v>309</v>
      </c>
      <c r="F14" s="8">
        <v>176</v>
      </c>
      <c r="G14" s="349">
        <v>57</v>
      </c>
      <c r="I14" s="11"/>
    </row>
    <row r="15" spans="1:13" ht="31.5">
      <c r="A15" s="6" t="s">
        <v>48</v>
      </c>
      <c r="B15" s="7">
        <v>1</v>
      </c>
      <c r="C15" s="8">
        <v>3</v>
      </c>
      <c r="D15" s="349" t="s">
        <v>527</v>
      </c>
      <c r="E15" s="7">
        <v>0</v>
      </c>
      <c r="F15" s="8">
        <v>0</v>
      </c>
      <c r="G15" s="349" t="s">
        <v>73</v>
      </c>
      <c r="I15" s="11"/>
    </row>
    <row r="16" spans="1:13" ht="31.5">
      <c r="A16" s="6" t="s">
        <v>49</v>
      </c>
      <c r="B16" s="7">
        <v>44</v>
      </c>
      <c r="C16" s="8">
        <v>51</v>
      </c>
      <c r="D16" s="349">
        <v>115.9</v>
      </c>
      <c r="E16" s="7">
        <v>2</v>
      </c>
      <c r="F16" s="8">
        <v>10</v>
      </c>
      <c r="G16" s="349" t="s">
        <v>486</v>
      </c>
      <c r="I16" s="11"/>
    </row>
    <row r="17" spans="1:9" ht="47.25">
      <c r="A17" s="6" t="s">
        <v>50</v>
      </c>
      <c r="B17" s="7">
        <v>57</v>
      </c>
      <c r="C17" s="8">
        <v>77</v>
      </c>
      <c r="D17" s="349">
        <v>135.1</v>
      </c>
      <c r="E17" s="7">
        <v>6</v>
      </c>
      <c r="F17" s="8">
        <v>9</v>
      </c>
      <c r="G17" s="349">
        <v>150</v>
      </c>
      <c r="I17" s="11"/>
    </row>
    <row r="18" spans="1:9" ht="31.5">
      <c r="A18" s="6" t="s">
        <v>51</v>
      </c>
      <c r="B18" s="7">
        <v>95</v>
      </c>
      <c r="C18" s="8">
        <v>133</v>
      </c>
      <c r="D18" s="349">
        <v>140</v>
      </c>
      <c r="E18" s="7">
        <v>11</v>
      </c>
      <c r="F18" s="8">
        <v>60</v>
      </c>
      <c r="G18" s="349" t="s">
        <v>528</v>
      </c>
      <c r="I18" s="11"/>
    </row>
    <row r="19" spans="1:9" ht="31.5">
      <c r="A19" s="6" t="s">
        <v>52</v>
      </c>
      <c r="B19" s="7">
        <v>167</v>
      </c>
      <c r="C19" s="8">
        <v>265</v>
      </c>
      <c r="D19" s="349">
        <v>158.69999999999999</v>
      </c>
      <c r="E19" s="7">
        <v>22</v>
      </c>
      <c r="F19" s="8">
        <v>43</v>
      </c>
      <c r="G19" s="349">
        <v>195.5</v>
      </c>
      <c r="I19" s="11"/>
    </row>
    <row r="20" spans="1:9" ht="18.600000000000001" customHeight="1">
      <c r="A20" s="6" t="s">
        <v>53</v>
      </c>
      <c r="B20" s="7">
        <v>24</v>
      </c>
      <c r="C20" s="8">
        <v>25</v>
      </c>
      <c r="D20" s="349">
        <v>104.2</v>
      </c>
      <c r="E20" s="7">
        <v>1</v>
      </c>
      <c r="F20" s="8">
        <v>5</v>
      </c>
      <c r="G20" s="349" t="s">
        <v>486</v>
      </c>
      <c r="I20" s="11"/>
    </row>
    <row r="21" spans="1:9" ht="31.5">
      <c r="A21" s="6" t="s">
        <v>54</v>
      </c>
      <c r="B21" s="7">
        <v>157</v>
      </c>
      <c r="C21" s="8">
        <v>258</v>
      </c>
      <c r="D21" s="349">
        <v>164.3</v>
      </c>
      <c r="E21" s="7">
        <v>44</v>
      </c>
      <c r="F21" s="8">
        <v>83</v>
      </c>
      <c r="G21" s="349">
        <v>188.6</v>
      </c>
      <c r="I21" s="11"/>
    </row>
    <row r="22" spans="1:9" ht="31.5">
      <c r="A22" s="6" t="s">
        <v>55</v>
      </c>
      <c r="B22" s="7">
        <v>232</v>
      </c>
      <c r="C22" s="8">
        <v>252</v>
      </c>
      <c r="D22" s="349">
        <v>108.6</v>
      </c>
      <c r="E22" s="7">
        <v>55</v>
      </c>
      <c r="F22" s="8">
        <v>64</v>
      </c>
      <c r="G22" s="349">
        <v>116.4</v>
      </c>
      <c r="I22" s="14"/>
    </row>
    <row r="23" spans="1:9" ht="31.5">
      <c r="A23" s="6" t="s">
        <v>56</v>
      </c>
      <c r="B23" s="7">
        <v>73</v>
      </c>
      <c r="C23" s="8">
        <v>150</v>
      </c>
      <c r="D23" s="349" t="s">
        <v>523</v>
      </c>
      <c r="E23" s="7">
        <v>7</v>
      </c>
      <c r="F23" s="8">
        <v>66</v>
      </c>
      <c r="G23" s="349" t="s">
        <v>529</v>
      </c>
      <c r="I23" s="14"/>
    </row>
    <row r="24" spans="1:9" ht="31.5">
      <c r="A24" s="6" t="s">
        <v>57</v>
      </c>
      <c r="B24" s="7">
        <v>100</v>
      </c>
      <c r="C24" s="8">
        <v>151</v>
      </c>
      <c r="D24" s="349">
        <v>151</v>
      </c>
      <c r="E24" s="7">
        <v>17</v>
      </c>
      <c r="F24" s="8">
        <v>44</v>
      </c>
      <c r="G24" s="349" t="s">
        <v>524</v>
      </c>
      <c r="I24" s="14"/>
    </row>
    <row r="25" spans="1:9" ht="31.5">
      <c r="A25" s="6" t="s">
        <v>58</v>
      </c>
      <c r="B25" s="7">
        <v>15</v>
      </c>
      <c r="C25" s="8">
        <v>17</v>
      </c>
      <c r="D25" s="349">
        <v>113.3</v>
      </c>
      <c r="E25" s="7">
        <v>0</v>
      </c>
      <c r="F25" s="8">
        <v>0</v>
      </c>
      <c r="G25" s="349" t="s">
        <v>73</v>
      </c>
    </row>
    <row r="26" spans="1:9" ht="31.5">
      <c r="A26" s="6" t="s">
        <v>59</v>
      </c>
      <c r="B26" s="7">
        <v>264</v>
      </c>
      <c r="C26" s="8">
        <v>314</v>
      </c>
      <c r="D26" s="349">
        <v>118.9</v>
      </c>
      <c r="E26" s="7">
        <v>59</v>
      </c>
      <c r="F26" s="8">
        <v>104</v>
      </c>
      <c r="G26" s="349">
        <v>176.3</v>
      </c>
    </row>
    <row r="27" spans="1:9" ht="18.600000000000001" customHeight="1">
      <c r="A27" s="6" t="s">
        <v>60</v>
      </c>
      <c r="B27" s="7">
        <v>88</v>
      </c>
      <c r="C27" s="8">
        <v>114</v>
      </c>
      <c r="D27" s="349">
        <v>129.5</v>
      </c>
      <c r="E27" s="7">
        <v>7</v>
      </c>
      <c r="F27" s="8">
        <v>17</v>
      </c>
      <c r="G27" s="349" t="s">
        <v>530</v>
      </c>
    </row>
    <row r="28" spans="1:9" ht="18.600000000000001" customHeight="1">
      <c r="A28" s="6" t="s">
        <v>61</v>
      </c>
      <c r="B28" s="7">
        <v>282</v>
      </c>
      <c r="C28" s="8">
        <v>44</v>
      </c>
      <c r="D28" s="349">
        <v>15.6</v>
      </c>
      <c r="E28" s="7">
        <v>26</v>
      </c>
      <c r="F28" s="8">
        <v>3</v>
      </c>
      <c r="G28" s="349">
        <v>11.5</v>
      </c>
    </row>
    <row r="29" spans="1:9" ht="31.5">
      <c r="A29" s="6" t="s">
        <v>62</v>
      </c>
      <c r="B29" s="7">
        <v>607</v>
      </c>
      <c r="C29" s="8">
        <v>719</v>
      </c>
      <c r="D29" s="349">
        <v>118.5</v>
      </c>
      <c r="E29" s="7">
        <v>280</v>
      </c>
      <c r="F29" s="8">
        <v>202</v>
      </c>
      <c r="G29" s="349">
        <v>72.099999999999994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70" zoomScaleNormal="75" zoomScaleSheetLayoutView="70" workbookViewId="0">
      <selection activeCell="O4" sqref="O4"/>
    </sheetView>
  </sheetViews>
  <sheetFormatPr defaultColWidth="8.85546875" defaultRowHeight="12.75"/>
  <cols>
    <col min="1" max="1" width="55" style="10" customWidth="1"/>
    <col min="2" max="3" width="15.7109375" style="10" customWidth="1"/>
    <col min="4" max="4" width="14" style="10" customWidth="1"/>
    <col min="5" max="5" width="17.28515625" style="10" customWidth="1"/>
    <col min="6" max="6" width="17.42578125" style="10" customWidth="1"/>
    <col min="7" max="7" width="14.5703125" style="10" customWidth="1"/>
    <col min="8" max="8" width="13" style="10" customWidth="1"/>
    <col min="9" max="9" width="13.7109375" style="10" bestFit="1" customWidth="1"/>
    <col min="10" max="10" width="12.5703125" style="10" bestFit="1" customWidth="1"/>
    <col min="11" max="11" width="7.42578125" style="10" customWidth="1"/>
    <col min="12" max="13" width="13.140625" style="10" customWidth="1"/>
    <col min="14" max="14" width="3.7109375" style="10" bestFit="1" customWidth="1"/>
    <col min="15" max="256" width="8.85546875" style="10"/>
    <col min="257" max="257" width="55" style="10" customWidth="1"/>
    <col min="258" max="259" width="15.7109375" style="10" customWidth="1"/>
    <col min="260" max="260" width="14" style="10" customWidth="1"/>
    <col min="261" max="262" width="15.7109375" style="10" customWidth="1"/>
    <col min="263" max="263" width="14.5703125" style="10" customWidth="1"/>
    <col min="264" max="264" width="8.85546875" style="10"/>
    <col min="265" max="265" width="13.7109375" style="10" bestFit="1" customWidth="1"/>
    <col min="266" max="266" width="6" style="10" bestFit="1" customWidth="1"/>
    <col min="267" max="267" width="3.7109375" style="10" bestFit="1" customWidth="1"/>
    <col min="268" max="269" width="8.28515625" style="10" bestFit="1" customWidth="1"/>
    <col min="270" max="270" width="3.7109375" style="10" bestFit="1" customWidth="1"/>
    <col min="271" max="512" width="8.85546875" style="10"/>
    <col min="513" max="513" width="55" style="10" customWidth="1"/>
    <col min="514" max="515" width="15.7109375" style="10" customWidth="1"/>
    <col min="516" max="516" width="14" style="10" customWidth="1"/>
    <col min="517" max="518" width="15.7109375" style="10" customWidth="1"/>
    <col min="519" max="519" width="14.5703125" style="10" customWidth="1"/>
    <col min="520" max="520" width="8.85546875" style="10"/>
    <col min="521" max="521" width="13.7109375" style="10" bestFit="1" customWidth="1"/>
    <col min="522" max="522" width="6" style="10" bestFit="1" customWidth="1"/>
    <col min="523" max="523" width="3.7109375" style="10" bestFit="1" customWidth="1"/>
    <col min="524" max="525" width="8.28515625" style="10" bestFit="1" customWidth="1"/>
    <col min="526" max="526" width="3.7109375" style="10" bestFit="1" customWidth="1"/>
    <col min="527" max="768" width="8.85546875" style="10"/>
    <col min="769" max="769" width="55" style="10" customWidth="1"/>
    <col min="770" max="771" width="15.7109375" style="10" customWidth="1"/>
    <col min="772" max="772" width="14" style="10" customWidth="1"/>
    <col min="773" max="774" width="15.7109375" style="10" customWidth="1"/>
    <col min="775" max="775" width="14.5703125" style="10" customWidth="1"/>
    <col min="776" max="776" width="8.85546875" style="10"/>
    <col min="777" max="777" width="13.7109375" style="10" bestFit="1" customWidth="1"/>
    <col min="778" max="778" width="6" style="10" bestFit="1" customWidth="1"/>
    <col min="779" max="779" width="3.7109375" style="10" bestFit="1" customWidth="1"/>
    <col min="780" max="781" width="8.28515625" style="10" bestFit="1" customWidth="1"/>
    <col min="782" max="782" width="3.7109375" style="10" bestFit="1" customWidth="1"/>
    <col min="783" max="1024" width="8.85546875" style="10"/>
    <col min="1025" max="1025" width="55" style="10" customWidth="1"/>
    <col min="1026" max="1027" width="15.7109375" style="10" customWidth="1"/>
    <col min="1028" max="1028" width="14" style="10" customWidth="1"/>
    <col min="1029" max="1030" width="15.7109375" style="10" customWidth="1"/>
    <col min="1031" max="1031" width="14.5703125" style="10" customWidth="1"/>
    <col min="1032" max="1032" width="8.85546875" style="10"/>
    <col min="1033" max="1033" width="13.7109375" style="10" bestFit="1" customWidth="1"/>
    <col min="1034" max="1034" width="6" style="10" bestFit="1" customWidth="1"/>
    <col min="1035" max="1035" width="3.7109375" style="10" bestFit="1" customWidth="1"/>
    <col min="1036" max="1037" width="8.28515625" style="10" bestFit="1" customWidth="1"/>
    <col min="1038" max="1038" width="3.7109375" style="10" bestFit="1" customWidth="1"/>
    <col min="1039" max="1280" width="8.85546875" style="10"/>
    <col min="1281" max="1281" width="55" style="10" customWidth="1"/>
    <col min="1282" max="1283" width="15.7109375" style="10" customWidth="1"/>
    <col min="1284" max="1284" width="14" style="10" customWidth="1"/>
    <col min="1285" max="1286" width="15.7109375" style="10" customWidth="1"/>
    <col min="1287" max="1287" width="14.5703125" style="10" customWidth="1"/>
    <col min="1288" max="1288" width="8.85546875" style="10"/>
    <col min="1289" max="1289" width="13.7109375" style="10" bestFit="1" customWidth="1"/>
    <col min="1290" max="1290" width="6" style="10" bestFit="1" customWidth="1"/>
    <col min="1291" max="1291" width="3.7109375" style="10" bestFit="1" customWidth="1"/>
    <col min="1292" max="1293" width="8.28515625" style="10" bestFit="1" customWidth="1"/>
    <col min="1294" max="1294" width="3.7109375" style="10" bestFit="1" customWidth="1"/>
    <col min="1295" max="1536" width="8.85546875" style="10"/>
    <col min="1537" max="1537" width="55" style="10" customWidth="1"/>
    <col min="1538" max="1539" width="15.7109375" style="10" customWidth="1"/>
    <col min="1540" max="1540" width="14" style="10" customWidth="1"/>
    <col min="1541" max="1542" width="15.7109375" style="10" customWidth="1"/>
    <col min="1543" max="1543" width="14.5703125" style="10" customWidth="1"/>
    <col min="1544" max="1544" width="8.85546875" style="10"/>
    <col min="1545" max="1545" width="13.7109375" style="10" bestFit="1" customWidth="1"/>
    <col min="1546" max="1546" width="6" style="10" bestFit="1" customWidth="1"/>
    <col min="1547" max="1547" width="3.7109375" style="10" bestFit="1" customWidth="1"/>
    <col min="1548" max="1549" width="8.28515625" style="10" bestFit="1" customWidth="1"/>
    <col min="1550" max="1550" width="3.7109375" style="10" bestFit="1" customWidth="1"/>
    <col min="1551" max="1792" width="8.85546875" style="10"/>
    <col min="1793" max="1793" width="55" style="10" customWidth="1"/>
    <col min="1794" max="1795" width="15.7109375" style="10" customWidth="1"/>
    <col min="1796" max="1796" width="14" style="10" customWidth="1"/>
    <col min="1797" max="1798" width="15.7109375" style="10" customWidth="1"/>
    <col min="1799" max="1799" width="14.5703125" style="10" customWidth="1"/>
    <col min="1800" max="1800" width="8.85546875" style="10"/>
    <col min="1801" max="1801" width="13.7109375" style="10" bestFit="1" customWidth="1"/>
    <col min="1802" max="1802" width="6" style="10" bestFit="1" customWidth="1"/>
    <col min="1803" max="1803" width="3.7109375" style="10" bestFit="1" customWidth="1"/>
    <col min="1804" max="1805" width="8.28515625" style="10" bestFit="1" customWidth="1"/>
    <col min="1806" max="1806" width="3.7109375" style="10" bestFit="1" customWidth="1"/>
    <col min="1807" max="2048" width="8.85546875" style="10"/>
    <col min="2049" max="2049" width="55" style="10" customWidth="1"/>
    <col min="2050" max="2051" width="15.7109375" style="10" customWidth="1"/>
    <col min="2052" max="2052" width="14" style="10" customWidth="1"/>
    <col min="2053" max="2054" width="15.7109375" style="10" customWidth="1"/>
    <col min="2055" max="2055" width="14.5703125" style="10" customWidth="1"/>
    <col min="2056" max="2056" width="8.85546875" style="10"/>
    <col min="2057" max="2057" width="13.7109375" style="10" bestFit="1" customWidth="1"/>
    <col min="2058" max="2058" width="6" style="10" bestFit="1" customWidth="1"/>
    <col min="2059" max="2059" width="3.7109375" style="10" bestFit="1" customWidth="1"/>
    <col min="2060" max="2061" width="8.28515625" style="10" bestFit="1" customWidth="1"/>
    <col min="2062" max="2062" width="3.7109375" style="10" bestFit="1" customWidth="1"/>
    <col min="2063" max="2304" width="8.85546875" style="10"/>
    <col min="2305" max="2305" width="55" style="10" customWidth="1"/>
    <col min="2306" max="2307" width="15.7109375" style="10" customWidth="1"/>
    <col min="2308" max="2308" width="14" style="10" customWidth="1"/>
    <col min="2309" max="2310" width="15.7109375" style="10" customWidth="1"/>
    <col min="2311" max="2311" width="14.5703125" style="10" customWidth="1"/>
    <col min="2312" max="2312" width="8.85546875" style="10"/>
    <col min="2313" max="2313" width="13.7109375" style="10" bestFit="1" customWidth="1"/>
    <col min="2314" max="2314" width="6" style="10" bestFit="1" customWidth="1"/>
    <col min="2315" max="2315" width="3.7109375" style="10" bestFit="1" customWidth="1"/>
    <col min="2316" max="2317" width="8.28515625" style="10" bestFit="1" customWidth="1"/>
    <col min="2318" max="2318" width="3.7109375" style="10" bestFit="1" customWidth="1"/>
    <col min="2319" max="2560" width="8.85546875" style="10"/>
    <col min="2561" max="2561" width="55" style="10" customWidth="1"/>
    <col min="2562" max="2563" width="15.7109375" style="10" customWidth="1"/>
    <col min="2564" max="2564" width="14" style="10" customWidth="1"/>
    <col min="2565" max="2566" width="15.7109375" style="10" customWidth="1"/>
    <col min="2567" max="2567" width="14.5703125" style="10" customWidth="1"/>
    <col min="2568" max="2568" width="8.85546875" style="10"/>
    <col min="2569" max="2569" width="13.7109375" style="10" bestFit="1" customWidth="1"/>
    <col min="2570" max="2570" width="6" style="10" bestFit="1" customWidth="1"/>
    <col min="2571" max="2571" width="3.7109375" style="10" bestFit="1" customWidth="1"/>
    <col min="2572" max="2573" width="8.28515625" style="10" bestFit="1" customWidth="1"/>
    <col min="2574" max="2574" width="3.7109375" style="10" bestFit="1" customWidth="1"/>
    <col min="2575" max="2816" width="8.85546875" style="10"/>
    <col min="2817" max="2817" width="55" style="10" customWidth="1"/>
    <col min="2818" max="2819" width="15.7109375" style="10" customWidth="1"/>
    <col min="2820" max="2820" width="14" style="10" customWidth="1"/>
    <col min="2821" max="2822" width="15.7109375" style="10" customWidth="1"/>
    <col min="2823" max="2823" width="14.5703125" style="10" customWidth="1"/>
    <col min="2824" max="2824" width="8.85546875" style="10"/>
    <col min="2825" max="2825" width="13.7109375" style="10" bestFit="1" customWidth="1"/>
    <col min="2826" max="2826" width="6" style="10" bestFit="1" customWidth="1"/>
    <col min="2827" max="2827" width="3.7109375" style="10" bestFit="1" customWidth="1"/>
    <col min="2828" max="2829" width="8.28515625" style="10" bestFit="1" customWidth="1"/>
    <col min="2830" max="2830" width="3.7109375" style="10" bestFit="1" customWidth="1"/>
    <col min="2831" max="3072" width="8.85546875" style="10"/>
    <col min="3073" max="3073" width="55" style="10" customWidth="1"/>
    <col min="3074" max="3075" width="15.7109375" style="10" customWidth="1"/>
    <col min="3076" max="3076" width="14" style="10" customWidth="1"/>
    <col min="3077" max="3078" width="15.7109375" style="10" customWidth="1"/>
    <col min="3079" max="3079" width="14.5703125" style="10" customWidth="1"/>
    <col min="3080" max="3080" width="8.85546875" style="10"/>
    <col min="3081" max="3081" width="13.7109375" style="10" bestFit="1" customWidth="1"/>
    <col min="3082" max="3082" width="6" style="10" bestFit="1" customWidth="1"/>
    <col min="3083" max="3083" width="3.7109375" style="10" bestFit="1" customWidth="1"/>
    <col min="3084" max="3085" width="8.28515625" style="10" bestFit="1" customWidth="1"/>
    <col min="3086" max="3086" width="3.7109375" style="10" bestFit="1" customWidth="1"/>
    <col min="3087" max="3328" width="8.85546875" style="10"/>
    <col min="3329" max="3329" width="55" style="10" customWidth="1"/>
    <col min="3330" max="3331" width="15.7109375" style="10" customWidth="1"/>
    <col min="3332" max="3332" width="14" style="10" customWidth="1"/>
    <col min="3333" max="3334" width="15.7109375" style="10" customWidth="1"/>
    <col min="3335" max="3335" width="14.5703125" style="10" customWidth="1"/>
    <col min="3336" max="3336" width="8.85546875" style="10"/>
    <col min="3337" max="3337" width="13.7109375" style="10" bestFit="1" customWidth="1"/>
    <col min="3338" max="3338" width="6" style="10" bestFit="1" customWidth="1"/>
    <col min="3339" max="3339" width="3.7109375" style="10" bestFit="1" customWidth="1"/>
    <col min="3340" max="3341" width="8.28515625" style="10" bestFit="1" customWidth="1"/>
    <col min="3342" max="3342" width="3.7109375" style="10" bestFit="1" customWidth="1"/>
    <col min="3343" max="3584" width="8.85546875" style="10"/>
    <col min="3585" max="3585" width="55" style="10" customWidth="1"/>
    <col min="3586" max="3587" width="15.7109375" style="10" customWidth="1"/>
    <col min="3588" max="3588" width="14" style="10" customWidth="1"/>
    <col min="3589" max="3590" width="15.7109375" style="10" customWidth="1"/>
    <col min="3591" max="3591" width="14.5703125" style="10" customWidth="1"/>
    <col min="3592" max="3592" width="8.85546875" style="10"/>
    <col min="3593" max="3593" width="13.7109375" style="10" bestFit="1" customWidth="1"/>
    <col min="3594" max="3594" width="6" style="10" bestFit="1" customWidth="1"/>
    <col min="3595" max="3595" width="3.7109375" style="10" bestFit="1" customWidth="1"/>
    <col min="3596" max="3597" width="8.28515625" style="10" bestFit="1" customWidth="1"/>
    <col min="3598" max="3598" width="3.7109375" style="10" bestFit="1" customWidth="1"/>
    <col min="3599" max="3840" width="8.85546875" style="10"/>
    <col min="3841" max="3841" width="55" style="10" customWidth="1"/>
    <col min="3842" max="3843" width="15.7109375" style="10" customWidth="1"/>
    <col min="3844" max="3844" width="14" style="10" customWidth="1"/>
    <col min="3845" max="3846" width="15.7109375" style="10" customWidth="1"/>
    <col min="3847" max="3847" width="14.5703125" style="10" customWidth="1"/>
    <col min="3848" max="3848" width="8.85546875" style="10"/>
    <col min="3849" max="3849" width="13.7109375" style="10" bestFit="1" customWidth="1"/>
    <col min="3850" max="3850" width="6" style="10" bestFit="1" customWidth="1"/>
    <col min="3851" max="3851" width="3.7109375" style="10" bestFit="1" customWidth="1"/>
    <col min="3852" max="3853" width="8.28515625" style="10" bestFit="1" customWidth="1"/>
    <col min="3854" max="3854" width="3.7109375" style="10" bestFit="1" customWidth="1"/>
    <col min="3855" max="4096" width="8.85546875" style="10"/>
    <col min="4097" max="4097" width="55" style="10" customWidth="1"/>
    <col min="4098" max="4099" width="15.7109375" style="10" customWidth="1"/>
    <col min="4100" max="4100" width="14" style="10" customWidth="1"/>
    <col min="4101" max="4102" width="15.7109375" style="10" customWidth="1"/>
    <col min="4103" max="4103" width="14.5703125" style="10" customWidth="1"/>
    <col min="4104" max="4104" width="8.85546875" style="10"/>
    <col min="4105" max="4105" width="13.7109375" style="10" bestFit="1" customWidth="1"/>
    <col min="4106" max="4106" width="6" style="10" bestFit="1" customWidth="1"/>
    <col min="4107" max="4107" width="3.7109375" style="10" bestFit="1" customWidth="1"/>
    <col min="4108" max="4109" width="8.28515625" style="10" bestFit="1" customWidth="1"/>
    <col min="4110" max="4110" width="3.7109375" style="10" bestFit="1" customWidth="1"/>
    <col min="4111" max="4352" width="8.85546875" style="10"/>
    <col min="4353" max="4353" width="55" style="10" customWidth="1"/>
    <col min="4354" max="4355" width="15.7109375" style="10" customWidth="1"/>
    <col min="4356" max="4356" width="14" style="10" customWidth="1"/>
    <col min="4357" max="4358" width="15.7109375" style="10" customWidth="1"/>
    <col min="4359" max="4359" width="14.5703125" style="10" customWidth="1"/>
    <col min="4360" max="4360" width="8.85546875" style="10"/>
    <col min="4361" max="4361" width="13.7109375" style="10" bestFit="1" customWidth="1"/>
    <col min="4362" max="4362" width="6" style="10" bestFit="1" customWidth="1"/>
    <col min="4363" max="4363" width="3.7109375" style="10" bestFit="1" customWidth="1"/>
    <col min="4364" max="4365" width="8.28515625" style="10" bestFit="1" customWidth="1"/>
    <col min="4366" max="4366" width="3.7109375" style="10" bestFit="1" customWidth="1"/>
    <col min="4367" max="4608" width="8.85546875" style="10"/>
    <col min="4609" max="4609" width="55" style="10" customWidth="1"/>
    <col min="4610" max="4611" width="15.7109375" style="10" customWidth="1"/>
    <col min="4612" max="4612" width="14" style="10" customWidth="1"/>
    <col min="4613" max="4614" width="15.7109375" style="10" customWidth="1"/>
    <col min="4615" max="4615" width="14.5703125" style="10" customWidth="1"/>
    <col min="4616" max="4616" width="8.85546875" style="10"/>
    <col min="4617" max="4617" width="13.7109375" style="10" bestFit="1" customWidth="1"/>
    <col min="4618" max="4618" width="6" style="10" bestFit="1" customWidth="1"/>
    <col min="4619" max="4619" width="3.7109375" style="10" bestFit="1" customWidth="1"/>
    <col min="4620" max="4621" width="8.28515625" style="10" bestFit="1" customWidth="1"/>
    <col min="4622" max="4622" width="3.7109375" style="10" bestFit="1" customWidth="1"/>
    <col min="4623" max="4864" width="8.85546875" style="10"/>
    <col min="4865" max="4865" width="55" style="10" customWidth="1"/>
    <col min="4866" max="4867" width="15.7109375" style="10" customWidth="1"/>
    <col min="4868" max="4868" width="14" style="10" customWidth="1"/>
    <col min="4869" max="4870" width="15.7109375" style="10" customWidth="1"/>
    <col min="4871" max="4871" width="14.5703125" style="10" customWidth="1"/>
    <col min="4872" max="4872" width="8.85546875" style="10"/>
    <col min="4873" max="4873" width="13.7109375" style="10" bestFit="1" customWidth="1"/>
    <col min="4874" max="4874" width="6" style="10" bestFit="1" customWidth="1"/>
    <col min="4875" max="4875" width="3.7109375" style="10" bestFit="1" customWidth="1"/>
    <col min="4876" max="4877" width="8.28515625" style="10" bestFit="1" customWidth="1"/>
    <col min="4878" max="4878" width="3.7109375" style="10" bestFit="1" customWidth="1"/>
    <col min="4879" max="5120" width="8.85546875" style="10"/>
    <col min="5121" max="5121" width="55" style="10" customWidth="1"/>
    <col min="5122" max="5123" width="15.7109375" style="10" customWidth="1"/>
    <col min="5124" max="5124" width="14" style="10" customWidth="1"/>
    <col min="5125" max="5126" width="15.7109375" style="10" customWidth="1"/>
    <col min="5127" max="5127" width="14.5703125" style="10" customWidth="1"/>
    <col min="5128" max="5128" width="8.85546875" style="10"/>
    <col min="5129" max="5129" width="13.7109375" style="10" bestFit="1" customWidth="1"/>
    <col min="5130" max="5130" width="6" style="10" bestFit="1" customWidth="1"/>
    <col min="5131" max="5131" width="3.7109375" style="10" bestFit="1" customWidth="1"/>
    <col min="5132" max="5133" width="8.28515625" style="10" bestFit="1" customWidth="1"/>
    <col min="5134" max="5134" width="3.7109375" style="10" bestFit="1" customWidth="1"/>
    <col min="5135" max="5376" width="8.85546875" style="10"/>
    <col min="5377" max="5377" width="55" style="10" customWidth="1"/>
    <col min="5378" max="5379" width="15.7109375" style="10" customWidth="1"/>
    <col min="5380" max="5380" width="14" style="10" customWidth="1"/>
    <col min="5381" max="5382" width="15.7109375" style="10" customWidth="1"/>
    <col min="5383" max="5383" width="14.5703125" style="10" customWidth="1"/>
    <col min="5384" max="5384" width="8.85546875" style="10"/>
    <col min="5385" max="5385" width="13.7109375" style="10" bestFit="1" customWidth="1"/>
    <col min="5386" max="5386" width="6" style="10" bestFit="1" customWidth="1"/>
    <col min="5387" max="5387" width="3.7109375" style="10" bestFit="1" customWidth="1"/>
    <col min="5388" max="5389" width="8.28515625" style="10" bestFit="1" customWidth="1"/>
    <col min="5390" max="5390" width="3.7109375" style="10" bestFit="1" customWidth="1"/>
    <col min="5391" max="5632" width="8.85546875" style="10"/>
    <col min="5633" max="5633" width="55" style="10" customWidth="1"/>
    <col min="5634" max="5635" width="15.7109375" style="10" customWidth="1"/>
    <col min="5636" max="5636" width="14" style="10" customWidth="1"/>
    <col min="5637" max="5638" width="15.7109375" style="10" customWidth="1"/>
    <col min="5639" max="5639" width="14.5703125" style="10" customWidth="1"/>
    <col min="5640" max="5640" width="8.85546875" style="10"/>
    <col min="5641" max="5641" width="13.7109375" style="10" bestFit="1" customWidth="1"/>
    <col min="5642" max="5642" width="6" style="10" bestFit="1" customWidth="1"/>
    <col min="5643" max="5643" width="3.7109375" style="10" bestFit="1" customWidth="1"/>
    <col min="5644" max="5645" width="8.28515625" style="10" bestFit="1" customWidth="1"/>
    <col min="5646" max="5646" width="3.7109375" style="10" bestFit="1" customWidth="1"/>
    <col min="5647" max="5888" width="8.85546875" style="10"/>
    <col min="5889" max="5889" width="55" style="10" customWidth="1"/>
    <col min="5890" max="5891" width="15.7109375" style="10" customWidth="1"/>
    <col min="5892" max="5892" width="14" style="10" customWidth="1"/>
    <col min="5893" max="5894" width="15.7109375" style="10" customWidth="1"/>
    <col min="5895" max="5895" width="14.5703125" style="10" customWidth="1"/>
    <col min="5896" max="5896" width="8.85546875" style="10"/>
    <col min="5897" max="5897" width="13.7109375" style="10" bestFit="1" customWidth="1"/>
    <col min="5898" max="5898" width="6" style="10" bestFit="1" customWidth="1"/>
    <col min="5899" max="5899" width="3.7109375" style="10" bestFit="1" customWidth="1"/>
    <col min="5900" max="5901" width="8.28515625" style="10" bestFit="1" customWidth="1"/>
    <col min="5902" max="5902" width="3.7109375" style="10" bestFit="1" customWidth="1"/>
    <col min="5903" max="6144" width="8.85546875" style="10"/>
    <col min="6145" max="6145" width="55" style="10" customWidth="1"/>
    <col min="6146" max="6147" width="15.7109375" style="10" customWidth="1"/>
    <col min="6148" max="6148" width="14" style="10" customWidth="1"/>
    <col min="6149" max="6150" width="15.7109375" style="10" customWidth="1"/>
    <col min="6151" max="6151" width="14.5703125" style="10" customWidth="1"/>
    <col min="6152" max="6152" width="8.85546875" style="10"/>
    <col min="6153" max="6153" width="13.7109375" style="10" bestFit="1" customWidth="1"/>
    <col min="6154" max="6154" width="6" style="10" bestFit="1" customWidth="1"/>
    <col min="6155" max="6155" width="3.7109375" style="10" bestFit="1" customWidth="1"/>
    <col min="6156" max="6157" width="8.28515625" style="10" bestFit="1" customWidth="1"/>
    <col min="6158" max="6158" width="3.7109375" style="10" bestFit="1" customWidth="1"/>
    <col min="6159" max="6400" width="8.85546875" style="10"/>
    <col min="6401" max="6401" width="55" style="10" customWidth="1"/>
    <col min="6402" max="6403" width="15.7109375" style="10" customWidth="1"/>
    <col min="6404" max="6404" width="14" style="10" customWidth="1"/>
    <col min="6405" max="6406" width="15.7109375" style="10" customWidth="1"/>
    <col min="6407" max="6407" width="14.5703125" style="10" customWidth="1"/>
    <col min="6408" max="6408" width="8.85546875" style="10"/>
    <col min="6409" max="6409" width="13.7109375" style="10" bestFit="1" customWidth="1"/>
    <col min="6410" max="6410" width="6" style="10" bestFit="1" customWidth="1"/>
    <col min="6411" max="6411" width="3.7109375" style="10" bestFit="1" customWidth="1"/>
    <col min="6412" max="6413" width="8.28515625" style="10" bestFit="1" customWidth="1"/>
    <col min="6414" max="6414" width="3.7109375" style="10" bestFit="1" customWidth="1"/>
    <col min="6415" max="6656" width="8.85546875" style="10"/>
    <col min="6657" max="6657" width="55" style="10" customWidth="1"/>
    <col min="6658" max="6659" width="15.7109375" style="10" customWidth="1"/>
    <col min="6660" max="6660" width="14" style="10" customWidth="1"/>
    <col min="6661" max="6662" width="15.7109375" style="10" customWidth="1"/>
    <col min="6663" max="6663" width="14.5703125" style="10" customWidth="1"/>
    <col min="6664" max="6664" width="8.85546875" style="10"/>
    <col min="6665" max="6665" width="13.7109375" style="10" bestFit="1" customWidth="1"/>
    <col min="6666" max="6666" width="6" style="10" bestFit="1" customWidth="1"/>
    <col min="6667" max="6667" width="3.7109375" style="10" bestFit="1" customWidth="1"/>
    <col min="6668" max="6669" width="8.28515625" style="10" bestFit="1" customWidth="1"/>
    <col min="6670" max="6670" width="3.7109375" style="10" bestFit="1" customWidth="1"/>
    <col min="6671" max="6912" width="8.85546875" style="10"/>
    <col min="6913" max="6913" width="55" style="10" customWidth="1"/>
    <col min="6914" max="6915" width="15.7109375" style="10" customWidth="1"/>
    <col min="6916" max="6916" width="14" style="10" customWidth="1"/>
    <col min="6917" max="6918" width="15.7109375" style="10" customWidth="1"/>
    <col min="6919" max="6919" width="14.5703125" style="10" customWidth="1"/>
    <col min="6920" max="6920" width="8.85546875" style="10"/>
    <col min="6921" max="6921" width="13.7109375" style="10" bestFit="1" customWidth="1"/>
    <col min="6922" max="6922" width="6" style="10" bestFit="1" customWidth="1"/>
    <col min="6923" max="6923" width="3.7109375" style="10" bestFit="1" customWidth="1"/>
    <col min="6924" max="6925" width="8.28515625" style="10" bestFit="1" customWidth="1"/>
    <col min="6926" max="6926" width="3.7109375" style="10" bestFit="1" customWidth="1"/>
    <col min="6927" max="7168" width="8.85546875" style="10"/>
    <col min="7169" max="7169" width="55" style="10" customWidth="1"/>
    <col min="7170" max="7171" width="15.7109375" style="10" customWidth="1"/>
    <col min="7172" max="7172" width="14" style="10" customWidth="1"/>
    <col min="7173" max="7174" width="15.7109375" style="10" customWidth="1"/>
    <col min="7175" max="7175" width="14.5703125" style="10" customWidth="1"/>
    <col min="7176" max="7176" width="8.85546875" style="10"/>
    <col min="7177" max="7177" width="13.7109375" style="10" bestFit="1" customWidth="1"/>
    <col min="7178" max="7178" width="6" style="10" bestFit="1" customWidth="1"/>
    <col min="7179" max="7179" width="3.7109375" style="10" bestFit="1" customWidth="1"/>
    <col min="7180" max="7181" width="8.28515625" style="10" bestFit="1" customWidth="1"/>
    <col min="7182" max="7182" width="3.7109375" style="10" bestFit="1" customWidth="1"/>
    <col min="7183" max="7424" width="8.85546875" style="10"/>
    <col min="7425" max="7425" width="55" style="10" customWidth="1"/>
    <col min="7426" max="7427" width="15.7109375" style="10" customWidth="1"/>
    <col min="7428" max="7428" width="14" style="10" customWidth="1"/>
    <col min="7429" max="7430" width="15.7109375" style="10" customWidth="1"/>
    <col min="7431" max="7431" width="14.5703125" style="10" customWidth="1"/>
    <col min="7432" max="7432" width="8.85546875" style="10"/>
    <col min="7433" max="7433" width="13.7109375" style="10" bestFit="1" customWidth="1"/>
    <col min="7434" max="7434" width="6" style="10" bestFit="1" customWidth="1"/>
    <col min="7435" max="7435" width="3.7109375" style="10" bestFit="1" customWidth="1"/>
    <col min="7436" max="7437" width="8.28515625" style="10" bestFit="1" customWidth="1"/>
    <col min="7438" max="7438" width="3.7109375" style="10" bestFit="1" customWidth="1"/>
    <col min="7439" max="7680" width="8.85546875" style="10"/>
    <col min="7681" max="7681" width="55" style="10" customWidth="1"/>
    <col min="7682" max="7683" width="15.7109375" style="10" customWidth="1"/>
    <col min="7684" max="7684" width="14" style="10" customWidth="1"/>
    <col min="7685" max="7686" width="15.7109375" style="10" customWidth="1"/>
    <col min="7687" max="7687" width="14.5703125" style="10" customWidth="1"/>
    <col min="7688" max="7688" width="8.85546875" style="10"/>
    <col min="7689" max="7689" width="13.7109375" style="10" bestFit="1" customWidth="1"/>
    <col min="7690" max="7690" width="6" style="10" bestFit="1" customWidth="1"/>
    <col min="7691" max="7691" width="3.7109375" style="10" bestFit="1" customWidth="1"/>
    <col min="7692" max="7693" width="8.28515625" style="10" bestFit="1" customWidth="1"/>
    <col min="7694" max="7694" width="3.7109375" style="10" bestFit="1" customWidth="1"/>
    <col min="7695" max="7936" width="8.85546875" style="10"/>
    <col min="7937" max="7937" width="55" style="10" customWidth="1"/>
    <col min="7938" max="7939" width="15.7109375" style="10" customWidth="1"/>
    <col min="7940" max="7940" width="14" style="10" customWidth="1"/>
    <col min="7941" max="7942" width="15.7109375" style="10" customWidth="1"/>
    <col min="7943" max="7943" width="14.5703125" style="10" customWidth="1"/>
    <col min="7944" max="7944" width="8.85546875" style="10"/>
    <col min="7945" max="7945" width="13.7109375" style="10" bestFit="1" customWidth="1"/>
    <col min="7946" max="7946" width="6" style="10" bestFit="1" customWidth="1"/>
    <col min="7947" max="7947" width="3.7109375" style="10" bestFit="1" customWidth="1"/>
    <col min="7948" max="7949" width="8.28515625" style="10" bestFit="1" customWidth="1"/>
    <col min="7950" max="7950" width="3.7109375" style="10" bestFit="1" customWidth="1"/>
    <col min="7951" max="8192" width="8.85546875" style="10"/>
    <col min="8193" max="8193" width="55" style="10" customWidth="1"/>
    <col min="8194" max="8195" width="15.7109375" style="10" customWidth="1"/>
    <col min="8196" max="8196" width="14" style="10" customWidth="1"/>
    <col min="8197" max="8198" width="15.7109375" style="10" customWidth="1"/>
    <col min="8199" max="8199" width="14.5703125" style="10" customWidth="1"/>
    <col min="8200" max="8200" width="8.85546875" style="10"/>
    <col min="8201" max="8201" width="13.7109375" style="10" bestFit="1" customWidth="1"/>
    <col min="8202" max="8202" width="6" style="10" bestFit="1" customWidth="1"/>
    <col min="8203" max="8203" width="3.7109375" style="10" bestFit="1" customWidth="1"/>
    <col min="8204" max="8205" width="8.28515625" style="10" bestFit="1" customWidth="1"/>
    <col min="8206" max="8206" width="3.7109375" style="10" bestFit="1" customWidth="1"/>
    <col min="8207" max="8448" width="8.85546875" style="10"/>
    <col min="8449" max="8449" width="55" style="10" customWidth="1"/>
    <col min="8450" max="8451" width="15.7109375" style="10" customWidth="1"/>
    <col min="8452" max="8452" width="14" style="10" customWidth="1"/>
    <col min="8453" max="8454" width="15.7109375" style="10" customWidth="1"/>
    <col min="8455" max="8455" width="14.5703125" style="10" customWidth="1"/>
    <col min="8456" max="8456" width="8.85546875" style="10"/>
    <col min="8457" max="8457" width="13.7109375" style="10" bestFit="1" customWidth="1"/>
    <col min="8458" max="8458" width="6" style="10" bestFit="1" customWidth="1"/>
    <col min="8459" max="8459" width="3.7109375" style="10" bestFit="1" customWidth="1"/>
    <col min="8460" max="8461" width="8.28515625" style="10" bestFit="1" customWidth="1"/>
    <col min="8462" max="8462" width="3.7109375" style="10" bestFit="1" customWidth="1"/>
    <col min="8463" max="8704" width="8.85546875" style="10"/>
    <col min="8705" max="8705" width="55" style="10" customWidth="1"/>
    <col min="8706" max="8707" width="15.7109375" style="10" customWidth="1"/>
    <col min="8708" max="8708" width="14" style="10" customWidth="1"/>
    <col min="8709" max="8710" width="15.7109375" style="10" customWidth="1"/>
    <col min="8711" max="8711" width="14.5703125" style="10" customWidth="1"/>
    <col min="8712" max="8712" width="8.85546875" style="10"/>
    <col min="8713" max="8713" width="13.7109375" style="10" bestFit="1" customWidth="1"/>
    <col min="8714" max="8714" width="6" style="10" bestFit="1" customWidth="1"/>
    <col min="8715" max="8715" width="3.7109375" style="10" bestFit="1" customWidth="1"/>
    <col min="8716" max="8717" width="8.28515625" style="10" bestFit="1" customWidth="1"/>
    <col min="8718" max="8718" width="3.7109375" style="10" bestFit="1" customWidth="1"/>
    <col min="8719" max="8960" width="8.85546875" style="10"/>
    <col min="8961" max="8961" width="55" style="10" customWidth="1"/>
    <col min="8962" max="8963" width="15.7109375" style="10" customWidth="1"/>
    <col min="8964" max="8964" width="14" style="10" customWidth="1"/>
    <col min="8965" max="8966" width="15.7109375" style="10" customWidth="1"/>
    <col min="8967" max="8967" width="14.5703125" style="10" customWidth="1"/>
    <col min="8968" max="8968" width="8.85546875" style="10"/>
    <col min="8969" max="8969" width="13.7109375" style="10" bestFit="1" customWidth="1"/>
    <col min="8970" max="8970" width="6" style="10" bestFit="1" customWidth="1"/>
    <col min="8971" max="8971" width="3.7109375" style="10" bestFit="1" customWidth="1"/>
    <col min="8972" max="8973" width="8.28515625" style="10" bestFit="1" customWidth="1"/>
    <col min="8974" max="8974" width="3.7109375" style="10" bestFit="1" customWidth="1"/>
    <col min="8975" max="9216" width="8.85546875" style="10"/>
    <col min="9217" max="9217" width="55" style="10" customWidth="1"/>
    <col min="9218" max="9219" width="15.7109375" style="10" customWidth="1"/>
    <col min="9220" max="9220" width="14" style="10" customWidth="1"/>
    <col min="9221" max="9222" width="15.7109375" style="10" customWidth="1"/>
    <col min="9223" max="9223" width="14.5703125" style="10" customWidth="1"/>
    <col min="9224" max="9224" width="8.85546875" style="10"/>
    <col min="9225" max="9225" width="13.7109375" style="10" bestFit="1" customWidth="1"/>
    <col min="9226" max="9226" width="6" style="10" bestFit="1" customWidth="1"/>
    <col min="9227" max="9227" width="3.7109375" style="10" bestFit="1" customWidth="1"/>
    <col min="9228" max="9229" width="8.28515625" style="10" bestFit="1" customWidth="1"/>
    <col min="9230" max="9230" width="3.7109375" style="10" bestFit="1" customWidth="1"/>
    <col min="9231" max="9472" width="8.85546875" style="10"/>
    <col min="9473" max="9473" width="55" style="10" customWidth="1"/>
    <col min="9474" max="9475" width="15.7109375" style="10" customWidth="1"/>
    <col min="9476" max="9476" width="14" style="10" customWidth="1"/>
    <col min="9477" max="9478" width="15.7109375" style="10" customWidth="1"/>
    <col min="9479" max="9479" width="14.5703125" style="10" customWidth="1"/>
    <col min="9480" max="9480" width="8.85546875" style="10"/>
    <col min="9481" max="9481" width="13.7109375" style="10" bestFit="1" customWidth="1"/>
    <col min="9482" max="9482" width="6" style="10" bestFit="1" customWidth="1"/>
    <col min="9483" max="9483" width="3.7109375" style="10" bestFit="1" customWidth="1"/>
    <col min="9484" max="9485" width="8.28515625" style="10" bestFit="1" customWidth="1"/>
    <col min="9486" max="9486" width="3.7109375" style="10" bestFit="1" customWidth="1"/>
    <col min="9487" max="9728" width="8.85546875" style="10"/>
    <col min="9729" max="9729" width="55" style="10" customWidth="1"/>
    <col min="9730" max="9731" width="15.7109375" style="10" customWidth="1"/>
    <col min="9732" max="9732" width="14" style="10" customWidth="1"/>
    <col min="9733" max="9734" width="15.7109375" style="10" customWidth="1"/>
    <col min="9735" max="9735" width="14.5703125" style="10" customWidth="1"/>
    <col min="9736" max="9736" width="8.85546875" style="10"/>
    <col min="9737" max="9737" width="13.7109375" style="10" bestFit="1" customWidth="1"/>
    <col min="9738" max="9738" width="6" style="10" bestFit="1" customWidth="1"/>
    <col min="9739" max="9739" width="3.7109375" style="10" bestFit="1" customWidth="1"/>
    <col min="9740" max="9741" width="8.28515625" style="10" bestFit="1" customWidth="1"/>
    <col min="9742" max="9742" width="3.7109375" style="10" bestFit="1" customWidth="1"/>
    <col min="9743" max="9984" width="8.85546875" style="10"/>
    <col min="9985" max="9985" width="55" style="10" customWidth="1"/>
    <col min="9986" max="9987" width="15.7109375" style="10" customWidth="1"/>
    <col min="9988" max="9988" width="14" style="10" customWidth="1"/>
    <col min="9989" max="9990" width="15.7109375" style="10" customWidth="1"/>
    <col min="9991" max="9991" width="14.5703125" style="10" customWidth="1"/>
    <col min="9992" max="9992" width="8.85546875" style="10"/>
    <col min="9993" max="9993" width="13.7109375" style="10" bestFit="1" customWidth="1"/>
    <col min="9994" max="9994" width="6" style="10" bestFit="1" customWidth="1"/>
    <col min="9995" max="9995" width="3.7109375" style="10" bestFit="1" customWidth="1"/>
    <col min="9996" max="9997" width="8.28515625" style="10" bestFit="1" customWidth="1"/>
    <col min="9998" max="9998" width="3.7109375" style="10" bestFit="1" customWidth="1"/>
    <col min="9999" max="10240" width="8.85546875" style="10"/>
    <col min="10241" max="10241" width="55" style="10" customWidth="1"/>
    <col min="10242" max="10243" width="15.7109375" style="10" customWidth="1"/>
    <col min="10244" max="10244" width="14" style="10" customWidth="1"/>
    <col min="10245" max="10246" width="15.7109375" style="10" customWidth="1"/>
    <col min="10247" max="10247" width="14.5703125" style="10" customWidth="1"/>
    <col min="10248" max="10248" width="8.85546875" style="10"/>
    <col min="10249" max="10249" width="13.7109375" style="10" bestFit="1" customWidth="1"/>
    <col min="10250" max="10250" width="6" style="10" bestFit="1" customWidth="1"/>
    <col min="10251" max="10251" width="3.7109375" style="10" bestFit="1" customWidth="1"/>
    <col min="10252" max="10253" width="8.28515625" style="10" bestFit="1" customWidth="1"/>
    <col min="10254" max="10254" width="3.7109375" style="10" bestFit="1" customWidth="1"/>
    <col min="10255" max="10496" width="8.85546875" style="10"/>
    <col min="10497" max="10497" width="55" style="10" customWidth="1"/>
    <col min="10498" max="10499" width="15.7109375" style="10" customWidth="1"/>
    <col min="10500" max="10500" width="14" style="10" customWidth="1"/>
    <col min="10501" max="10502" width="15.7109375" style="10" customWidth="1"/>
    <col min="10503" max="10503" width="14.5703125" style="10" customWidth="1"/>
    <col min="10504" max="10504" width="8.85546875" style="10"/>
    <col min="10505" max="10505" width="13.7109375" style="10" bestFit="1" customWidth="1"/>
    <col min="10506" max="10506" width="6" style="10" bestFit="1" customWidth="1"/>
    <col min="10507" max="10507" width="3.7109375" style="10" bestFit="1" customWidth="1"/>
    <col min="10508" max="10509" width="8.28515625" style="10" bestFit="1" customWidth="1"/>
    <col min="10510" max="10510" width="3.7109375" style="10" bestFit="1" customWidth="1"/>
    <col min="10511" max="10752" width="8.85546875" style="10"/>
    <col min="10753" max="10753" width="55" style="10" customWidth="1"/>
    <col min="10754" max="10755" width="15.7109375" style="10" customWidth="1"/>
    <col min="10756" max="10756" width="14" style="10" customWidth="1"/>
    <col min="10757" max="10758" width="15.7109375" style="10" customWidth="1"/>
    <col min="10759" max="10759" width="14.5703125" style="10" customWidth="1"/>
    <col min="10760" max="10760" width="8.85546875" style="10"/>
    <col min="10761" max="10761" width="13.7109375" style="10" bestFit="1" customWidth="1"/>
    <col min="10762" max="10762" width="6" style="10" bestFit="1" customWidth="1"/>
    <col min="10763" max="10763" width="3.7109375" style="10" bestFit="1" customWidth="1"/>
    <col min="10764" max="10765" width="8.28515625" style="10" bestFit="1" customWidth="1"/>
    <col min="10766" max="10766" width="3.7109375" style="10" bestFit="1" customWidth="1"/>
    <col min="10767" max="11008" width="8.85546875" style="10"/>
    <col min="11009" max="11009" width="55" style="10" customWidth="1"/>
    <col min="11010" max="11011" width="15.7109375" style="10" customWidth="1"/>
    <col min="11012" max="11012" width="14" style="10" customWidth="1"/>
    <col min="11013" max="11014" width="15.7109375" style="10" customWidth="1"/>
    <col min="11015" max="11015" width="14.5703125" style="10" customWidth="1"/>
    <col min="11016" max="11016" width="8.85546875" style="10"/>
    <col min="11017" max="11017" width="13.7109375" style="10" bestFit="1" customWidth="1"/>
    <col min="11018" max="11018" width="6" style="10" bestFit="1" customWidth="1"/>
    <col min="11019" max="11019" width="3.7109375" style="10" bestFit="1" customWidth="1"/>
    <col min="11020" max="11021" width="8.28515625" style="10" bestFit="1" customWidth="1"/>
    <col min="11022" max="11022" width="3.7109375" style="10" bestFit="1" customWidth="1"/>
    <col min="11023" max="11264" width="8.85546875" style="10"/>
    <col min="11265" max="11265" width="55" style="10" customWidth="1"/>
    <col min="11266" max="11267" width="15.7109375" style="10" customWidth="1"/>
    <col min="11268" max="11268" width="14" style="10" customWidth="1"/>
    <col min="11269" max="11270" width="15.7109375" style="10" customWidth="1"/>
    <col min="11271" max="11271" width="14.5703125" style="10" customWidth="1"/>
    <col min="11272" max="11272" width="8.85546875" style="10"/>
    <col min="11273" max="11273" width="13.7109375" style="10" bestFit="1" customWidth="1"/>
    <col min="11274" max="11274" width="6" style="10" bestFit="1" customWidth="1"/>
    <col min="11275" max="11275" width="3.7109375" style="10" bestFit="1" customWidth="1"/>
    <col min="11276" max="11277" width="8.28515625" style="10" bestFit="1" customWidth="1"/>
    <col min="11278" max="11278" width="3.7109375" style="10" bestFit="1" customWidth="1"/>
    <col min="11279" max="11520" width="8.85546875" style="10"/>
    <col min="11521" max="11521" width="55" style="10" customWidth="1"/>
    <col min="11522" max="11523" width="15.7109375" style="10" customWidth="1"/>
    <col min="11524" max="11524" width="14" style="10" customWidth="1"/>
    <col min="11525" max="11526" width="15.7109375" style="10" customWidth="1"/>
    <col min="11527" max="11527" width="14.5703125" style="10" customWidth="1"/>
    <col min="11528" max="11528" width="8.85546875" style="10"/>
    <col min="11529" max="11529" width="13.7109375" style="10" bestFit="1" customWidth="1"/>
    <col min="11530" max="11530" width="6" style="10" bestFit="1" customWidth="1"/>
    <col min="11531" max="11531" width="3.7109375" style="10" bestFit="1" customWidth="1"/>
    <col min="11532" max="11533" width="8.28515625" style="10" bestFit="1" customWidth="1"/>
    <col min="11534" max="11534" width="3.7109375" style="10" bestFit="1" customWidth="1"/>
    <col min="11535" max="11776" width="8.85546875" style="10"/>
    <col min="11777" max="11777" width="55" style="10" customWidth="1"/>
    <col min="11778" max="11779" width="15.7109375" style="10" customWidth="1"/>
    <col min="11780" max="11780" width="14" style="10" customWidth="1"/>
    <col min="11781" max="11782" width="15.7109375" style="10" customWidth="1"/>
    <col min="11783" max="11783" width="14.5703125" style="10" customWidth="1"/>
    <col min="11784" max="11784" width="8.85546875" style="10"/>
    <col min="11785" max="11785" width="13.7109375" style="10" bestFit="1" customWidth="1"/>
    <col min="11786" max="11786" width="6" style="10" bestFit="1" customWidth="1"/>
    <col min="11787" max="11787" width="3.7109375" style="10" bestFit="1" customWidth="1"/>
    <col min="11788" max="11789" width="8.28515625" style="10" bestFit="1" customWidth="1"/>
    <col min="11790" max="11790" width="3.7109375" style="10" bestFit="1" customWidth="1"/>
    <col min="11791" max="12032" width="8.85546875" style="10"/>
    <col min="12033" max="12033" width="55" style="10" customWidth="1"/>
    <col min="12034" max="12035" width="15.7109375" style="10" customWidth="1"/>
    <col min="12036" max="12036" width="14" style="10" customWidth="1"/>
    <col min="12037" max="12038" width="15.7109375" style="10" customWidth="1"/>
    <col min="12039" max="12039" width="14.5703125" style="10" customWidth="1"/>
    <col min="12040" max="12040" width="8.85546875" style="10"/>
    <col min="12041" max="12041" width="13.7109375" style="10" bestFit="1" customWidth="1"/>
    <col min="12042" max="12042" width="6" style="10" bestFit="1" customWidth="1"/>
    <col min="12043" max="12043" width="3.7109375" style="10" bestFit="1" customWidth="1"/>
    <col min="12044" max="12045" width="8.28515625" style="10" bestFit="1" customWidth="1"/>
    <col min="12046" max="12046" width="3.7109375" style="10" bestFit="1" customWidth="1"/>
    <col min="12047" max="12288" width="8.85546875" style="10"/>
    <col min="12289" max="12289" width="55" style="10" customWidth="1"/>
    <col min="12290" max="12291" width="15.7109375" style="10" customWidth="1"/>
    <col min="12292" max="12292" width="14" style="10" customWidth="1"/>
    <col min="12293" max="12294" width="15.7109375" style="10" customWidth="1"/>
    <col min="12295" max="12295" width="14.5703125" style="10" customWidth="1"/>
    <col min="12296" max="12296" width="8.85546875" style="10"/>
    <col min="12297" max="12297" width="13.7109375" style="10" bestFit="1" customWidth="1"/>
    <col min="12298" max="12298" width="6" style="10" bestFit="1" customWidth="1"/>
    <col min="12299" max="12299" width="3.7109375" style="10" bestFit="1" customWidth="1"/>
    <col min="12300" max="12301" width="8.28515625" style="10" bestFit="1" customWidth="1"/>
    <col min="12302" max="12302" width="3.7109375" style="10" bestFit="1" customWidth="1"/>
    <col min="12303" max="12544" width="8.85546875" style="10"/>
    <col min="12545" max="12545" width="55" style="10" customWidth="1"/>
    <col min="12546" max="12547" width="15.7109375" style="10" customWidth="1"/>
    <col min="12548" max="12548" width="14" style="10" customWidth="1"/>
    <col min="12549" max="12550" width="15.7109375" style="10" customWidth="1"/>
    <col min="12551" max="12551" width="14.5703125" style="10" customWidth="1"/>
    <col min="12552" max="12552" width="8.85546875" style="10"/>
    <col min="12553" max="12553" width="13.7109375" style="10" bestFit="1" customWidth="1"/>
    <col min="12554" max="12554" width="6" style="10" bestFit="1" customWidth="1"/>
    <col min="12555" max="12555" width="3.7109375" style="10" bestFit="1" customWidth="1"/>
    <col min="12556" max="12557" width="8.28515625" style="10" bestFit="1" customWidth="1"/>
    <col min="12558" max="12558" width="3.7109375" style="10" bestFit="1" customWidth="1"/>
    <col min="12559" max="12800" width="8.85546875" style="10"/>
    <col min="12801" max="12801" width="55" style="10" customWidth="1"/>
    <col min="12802" max="12803" width="15.7109375" style="10" customWidth="1"/>
    <col min="12804" max="12804" width="14" style="10" customWidth="1"/>
    <col min="12805" max="12806" width="15.7109375" style="10" customWidth="1"/>
    <col min="12807" max="12807" width="14.5703125" style="10" customWidth="1"/>
    <col min="12808" max="12808" width="8.85546875" style="10"/>
    <col min="12809" max="12809" width="13.7109375" style="10" bestFit="1" customWidth="1"/>
    <col min="12810" max="12810" width="6" style="10" bestFit="1" customWidth="1"/>
    <col min="12811" max="12811" width="3.7109375" style="10" bestFit="1" customWidth="1"/>
    <col min="12812" max="12813" width="8.28515625" style="10" bestFit="1" customWidth="1"/>
    <col min="12814" max="12814" width="3.7109375" style="10" bestFit="1" customWidth="1"/>
    <col min="12815" max="13056" width="8.85546875" style="10"/>
    <col min="13057" max="13057" width="55" style="10" customWidth="1"/>
    <col min="13058" max="13059" width="15.7109375" style="10" customWidth="1"/>
    <col min="13060" max="13060" width="14" style="10" customWidth="1"/>
    <col min="13061" max="13062" width="15.7109375" style="10" customWidth="1"/>
    <col min="13063" max="13063" width="14.5703125" style="10" customWidth="1"/>
    <col min="13064" max="13064" width="8.85546875" style="10"/>
    <col min="13065" max="13065" width="13.7109375" style="10" bestFit="1" customWidth="1"/>
    <col min="13066" max="13066" width="6" style="10" bestFit="1" customWidth="1"/>
    <col min="13067" max="13067" width="3.7109375" style="10" bestFit="1" customWidth="1"/>
    <col min="13068" max="13069" width="8.28515625" style="10" bestFit="1" customWidth="1"/>
    <col min="13070" max="13070" width="3.7109375" style="10" bestFit="1" customWidth="1"/>
    <col min="13071" max="13312" width="8.85546875" style="10"/>
    <col min="13313" max="13313" width="55" style="10" customWidth="1"/>
    <col min="13314" max="13315" width="15.7109375" style="10" customWidth="1"/>
    <col min="13316" max="13316" width="14" style="10" customWidth="1"/>
    <col min="13317" max="13318" width="15.7109375" style="10" customWidth="1"/>
    <col min="13319" max="13319" width="14.5703125" style="10" customWidth="1"/>
    <col min="13320" max="13320" width="8.85546875" style="10"/>
    <col min="13321" max="13321" width="13.7109375" style="10" bestFit="1" customWidth="1"/>
    <col min="13322" max="13322" width="6" style="10" bestFit="1" customWidth="1"/>
    <col min="13323" max="13323" width="3.7109375" style="10" bestFit="1" customWidth="1"/>
    <col min="13324" max="13325" width="8.28515625" style="10" bestFit="1" customWidth="1"/>
    <col min="13326" max="13326" width="3.7109375" style="10" bestFit="1" customWidth="1"/>
    <col min="13327" max="13568" width="8.85546875" style="10"/>
    <col min="13569" max="13569" width="55" style="10" customWidth="1"/>
    <col min="13570" max="13571" width="15.7109375" style="10" customWidth="1"/>
    <col min="13572" max="13572" width="14" style="10" customWidth="1"/>
    <col min="13573" max="13574" width="15.7109375" style="10" customWidth="1"/>
    <col min="13575" max="13575" width="14.5703125" style="10" customWidth="1"/>
    <col min="13576" max="13576" width="8.85546875" style="10"/>
    <col min="13577" max="13577" width="13.7109375" style="10" bestFit="1" customWidth="1"/>
    <col min="13578" max="13578" width="6" style="10" bestFit="1" customWidth="1"/>
    <col min="13579" max="13579" width="3.7109375" style="10" bestFit="1" customWidth="1"/>
    <col min="13580" max="13581" width="8.28515625" style="10" bestFit="1" customWidth="1"/>
    <col min="13582" max="13582" width="3.7109375" style="10" bestFit="1" customWidth="1"/>
    <col min="13583" max="13824" width="8.85546875" style="10"/>
    <col min="13825" max="13825" width="55" style="10" customWidth="1"/>
    <col min="13826" max="13827" width="15.7109375" style="10" customWidth="1"/>
    <col min="13828" max="13828" width="14" style="10" customWidth="1"/>
    <col min="13829" max="13830" width="15.7109375" style="10" customWidth="1"/>
    <col min="13831" max="13831" width="14.5703125" style="10" customWidth="1"/>
    <col min="13832" max="13832" width="8.85546875" style="10"/>
    <col min="13833" max="13833" width="13.7109375" style="10" bestFit="1" customWidth="1"/>
    <col min="13834" max="13834" width="6" style="10" bestFit="1" customWidth="1"/>
    <col min="13835" max="13835" width="3.7109375" style="10" bestFit="1" customWidth="1"/>
    <col min="13836" max="13837" width="8.28515625" style="10" bestFit="1" customWidth="1"/>
    <col min="13838" max="13838" width="3.7109375" style="10" bestFit="1" customWidth="1"/>
    <col min="13839" max="14080" width="8.85546875" style="10"/>
    <col min="14081" max="14081" width="55" style="10" customWidth="1"/>
    <col min="14082" max="14083" width="15.7109375" style="10" customWidth="1"/>
    <col min="14084" max="14084" width="14" style="10" customWidth="1"/>
    <col min="14085" max="14086" width="15.7109375" style="10" customWidth="1"/>
    <col min="14087" max="14087" width="14.5703125" style="10" customWidth="1"/>
    <col min="14088" max="14088" width="8.85546875" style="10"/>
    <col min="14089" max="14089" width="13.7109375" style="10" bestFit="1" customWidth="1"/>
    <col min="14090" max="14090" width="6" style="10" bestFit="1" customWidth="1"/>
    <col min="14091" max="14091" width="3.7109375" style="10" bestFit="1" customWidth="1"/>
    <col min="14092" max="14093" width="8.28515625" style="10" bestFit="1" customWidth="1"/>
    <col min="14094" max="14094" width="3.7109375" style="10" bestFit="1" customWidth="1"/>
    <col min="14095" max="14336" width="8.85546875" style="10"/>
    <col min="14337" max="14337" width="55" style="10" customWidth="1"/>
    <col min="14338" max="14339" width="15.7109375" style="10" customWidth="1"/>
    <col min="14340" max="14340" width="14" style="10" customWidth="1"/>
    <col min="14341" max="14342" width="15.7109375" style="10" customWidth="1"/>
    <col min="14343" max="14343" width="14.5703125" style="10" customWidth="1"/>
    <col min="14344" max="14344" width="8.85546875" style="10"/>
    <col min="14345" max="14345" width="13.7109375" style="10" bestFit="1" customWidth="1"/>
    <col min="14346" max="14346" width="6" style="10" bestFit="1" customWidth="1"/>
    <col min="14347" max="14347" width="3.7109375" style="10" bestFit="1" customWidth="1"/>
    <col min="14348" max="14349" width="8.28515625" style="10" bestFit="1" customWidth="1"/>
    <col min="14350" max="14350" width="3.7109375" style="10" bestFit="1" customWidth="1"/>
    <col min="14351" max="14592" width="8.85546875" style="10"/>
    <col min="14593" max="14593" width="55" style="10" customWidth="1"/>
    <col min="14594" max="14595" width="15.7109375" style="10" customWidth="1"/>
    <col min="14596" max="14596" width="14" style="10" customWidth="1"/>
    <col min="14597" max="14598" width="15.7109375" style="10" customWidth="1"/>
    <col min="14599" max="14599" width="14.5703125" style="10" customWidth="1"/>
    <col min="14600" max="14600" width="8.85546875" style="10"/>
    <col min="14601" max="14601" width="13.7109375" style="10" bestFit="1" customWidth="1"/>
    <col min="14602" max="14602" width="6" style="10" bestFit="1" customWidth="1"/>
    <col min="14603" max="14603" width="3.7109375" style="10" bestFit="1" customWidth="1"/>
    <col min="14604" max="14605" width="8.28515625" style="10" bestFit="1" customWidth="1"/>
    <col min="14606" max="14606" width="3.7109375" style="10" bestFit="1" customWidth="1"/>
    <col min="14607" max="14848" width="8.85546875" style="10"/>
    <col min="14849" max="14849" width="55" style="10" customWidth="1"/>
    <col min="14850" max="14851" width="15.7109375" style="10" customWidth="1"/>
    <col min="14852" max="14852" width="14" style="10" customWidth="1"/>
    <col min="14853" max="14854" width="15.7109375" style="10" customWidth="1"/>
    <col min="14855" max="14855" width="14.5703125" style="10" customWidth="1"/>
    <col min="14856" max="14856" width="8.85546875" style="10"/>
    <col min="14857" max="14857" width="13.7109375" style="10" bestFit="1" customWidth="1"/>
    <col min="14858" max="14858" width="6" style="10" bestFit="1" customWidth="1"/>
    <col min="14859" max="14859" width="3.7109375" style="10" bestFit="1" customWidth="1"/>
    <col min="14860" max="14861" width="8.28515625" style="10" bestFit="1" customWidth="1"/>
    <col min="14862" max="14862" width="3.7109375" style="10" bestFit="1" customWidth="1"/>
    <col min="14863" max="15104" width="8.85546875" style="10"/>
    <col min="15105" max="15105" width="55" style="10" customWidth="1"/>
    <col min="15106" max="15107" width="15.7109375" style="10" customWidth="1"/>
    <col min="15108" max="15108" width="14" style="10" customWidth="1"/>
    <col min="15109" max="15110" width="15.7109375" style="10" customWidth="1"/>
    <col min="15111" max="15111" width="14.5703125" style="10" customWidth="1"/>
    <col min="15112" max="15112" width="8.85546875" style="10"/>
    <col min="15113" max="15113" width="13.7109375" style="10" bestFit="1" customWidth="1"/>
    <col min="15114" max="15114" width="6" style="10" bestFit="1" customWidth="1"/>
    <col min="15115" max="15115" width="3.7109375" style="10" bestFit="1" customWidth="1"/>
    <col min="15116" max="15117" width="8.28515625" style="10" bestFit="1" customWidth="1"/>
    <col min="15118" max="15118" width="3.7109375" style="10" bestFit="1" customWidth="1"/>
    <col min="15119" max="15360" width="8.85546875" style="10"/>
    <col min="15361" max="15361" width="55" style="10" customWidth="1"/>
    <col min="15362" max="15363" width="15.7109375" style="10" customWidth="1"/>
    <col min="15364" max="15364" width="14" style="10" customWidth="1"/>
    <col min="15365" max="15366" width="15.7109375" style="10" customWidth="1"/>
    <col min="15367" max="15367" width="14.5703125" style="10" customWidth="1"/>
    <col min="15368" max="15368" width="8.85546875" style="10"/>
    <col min="15369" max="15369" width="13.7109375" style="10" bestFit="1" customWidth="1"/>
    <col min="15370" max="15370" width="6" style="10" bestFit="1" customWidth="1"/>
    <col min="15371" max="15371" width="3.7109375" style="10" bestFit="1" customWidth="1"/>
    <col min="15372" max="15373" width="8.28515625" style="10" bestFit="1" customWidth="1"/>
    <col min="15374" max="15374" width="3.7109375" style="10" bestFit="1" customWidth="1"/>
    <col min="15375" max="15616" width="8.85546875" style="10"/>
    <col min="15617" max="15617" width="55" style="10" customWidth="1"/>
    <col min="15618" max="15619" width="15.7109375" style="10" customWidth="1"/>
    <col min="15620" max="15620" width="14" style="10" customWidth="1"/>
    <col min="15621" max="15622" width="15.7109375" style="10" customWidth="1"/>
    <col min="15623" max="15623" width="14.5703125" style="10" customWidth="1"/>
    <col min="15624" max="15624" width="8.85546875" style="10"/>
    <col min="15625" max="15625" width="13.7109375" style="10" bestFit="1" customWidth="1"/>
    <col min="15626" max="15626" width="6" style="10" bestFit="1" customWidth="1"/>
    <col min="15627" max="15627" width="3.7109375" style="10" bestFit="1" customWidth="1"/>
    <col min="15628" max="15629" width="8.28515625" style="10" bestFit="1" customWidth="1"/>
    <col min="15630" max="15630" width="3.7109375" style="10" bestFit="1" customWidth="1"/>
    <col min="15631" max="15872" width="8.85546875" style="10"/>
    <col min="15873" max="15873" width="55" style="10" customWidth="1"/>
    <col min="15874" max="15875" width="15.7109375" style="10" customWidth="1"/>
    <col min="15876" max="15876" width="14" style="10" customWidth="1"/>
    <col min="15877" max="15878" width="15.7109375" style="10" customWidth="1"/>
    <col min="15879" max="15879" width="14.5703125" style="10" customWidth="1"/>
    <col min="15880" max="15880" width="8.85546875" style="10"/>
    <col min="15881" max="15881" width="13.7109375" style="10" bestFit="1" customWidth="1"/>
    <col min="15882" max="15882" width="6" style="10" bestFit="1" customWidth="1"/>
    <col min="15883" max="15883" width="3.7109375" style="10" bestFit="1" customWidth="1"/>
    <col min="15884" max="15885" width="8.28515625" style="10" bestFit="1" customWidth="1"/>
    <col min="15886" max="15886" width="3.7109375" style="10" bestFit="1" customWidth="1"/>
    <col min="15887" max="16128" width="8.85546875" style="10"/>
    <col min="16129" max="16129" width="55" style="10" customWidth="1"/>
    <col min="16130" max="16131" width="15.7109375" style="10" customWidth="1"/>
    <col min="16132" max="16132" width="14" style="10" customWidth="1"/>
    <col min="16133" max="16134" width="15.7109375" style="10" customWidth="1"/>
    <col min="16135" max="16135" width="14.5703125" style="10" customWidth="1"/>
    <col min="16136" max="16136" width="8.85546875" style="10"/>
    <col min="16137" max="16137" width="13.7109375" style="10" bestFit="1" customWidth="1"/>
    <col min="16138" max="16138" width="6" style="10" bestFit="1" customWidth="1"/>
    <col min="16139" max="16139" width="3.7109375" style="10" bestFit="1" customWidth="1"/>
    <col min="16140" max="16141" width="8.28515625" style="10" bestFit="1" customWidth="1"/>
    <col min="16142" max="16142" width="3.7109375" style="10" bestFit="1" customWidth="1"/>
    <col min="16143" max="16384" width="8.85546875" style="10"/>
  </cols>
  <sheetData>
    <row r="1" spans="1:21" s="2" customFormat="1" ht="25.5" customHeight="1">
      <c r="A1" s="507" t="s">
        <v>481</v>
      </c>
      <c r="B1" s="507"/>
      <c r="C1" s="507"/>
      <c r="D1" s="507"/>
      <c r="E1" s="507"/>
      <c r="F1" s="507"/>
      <c r="G1" s="507"/>
    </row>
    <row r="2" spans="1:21" s="2" customFormat="1" ht="19.5" customHeight="1">
      <c r="A2" s="508" t="s">
        <v>25</v>
      </c>
      <c r="B2" s="508"/>
      <c r="C2" s="508"/>
      <c r="D2" s="508"/>
      <c r="E2" s="508"/>
      <c r="F2" s="508"/>
      <c r="G2" s="508"/>
    </row>
    <row r="3" spans="1:21" s="4" customFormat="1" ht="27.75" customHeight="1">
      <c r="A3" s="3"/>
      <c r="B3" s="3"/>
      <c r="C3" s="3"/>
      <c r="D3" s="3"/>
      <c r="E3" s="3"/>
      <c r="F3" s="3"/>
      <c r="G3" s="336" t="s">
        <v>482</v>
      </c>
    </row>
    <row r="4" spans="1:21" s="4" customFormat="1" ht="67.5" customHeight="1">
      <c r="A4" s="74"/>
      <c r="B4" s="76" t="str">
        <f>'[10]5'!B4</f>
        <v>Січень -серпень                  2020 р.</v>
      </c>
      <c r="C4" s="76" t="str">
        <f>'[10]5'!C4</f>
        <v>Січень-серпень                  2021 р.</v>
      </c>
      <c r="D4" s="464" t="s">
        <v>37</v>
      </c>
      <c r="E4" s="76" t="str">
        <f>'[10]5'!E4</f>
        <v>Станом на 01.09.2020 р.</v>
      </c>
      <c r="F4" s="76" t="str">
        <f>'[10]5'!F4</f>
        <v>Станом на 01.09.2021 р.</v>
      </c>
      <c r="G4" s="465" t="s">
        <v>37</v>
      </c>
    </row>
    <row r="5" spans="1:21" s="19" customFormat="1" ht="27.75" customHeight="1">
      <c r="A5" s="17" t="s">
        <v>38</v>
      </c>
      <c r="B5" s="88">
        <f>SUM(B7:B15)</f>
        <v>48769</v>
      </c>
      <c r="C5" s="466">
        <f>SUM(C7:C15)</f>
        <v>47649</v>
      </c>
      <c r="D5" s="346">
        <f>ROUND(C5/B5%,1)</f>
        <v>97.7</v>
      </c>
      <c r="E5" s="467">
        <f>SUM(E7:E15)</f>
        <v>10350</v>
      </c>
      <c r="F5" s="88">
        <f>SUM(F7:F15)</f>
        <v>10346</v>
      </c>
      <c r="G5" s="346">
        <f>ROUND(F5/E5%,1)</f>
        <v>100</v>
      </c>
      <c r="H5" s="338"/>
      <c r="I5" s="338"/>
      <c r="J5" s="338"/>
      <c r="K5" s="338"/>
      <c r="L5" s="338"/>
      <c r="M5" s="338"/>
      <c r="N5" s="338"/>
      <c r="O5" s="338"/>
      <c r="P5" s="339"/>
      <c r="Q5" s="339"/>
      <c r="R5" s="339"/>
      <c r="S5" s="339"/>
      <c r="T5" s="339"/>
      <c r="U5" s="339"/>
    </row>
    <row r="6" spans="1:21" s="19" customFormat="1" ht="22.5">
      <c r="A6" s="20" t="s">
        <v>26</v>
      </c>
      <c r="B6" s="21"/>
      <c r="C6" s="211"/>
      <c r="D6" s="468"/>
      <c r="E6" s="341"/>
      <c r="F6" s="21"/>
      <c r="G6" s="469"/>
      <c r="I6" s="338"/>
      <c r="J6" s="338"/>
      <c r="K6" s="338"/>
      <c r="L6" s="338"/>
      <c r="M6" s="338"/>
      <c r="N6" s="338"/>
      <c r="O6" s="338"/>
      <c r="P6" s="339"/>
      <c r="Q6" s="339"/>
      <c r="R6" s="339"/>
      <c r="S6" s="339"/>
      <c r="T6" s="339"/>
      <c r="U6" s="339"/>
    </row>
    <row r="7" spans="1:21" ht="54" customHeight="1">
      <c r="A7" s="22" t="s">
        <v>27</v>
      </c>
      <c r="B7" s="23">
        <v>3420</v>
      </c>
      <c r="C7" s="342">
        <v>3042</v>
      </c>
      <c r="D7" s="343">
        <v>88.9</v>
      </c>
      <c r="E7" s="342">
        <v>373</v>
      </c>
      <c r="F7" s="342">
        <v>411</v>
      </c>
      <c r="G7" s="344">
        <v>110.2</v>
      </c>
      <c r="I7" s="345"/>
      <c r="J7" s="16"/>
      <c r="M7" s="16"/>
    </row>
    <row r="8" spans="1:21" ht="35.25" customHeight="1">
      <c r="A8" s="22" t="s">
        <v>28</v>
      </c>
      <c r="B8" s="23">
        <v>5389</v>
      </c>
      <c r="C8" s="342">
        <v>5671</v>
      </c>
      <c r="D8" s="346">
        <v>105.2</v>
      </c>
      <c r="E8" s="342">
        <v>1130</v>
      </c>
      <c r="F8" s="342">
        <v>1530</v>
      </c>
      <c r="G8" s="344">
        <v>135.4</v>
      </c>
      <c r="I8" s="345"/>
      <c r="J8" s="16"/>
      <c r="M8" s="16"/>
    </row>
    <row r="9" spans="1:21" s="13" customFormat="1" ht="25.5" customHeight="1">
      <c r="A9" s="22" t="s">
        <v>29</v>
      </c>
      <c r="B9" s="23">
        <v>7058</v>
      </c>
      <c r="C9" s="342">
        <v>6706</v>
      </c>
      <c r="D9" s="346">
        <v>95</v>
      </c>
      <c r="E9" s="342">
        <v>1303</v>
      </c>
      <c r="F9" s="342">
        <v>1383</v>
      </c>
      <c r="G9" s="344">
        <v>106.1</v>
      </c>
      <c r="H9" s="10"/>
      <c r="I9" s="345"/>
      <c r="J9" s="16"/>
      <c r="K9" s="10"/>
      <c r="M9" s="16"/>
    </row>
    <row r="10" spans="1:21" ht="36.75" customHeight="1">
      <c r="A10" s="22" t="s">
        <v>30</v>
      </c>
      <c r="B10" s="23">
        <v>3901</v>
      </c>
      <c r="C10" s="342">
        <v>3896</v>
      </c>
      <c r="D10" s="346">
        <v>99.9</v>
      </c>
      <c r="E10" s="342">
        <v>1233</v>
      </c>
      <c r="F10" s="342">
        <v>514</v>
      </c>
      <c r="G10" s="344">
        <v>41.7</v>
      </c>
      <c r="I10" s="345"/>
      <c r="J10" s="16"/>
      <c r="M10" s="16"/>
    </row>
    <row r="11" spans="1:21" ht="35.25" customHeight="1">
      <c r="A11" s="22" t="s">
        <v>31</v>
      </c>
      <c r="B11" s="23">
        <v>6898</v>
      </c>
      <c r="C11" s="342">
        <v>6811</v>
      </c>
      <c r="D11" s="346">
        <v>98.7</v>
      </c>
      <c r="E11" s="342">
        <v>1423</v>
      </c>
      <c r="F11" s="342">
        <v>1913</v>
      </c>
      <c r="G11" s="344">
        <v>134.4</v>
      </c>
      <c r="I11" s="345"/>
      <c r="J11" s="16"/>
      <c r="M11" s="16"/>
    </row>
    <row r="12" spans="1:21" ht="40.15" customHeight="1">
      <c r="A12" s="22" t="s">
        <v>32</v>
      </c>
      <c r="B12" s="23">
        <v>483</v>
      </c>
      <c r="C12" s="342">
        <v>372</v>
      </c>
      <c r="D12" s="346">
        <v>77</v>
      </c>
      <c r="E12" s="342">
        <v>67</v>
      </c>
      <c r="F12" s="342">
        <v>54</v>
      </c>
      <c r="G12" s="344">
        <v>80.599999999999994</v>
      </c>
      <c r="I12" s="345"/>
      <c r="J12" s="16"/>
      <c r="M12" s="16"/>
    </row>
    <row r="13" spans="1:21" ht="30" customHeight="1">
      <c r="A13" s="22" t="s">
        <v>33</v>
      </c>
      <c r="B13" s="23">
        <v>6717</v>
      </c>
      <c r="C13" s="342">
        <v>6645</v>
      </c>
      <c r="D13" s="346">
        <v>98.9</v>
      </c>
      <c r="E13" s="342">
        <v>1630</v>
      </c>
      <c r="F13" s="342">
        <v>1588</v>
      </c>
      <c r="G13" s="344">
        <v>97.4</v>
      </c>
      <c r="I13" s="345"/>
      <c r="J13" s="16"/>
      <c r="M13" s="16"/>
      <c r="T13" s="12"/>
    </row>
    <row r="14" spans="1:21" ht="75">
      <c r="A14" s="22" t="s">
        <v>34</v>
      </c>
      <c r="B14" s="23">
        <v>5580</v>
      </c>
      <c r="C14" s="342">
        <v>5194</v>
      </c>
      <c r="D14" s="346">
        <v>93.1</v>
      </c>
      <c r="E14" s="342">
        <v>1369</v>
      </c>
      <c r="F14" s="342">
        <v>1309</v>
      </c>
      <c r="G14" s="344">
        <v>95.6</v>
      </c>
      <c r="I14" s="345"/>
      <c r="J14" s="16"/>
      <c r="M14" s="16"/>
      <c r="T14" s="12"/>
    </row>
    <row r="15" spans="1:21" ht="37.15" customHeight="1">
      <c r="A15" s="22" t="s">
        <v>63</v>
      </c>
      <c r="B15" s="23">
        <v>9323</v>
      </c>
      <c r="C15" s="342">
        <v>9312</v>
      </c>
      <c r="D15" s="346">
        <v>99.9</v>
      </c>
      <c r="E15" s="342">
        <v>1822</v>
      </c>
      <c r="F15" s="342">
        <v>1644</v>
      </c>
      <c r="G15" s="344">
        <v>90.2</v>
      </c>
      <c r="I15" s="345"/>
      <c r="J15" s="16"/>
      <c r="M15" s="16"/>
      <c r="T15" s="12"/>
    </row>
    <row r="16" spans="1:21">
      <c r="A16" s="14"/>
      <c r="B16" s="14"/>
      <c r="C16" s="14"/>
      <c r="D16" s="14"/>
      <c r="E16" s="14"/>
      <c r="F16" s="14"/>
      <c r="T16" s="12"/>
    </row>
    <row r="17" spans="1:20">
      <c r="A17" s="14"/>
      <c r="B17" s="14"/>
      <c r="C17" s="14"/>
      <c r="D17" s="14"/>
      <c r="E17" s="14"/>
      <c r="F17" s="14"/>
      <c r="T17" s="12"/>
    </row>
    <row r="18" spans="1:20">
      <c r="T18" s="12"/>
    </row>
    <row r="19" spans="1:20">
      <c r="T19" s="12"/>
    </row>
    <row r="20" spans="1:20">
      <c r="B20" s="16"/>
      <c r="C20" s="16"/>
      <c r="D20" s="16"/>
      <c r="E20" s="16"/>
      <c r="F20" s="16"/>
      <c r="G20" s="16"/>
      <c r="T20" s="12"/>
    </row>
    <row r="21" spans="1:20">
      <c r="T21" s="1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L10" sqref="L10"/>
    </sheetView>
  </sheetViews>
  <sheetFormatPr defaultRowHeight="15"/>
  <cols>
    <col min="1" max="1" width="3.42578125" customWidth="1"/>
    <col min="2" max="2" width="49.140625" customWidth="1"/>
    <col min="3" max="3" width="13.42578125" customWidth="1"/>
    <col min="4" max="4" width="12.7109375" customWidth="1"/>
    <col min="5" max="5" width="13.5703125" customWidth="1"/>
    <col min="6" max="6" width="12.85546875" customWidth="1"/>
    <col min="7" max="7" width="13.28515625" customWidth="1"/>
    <col min="8" max="8" width="13" customWidth="1"/>
  </cols>
  <sheetData>
    <row r="1" spans="1:8" ht="20.25">
      <c r="A1" s="46"/>
      <c r="B1" s="510" t="s">
        <v>478</v>
      </c>
      <c r="C1" s="510"/>
      <c r="D1" s="510"/>
      <c r="E1" s="510"/>
      <c r="F1" s="510"/>
      <c r="G1" s="510"/>
      <c r="H1" s="510"/>
    </row>
    <row r="2" spans="1:8" ht="20.25">
      <c r="A2" s="46"/>
      <c r="B2" s="510" t="s">
        <v>76</v>
      </c>
      <c r="C2" s="510"/>
      <c r="D2" s="510"/>
      <c r="E2" s="510"/>
      <c r="F2" s="510"/>
      <c r="G2" s="510"/>
      <c r="H2" s="510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18.75" customHeight="1">
      <c r="A4" s="511"/>
      <c r="B4" s="512" t="s">
        <v>77</v>
      </c>
      <c r="C4" s="513" t="s">
        <v>418</v>
      </c>
      <c r="D4" s="513"/>
      <c r="E4" s="513"/>
      <c r="F4" s="514" t="s">
        <v>419</v>
      </c>
      <c r="G4" s="514"/>
      <c r="H4" s="514"/>
    </row>
    <row r="5" spans="1:8">
      <c r="A5" s="511"/>
      <c r="B5" s="512"/>
      <c r="C5" s="509" t="s">
        <v>1</v>
      </c>
      <c r="D5" s="509" t="s">
        <v>78</v>
      </c>
      <c r="E5" s="509" t="s">
        <v>479</v>
      </c>
      <c r="F5" s="509" t="s">
        <v>80</v>
      </c>
      <c r="G5" s="509" t="s">
        <v>480</v>
      </c>
      <c r="H5" s="509" t="s">
        <v>479</v>
      </c>
    </row>
    <row r="6" spans="1:8" ht="50.25" customHeight="1">
      <c r="A6" s="511"/>
      <c r="B6" s="512"/>
      <c r="C6" s="509"/>
      <c r="D6" s="509"/>
      <c r="E6" s="509"/>
      <c r="F6" s="509"/>
      <c r="G6" s="509"/>
      <c r="H6" s="509"/>
    </row>
    <row r="7" spans="1:8">
      <c r="A7" s="91" t="s">
        <v>81</v>
      </c>
      <c r="B7" s="92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333">
        <v>1</v>
      </c>
      <c r="B8" s="272" t="s">
        <v>333</v>
      </c>
      <c r="C8" s="470">
        <v>2723</v>
      </c>
      <c r="D8" s="470">
        <v>29</v>
      </c>
      <c r="E8" s="82">
        <f>C8-D8</f>
        <v>2694</v>
      </c>
      <c r="F8" s="472">
        <v>374</v>
      </c>
      <c r="G8" s="472">
        <v>9</v>
      </c>
      <c r="H8" s="82">
        <f t="shared" ref="H8:H57" si="0">F8-G8</f>
        <v>365</v>
      </c>
    </row>
    <row r="9" spans="1:8" ht="15.75">
      <c r="A9" s="333">
        <v>2</v>
      </c>
      <c r="B9" s="272" t="s">
        <v>82</v>
      </c>
      <c r="C9" s="470">
        <v>2414</v>
      </c>
      <c r="D9" s="470">
        <v>774</v>
      </c>
      <c r="E9" s="82">
        <f t="shared" ref="E9:E57" si="1">C9-D9</f>
        <v>1640</v>
      </c>
      <c r="F9" s="472">
        <v>523</v>
      </c>
      <c r="G9" s="472">
        <v>234</v>
      </c>
      <c r="H9" s="82">
        <f t="shared" si="0"/>
        <v>289</v>
      </c>
    </row>
    <row r="10" spans="1:8" ht="15.75">
      <c r="A10" s="333">
        <v>3</v>
      </c>
      <c r="B10" s="272" t="s">
        <v>87</v>
      </c>
      <c r="C10" s="470">
        <v>1663</v>
      </c>
      <c r="D10" s="470">
        <v>233</v>
      </c>
      <c r="E10" s="82">
        <f t="shared" si="1"/>
        <v>1430</v>
      </c>
      <c r="F10" s="472">
        <v>325</v>
      </c>
      <c r="G10" s="472">
        <v>42</v>
      </c>
      <c r="H10" s="82">
        <f t="shared" si="0"/>
        <v>283</v>
      </c>
    </row>
    <row r="11" spans="1:8" ht="15.75">
      <c r="A11" s="333">
        <v>4</v>
      </c>
      <c r="B11" s="272" t="s">
        <v>97</v>
      </c>
      <c r="C11" s="470">
        <v>1542</v>
      </c>
      <c r="D11" s="470">
        <v>1961</v>
      </c>
      <c r="E11" s="82">
        <f t="shared" si="1"/>
        <v>-419</v>
      </c>
      <c r="F11" s="472">
        <v>192</v>
      </c>
      <c r="G11" s="472">
        <v>589</v>
      </c>
      <c r="H11" s="82">
        <f t="shared" si="0"/>
        <v>-397</v>
      </c>
    </row>
    <row r="12" spans="1:8" ht="15.75">
      <c r="A12" s="333">
        <v>5</v>
      </c>
      <c r="B12" s="272" t="s">
        <v>99</v>
      </c>
      <c r="C12" s="470">
        <v>1276</v>
      </c>
      <c r="D12" s="470">
        <v>50</v>
      </c>
      <c r="E12" s="82">
        <f t="shared" si="1"/>
        <v>1226</v>
      </c>
      <c r="F12" s="472">
        <v>172</v>
      </c>
      <c r="G12" s="472">
        <v>9</v>
      </c>
      <c r="H12" s="82">
        <f t="shared" si="0"/>
        <v>163</v>
      </c>
    </row>
    <row r="13" spans="1:8" ht="15.75">
      <c r="A13" s="333">
        <v>6</v>
      </c>
      <c r="B13" s="272" t="s">
        <v>446</v>
      </c>
      <c r="C13" s="470">
        <v>1225</v>
      </c>
      <c r="D13" s="470">
        <v>9</v>
      </c>
      <c r="E13" s="82">
        <f t="shared" si="1"/>
        <v>1216</v>
      </c>
      <c r="F13" s="472">
        <v>97</v>
      </c>
      <c r="G13" s="472">
        <v>7</v>
      </c>
      <c r="H13" s="82">
        <f t="shared" si="0"/>
        <v>90</v>
      </c>
    </row>
    <row r="14" spans="1:8" ht="15.75">
      <c r="A14" s="333">
        <v>7</v>
      </c>
      <c r="B14" s="272" t="s">
        <v>84</v>
      </c>
      <c r="C14" s="470">
        <v>1116</v>
      </c>
      <c r="D14" s="470">
        <v>350</v>
      </c>
      <c r="E14" s="82">
        <f t="shared" si="1"/>
        <v>766</v>
      </c>
      <c r="F14" s="472">
        <v>258</v>
      </c>
      <c r="G14" s="472">
        <v>82</v>
      </c>
      <c r="H14" s="82">
        <f t="shared" si="0"/>
        <v>176</v>
      </c>
    </row>
    <row r="15" spans="1:8" s="335" customFormat="1" ht="15.75">
      <c r="A15" s="334">
        <v>8</v>
      </c>
      <c r="B15" s="327" t="s">
        <v>361</v>
      </c>
      <c r="C15" s="471">
        <v>1001</v>
      </c>
      <c r="D15" s="471">
        <v>84</v>
      </c>
      <c r="E15" s="82">
        <f t="shared" si="1"/>
        <v>917</v>
      </c>
      <c r="F15" s="473">
        <v>210</v>
      </c>
      <c r="G15" s="473">
        <v>19</v>
      </c>
      <c r="H15" s="209">
        <f t="shared" si="0"/>
        <v>191</v>
      </c>
    </row>
    <row r="16" spans="1:8" s="335" customFormat="1" ht="15.75">
      <c r="A16" s="334">
        <v>9</v>
      </c>
      <c r="B16" s="327" t="s">
        <v>93</v>
      </c>
      <c r="C16" s="471">
        <v>950</v>
      </c>
      <c r="D16" s="471">
        <v>141</v>
      </c>
      <c r="E16" s="82">
        <f t="shared" si="1"/>
        <v>809</v>
      </c>
      <c r="F16" s="473">
        <v>266</v>
      </c>
      <c r="G16" s="473">
        <v>21</v>
      </c>
      <c r="H16" s="209">
        <f t="shared" si="0"/>
        <v>245</v>
      </c>
    </row>
    <row r="17" spans="1:8" s="335" customFormat="1" ht="15.75">
      <c r="A17" s="334">
        <v>10</v>
      </c>
      <c r="B17" s="327" t="s">
        <v>102</v>
      </c>
      <c r="C17" s="471">
        <v>911</v>
      </c>
      <c r="D17" s="471">
        <v>422</v>
      </c>
      <c r="E17" s="82">
        <f t="shared" si="1"/>
        <v>489</v>
      </c>
      <c r="F17" s="473">
        <v>158</v>
      </c>
      <c r="G17" s="473">
        <v>97</v>
      </c>
      <c r="H17" s="209">
        <f t="shared" si="0"/>
        <v>61</v>
      </c>
    </row>
    <row r="18" spans="1:8" s="335" customFormat="1" ht="15.75">
      <c r="A18" s="334">
        <v>11</v>
      </c>
      <c r="B18" s="327" t="s">
        <v>343</v>
      </c>
      <c r="C18" s="471">
        <v>866</v>
      </c>
      <c r="D18" s="471">
        <v>892</v>
      </c>
      <c r="E18" s="82">
        <f t="shared" si="1"/>
        <v>-26</v>
      </c>
      <c r="F18" s="473">
        <v>125</v>
      </c>
      <c r="G18" s="473">
        <v>184</v>
      </c>
      <c r="H18" s="209">
        <f t="shared" si="0"/>
        <v>-59</v>
      </c>
    </row>
    <row r="19" spans="1:8" s="335" customFormat="1" ht="15.75">
      <c r="A19" s="334">
        <v>12</v>
      </c>
      <c r="B19" s="327" t="s">
        <v>86</v>
      </c>
      <c r="C19" s="471">
        <v>826</v>
      </c>
      <c r="D19" s="471">
        <v>346</v>
      </c>
      <c r="E19" s="82">
        <f t="shared" si="1"/>
        <v>480</v>
      </c>
      <c r="F19" s="473">
        <v>241</v>
      </c>
      <c r="G19" s="473">
        <v>54</v>
      </c>
      <c r="H19" s="209">
        <f t="shared" si="0"/>
        <v>187</v>
      </c>
    </row>
    <row r="20" spans="1:8" s="335" customFormat="1" ht="15.75">
      <c r="A20" s="334">
        <v>13</v>
      </c>
      <c r="B20" s="327" t="s">
        <v>83</v>
      </c>
      <c r="C20" s="471">
        <v>740</v>
      </c>
      <c r="D20" s="471">
        <v>57</v>
      </c>
      <c r="E20" s="82">
        <f t="shared" si="1"/>
        <v>683</v>
      </c>
      <c r="F20" s="473">
        <v>119</v>
      </c>
      <c r="G20" s="473">
        <v>9</v>
      </c>
      <c r="H20" s="209">
        <f t="shared" si="0"/>
        <v>110</v>
      </c>
    </row>
    <row r="21" spans="1:8" s="335" customFormat="1" ht="15.75">
      <c r="A21" s="334">
        <v>14</v>
      </c>
      <c r="B21" s="327" t="s">
        <v>88</v>
      </c>
      <c r="C21" s="471">
        <v>701</v>
      </c>
      <c r="D21" s="471">
        <v>1566</v>
      </c>
      <c r="E21" s="82">
        <f t="shared" si="1"/>
        <v>-865</v>
      </c>
      <c r="F21" s="473">
        <v>52</v>
      </c>
      <c r="G21" s="473">
        <v>455</v>
      </c>
      <c r="H21" s="209">
        <f t="shared" si="0"/>
        <v>-403</v>
      </c>
    </row>
    <row r="22" spans="1:8" s="335" customFormat="1" ht="15.75">
      <c r="A22" s="334">
        <v>15</v>
      </c>
      <c r="B22" s="327" t="s">
        <v>91</v>
      </c>
      <c r="C22" s="471">
        <v>683</v>
      </c>
      <c r="D22" s="471">
        <v>433</v>
      </c>
      <c r="E22" s="82">
        <f t="shared" si="1"/>
        <v>250</v>
      </c>
      <c r="F22" s="473">
        <v>152</v>
      </c>
      <c r="G22" s="473">
        <v>114</v>
      </c>
      <c r="H22" s="209">
        <f t="shared" si="0"/>
        <v>38</v>
      </c>
    </row>
    <row r="23" spans="1:8" s="335" customFormat="1" ht="15.75">
      <c r="A23" s="334">
        <v>16</v>
      </c>
      <c r="B23" s="327" t="s">
        <v>364</v>
      </c>
      <c r="C23" s="471">
        <v>665</v>
      </c>
      <c r="D23" s="471">
        <v>126</v>
      </c>
      <c r="E23" s="82">
        <f t="shared" si="1"/>
        <v>539</v>
      </c>
      <c r="F23" s="473">
        <v>256</v>
      </c>
      <c r="G23" s="473">
        <v>42</v>
      </c>
      <c r="H23" s="209">
        <f t="shared" si="0"/>
        <v>214</v>
      </c>
    </row>
    <row r="24" spans="1:8" s="335" customFormat="1" ht="15.75">
      <c r="A24" s="334">
        <v>17</v>
      </c>
      <c r="B24" s="327" t="s">
        <v>107</v>
      </c>
      <c r="C24" s="471">
        <v>646</v>
      </c>
      <c r="D24" s="471">
        <v>66</v>
      </c>
      <c r="E24" s="82">
        <f t="shared" si="1"/>
        <v>580</v>
      </c>
      <c r="F24" s="473">
        <v>130</v>
      </c>
      <c r="G24" s="473">
        <v>8</v>
      </c>
      <c r="H24" s="209">
        <f t="shared" si="0"/>
        <v>122</v>
      </c>
    </row>
    <row r="25" spans="1:8" s="335" customFormat="1" ht="15.75">
      <c r="A25" s="334">
        <v>18</v>
      </c>
      <c r="B25" s="327" t="s">
        <v>345</v>
      </c>
      <c r="C25" s="471">
        <v>644</v>
      </c>
      <c r="D25" s="471">
        <v>539</v>
      </c>
      <c r="E25" s="82">
        <f t="shared" si="1"/>
        <v>105</v>
      </c>
      <c r="F25" s="473">
        <v>189</v>
      </c>
      <c r="G25" s="473">
        <v>240</v>
      </c>
      <c r="H25" s="209">
        <f t="shared" si="0"/>
        <v>-51</v>
      </c>
    </row>
    <row r="26" spans="1:8" s="335" customFormat="1" ht="15.75">
      <c r="A26" s="334">
        <v>19</v>
      </c>
      <c r="B26" s="327" t="s">
        <v>452</v>
      </c>
      <c r="C26" s="471">
        <v>644</v>
      </c>
      <c r="D26" s="471">
        <v>18</v>
      </c>
      <c r="E26" s="82">
        <f t="shared" si="1"/>
        <v>626</v>
      </c>
      <c r="F26" s="473">
        <v>261</v>
      </c>
      <c r="G26" s="473">
        <v>5</v>
      </c>
      <c r="H26" s="209">
        <f t="shared" si="0"/>
        <v>256</v>
      </c>
    </row>
    <row r="27" spans="1:8" s="335" customFormat="1" ht="15.75">
      <c r="A27" s="334">
        <v>20</v>
      </c>
      <c r="B27" s="327" t="s">
        <v>111</v>
      </c>
      <c r="C27" s="471">
        <v>590</v>
      </c>
      <c r="D27" s="471">
        <v>48</v>
      </c>
      <c r="E27" s="82">
        <f t="shared" si="1"/>
        <v>542</v>
      </c>
      <c r="F27" s="473">
        <v>150</v>
      </c>
      <c r="G27" s="473">
        <v>10</v>
      </c>
      <c r="H27" s="209">
        <f t="shared" si="0"/>
        <v>140</v>
      </c>
    </row>
    <row r="28" spans="1:8" s="335" customFormat="1" ht="15.75">
      <c r="A28" s="334">
        <v>21</v>
      </c>
      <c r="B28" s="327" t="s">
        <v>101</v>
      </c>
      <c r="C28" s="471">
        <v>509</v>
      </c>
      <c r="D28" s="471">
        <v>22</v>
      </c>
      <c r="E28" s="82">
        <f t="shared" si="1"/>
        <v>487</v>
      </c>
      <c r="F28" s="473">
        <v>144</v>
      </c>
      <c r="G28" s="473">
        <v>6</v>
      </c>
      <c r="H28" s="209">
        <f t="shared" si="0"/>
        <v>138</v>
      </c>
    </row>
    <row r="29" spans="1:8" s="335" customFormat="1" ht="15.75">
      <c r="A29" s="334">
        <v>22</v>
      </c>
      <c r="B29" s="327" t="s">
        <v>427</v>
      </c>
      <c r="C29" s="471">
        <v>487</v>
      </c>
      <c r="D29" s="471">
        <v>26</v>
      </c>
      <c r="E29" s="82">
        <f t="shared" si="1"/>
        <v>461</v>
      </c>
      <c r="F29" s="473">
        <v>83</v>
      </c>
      <c r="G29" s="473">
        <v>7</v>
      </c>
      <c r="H29" s="209">
        <f t="shared" si="0"/>
        <v>76</v>
      </c>
    </row>
    <row r="30" spans="1:8" s="335" customFormat="1" ht="15.75">
      <c r="A30" s="334">
        <v>23</v>
      </c>
      <c r="B30" s="327" t="s">
        <v>465</v>
      </c>
      <c r="C30" s="471">
        <v>473</v>
      </c>
      <c r="D30" s="471">
        <v>3</v>
      </c>
      <c r="E30" s="82">
        <f t="shared" si="1"/>
        <v>470</v>
      </c>
      <c r="F30" s="473">
        <v>72</v>
      </c>
      <c r="G30" s="473">
        <v>1</v>
      </c>
      <c r="H30" s="209">
        <f t="shared" si="0"/>
        <v>71</v>
      </c>
    </row>
    <row r="31" spans="1:8" s="335" customFormat="1" ht="15.75">
      <c r="A31" s="334">
        <v>24</v>
      </c>
      <c r="B31" s="327" t="s">
        <v>108</v>
      </c>
      <c r="C31" s="471">
        <v>454</v>
      </c>
      <c r="D31" s="471">
        <v>90</v>
      </c>
      <c r="E31" s="82">
        <f t="shared" si="1"/>
        <v>364</v>
      </c>
      <c r="F31" s="473">
        <v>182</v>
      </c>
      <c r="G31" s="473">
        <v>25</v>
      </c>
      <c r="H31" s="209">
        <f t="shared" si="0"/>
        <v>157</v>
      </c>
    </row>
    <row r="32" spans="1:8" s="335" customFormat="1" ht="15.75">
      <c r="A32" s="334">
        <v>25</v>
      </c>
      <c r="B32" s="327" t="s">
        <v>95</v>
      </c>
      <c r="C32" s="471">
        <v>429</v>
      </c>
      <c r="D32" s="471">
        <v>28</v>
      </c>
      <c r="E32" s="82">
        <f t="shared" si="1"/>
        <v>401</v>
      </c>
      <c r="F32" s="473">
        <v>113</v>
      </c>
      <c r="G32" s="473">
        <v>5</v>
      </c>
      <c r="H32" s="209">
        <f t="shared" si="0"/>
        <v>108</v>
      </c>
    </row>
    <row r="33" spans="1:8" s="335" customFormat="1" ht="15.75">
      <c r="A33" s="334">
        <v>26</v>
      </c>
      <c r="B33" s="327" t="s">
        <v>128</v>
      </c>
      <c r="C33" s="471">
        <v>414</v>
      </c>
      <c r="D33" s="471">
        <v>128</v>
      </c>
      <c r="E33" s="82">
        <f t="shared" si="1"/>
        <v>286</v>
      </c>
      <c r="F33" s="473">
        <v>0</v>
      </c>
      <c r="G33" s="473">
        <v>65</v>
      </c>
      <c r="H33" s="209">
        <f t="shared" si="0"/>
        <v>-65</v>
      </c>
    </row>
    <row r="34" spans="1:8" s="335" customFormat="1" ht="15.75">
      <c r="A34" s="334">
        <v>27</v>
      </c>
      <c r="B34" s="327" t="s">
        <v>475</v>
      </c>
      <c r="C34" s="471">
        <v>397</v>
      </c>
      <c r="D34" s="471">
        <v>20</v>
      </c>
      <c r="E34" s="82">
        <f t="shared" si="1"/>
        <v>377</v>
      </c>
      <c r="F34" s="473">
        <v>54</v>
      </c>
      <c r="G34" s="473">
        <v>7</v>
      </c>
      <c r="H34" s="209">
        <f t="shared" si="0"/>
        <v>47</v>
      </c>
    </row>
    <row r="35" spans="1:8" s="335" customFormat="1" ht="15.75">
      <c r="A35" s="334">
        <v>28</v>
      </c>
      <c r="B35" s="327" t="s">
        <v>453</v>
      </c>
      <c r="C35" s="471">
        <v>381</v>
      </c>
      <c r="D35" s="471">
        <v>28</v>
      </c>
      <c r="E35" s="82">
        <f t="shared" si="1"/>
        <v>353</v>
      </c>
      <c r="F35" s="473">
        <v>211</v>
      </c>
      <c r="G35" s="473">
        <v>3</v>
      </c>
      <c r="H35" s="209">
        <f t="shared" si="0"/>
        <v>208</v>
      </c>
    </row>
    <row r="36" spans="1:8" s="335" customFormat="1" ht="15.75">
      <c r="A36" s="334">
        <v>29</v>
      </c>
      <c r="B36" s="327" t="s">
        <v>117</v>
      </c>
      <c r="C36" s="471">
        <v>342</v>
      </c>
      <c r="D36" s="471">
        <v>403</v>
      </c>
      <c r="E36" s="82">
        <f t="shared" si="1"/>
        <v>-61</v>
      </c>
      <c r="F36" s="473">
        <v>75</v>
      </c>
      <c r="G36" s="473">
        <v>127</v>
      </c>
      <c r="H36" s="209">
        <f t="shared" si="0"/>
        <v>-52</v>
      </c>
    </row>
    <row r="37" spans="1:8" s="335" customFormat="1" ht="15.75">
      <c r="A37" s="334">
        <v>30</v>
      </c>
      <c r="B37" s="327" t="s">
        <v>366</v>
      </c>
      <c r="C37" s="471">
        <v>342</v>
      </c>
      <c r="D37" s="471">
        <v>44</v>
      </c>
      <c r="E37" s="82">
        <f t="shared" si="1"/>
        <v>298</v>
      </c>
      <c r="F37" s="473">
        <v>77</v>
      </c>
      <c r="G37" s="473">
        <v>8</v>
      </c>
      <c r="H37" s="209">
        <f t="shared" si="0"/>
        <v>69</v>
      </c>
    </row>
    <row r="38" spans="1:8" s="335" customFormat="1" ht="15.75">
      <c r="A38" s="334">
        <v>31</v>
      </c>
      <c r="B38" s="327" t="s">
        <v>342</v>
      </c>
      <c r="C38" s="471">
        <v>339</v>
      </c>
      <c r="D38" s="471">
        <v>882</v>
      </c>
      <c r="E38" s="82">
        <f t="shared" si="1"/>
        <v>-543</v>
      </c>
      <c r="F38" s="473">
        <v>36</v>
      </c>
      <c r="G38" s="473">
        <v>201</v>
      </c>
      <c r="H38" s="209">
        <f t="shared" si="0"/>
        <v>-165</v>
      </c>
    </row>
    <row r="39" spans="1:8" s="335" customFormat="1" ht="15.75">
      <c r="A39" s="334">
        <v>32</v>
      </c>
      <c r="B39" s="327" t="s">
        <v>466</v>
      </c>
      <c r="C39" s="471">
        <v>312</v>
      </c>
      <c r="D39" s="471">
        <v>6</v>
      </c>
      <c r="E39" s="82">
        <f t="shared" si="1"/>
        <v>306</v>
      </c>
      <c r="F39" s="473">
        <v>93</v>
      </c>
      <c r="G39" s="473">
        <v>0</v>
      </c>
      <c r="H39" s="209">
        <f t="shared" si="0"/>
        <v>93</v>
      </c>
    </row>
    <row r="40" spans="1:8" s="335" customFormat="1" ht="15.75">
      <c r="A40" s="334">
        <v>33</v>
      </c>
      <c r="B40" s="327" t="s">
        <v>136</v>
      </c>
      <c r="C40" s="471">
        <v>265</v>
      </c>
      <c r="D40" s="471">
        <v>24</v>
      </c>
      <c r="E40" s="82">
        <f t="shared" si="1"/>
        <v>241</v>
      </c>
      <c r="F40" s="473">
        <v>42</v>
      </c>
      <c r="G40" s="473">
        <v>4</v>
      </c>
      <c r="H40" s="209">
        <f t="shared" si="0"/>
        <v>38</v>
      </c>
    </row>
    <row r="41" spans="1:8" s="335" customFormat="1" ht="15.75">
      <c r="A41" s="334">
        <v>34</v>
      </c>
      <c r="B41" s="327" t="s">
        <v>104</v>
      </c>
      <c r="C41" s="471">
        <v>244</v>
      </c>
      <c r="D41" s="471">
        <v>1070</v>
      </c>
      <c r="E41" s="82">
        <f t="shared" si="1"/>
        <v>-826</v>
      </c>
      <c r="F41" s="473">
        <v>40</v>
      </c>
      <c r="G41" s="473">
        <v>304</v>
      </c>
      <c r="H41" s="209">
        <f t="shared" si="0"/>
        <v>-264</v>
      </c>
    </row>
    <row r="42" spans="1:8" s="335" customFormat="1" ht="15.75">
      <c r="A42" s="334">
        <v>35</v>
      </c>
      <c r="B42" s="327" t="s">
        <v>110</v>
      </c>
      <c r="C42" s="471">
        <v>237</v>
      </c>
      <c r="D42" s="471">
        <v>56</v>
      </c>
      <c r="E42" s="82">
        <f t="shared" si="1"/>
        <v>181</v>
      </c>
      <c r="F42" s="473">
        <v>56</v>
      </c>
      <c r="G42" s="473">
        <v>16</v>
      </c>
      <c r="H42" s="209">
        <f t="shared" si="0"/>
        <v>40</v>
      </c>
    </row>
    <row r="43" spans="1:8" s="335" customFormat="1" ht="15.75">
      <c r="A43" s="334">
        <v>36</v>
      </c>
      <c r="B43" s="327" t="s">
        <v>167</v>
      </c>
      <c r="C43" s="471">
        <v>234</v>
      </c>
      <c r="D43" s="471">
        <v>53</v>
      </c>
      <c r="E43" s="82">
        <f t="shared" si="1"/>
        <v>181</v>
      </c>
      <c r="F43" s="473">
        <v>6</v>
      </c>
      <c r="G43" s="473">
        <v>8</v>
      </c>
      <c r="H43" s="209">
        <f t="shared" si="0"/>
        <v>-2</v>
      </c>
    </row>
    <row r="44" spans="1:8" s="335" customFormat="1" ht="15.75">
      <c r="A44" s="334">
        <v>37</v>
      </c>
      <c r="B44" s="327" t="s">
        <v>105</v>
      </c>
      <c r="C44" s="471">
        <v>230</v>
      </c>
      <c r="D44" s="471">
        <v>353</v>
      </c>
      <c r="E44" s="82">
        <f t="shared" si="1"/>
        <v>-123</v>
      </c>
      <c r="F44" s="473">
        <v>25</v>
      </c>
      <c r="G44" s="473">
        <v>69</v>
      </c>
      <c r="H44" s="209">
        <f t="shared" si="0"/>
        <v>-44</v>
      </c>
    </row>
    <row r="45" spans="1:8" s="335" customFormat="1" ht="15.75">
      <c r="A45" s="334">
        <v>38</v>
      </c>
      <c r="B45" s="327" t="s">
        <v>476</v>
      </c>
      <c r="C45" s="471">
        <v>226</v>
      </c>
      <c r="D45" s="471">
        <v>20</v>
      </c>
      <c r="E45" s="82">
        <f t="shared" si="1"/>
        <v>206</v>
      </c>
      <c r="F45" s="473">
        <v>52</v>
      </c>
      <c r="G45" s="473">
        <v>3</v>
      </c>
      <c r="H45" s="209">
        <f t="shared" si="0"/>
        <v>49</v>
      </c>
    </row>
    <row r="46" spans="1:8" s="335" customFormat="1" ht="15.75">
      <c r="A46" s="334">
        <v>39</v>
      </c>
      <c r="B46" s="327" t="s">
        <v>365</v>
      </c>
      <c r="C46" s="471">
        <v>221</v>
      </c>
      <c r="D46" s="471">
        <v>45</v>
      </c>
      <c r="E46" s="82">
        <f t="shared" si="1"/>
        <v>176</v>
      </c>
      <c r="F46" s="473">
        <v>44</v>
      </c>
      <c r="G46" s="473">
        <v>10</v>
      </c>
      <c r="H46" s="209">
        <f t="shared" si="0"/>
        <v>34</v>
      </c>
    </row>
    <row r="47" spans="1:8" s="335" customFormat="1" ht="15.75">
      <c r="A47" s="334">
        <v>40</v>
      </c>
      <c r="B47" s="327" t="s">
        <v>397</v>
      </c>
      <c r="C47" s="471">
        <v>206</v>
      </c>
      <c r="D47" s="471">
        <v>14</v>
      </c>
      <c r="E47" s="82">
        <f t="shared" si="1"/>
        <v>192</v>
      </c>
      <c r="F47" s="473">
        <v>44</v>
      </c>
      <c r="G47" s="473">
        <v>1</v>
      </c>
      <c r="H47" s="209">
        <f t="shared" si="0"/>
        <v>43</v>
      </c>
    </row>
    <row r="48" spans="1:8" s="335" customFormat="1" ht="15.75">
      <c r="A48" s="334">
        <v>41</v>
      </c>
      <c r="B48" s="327" t="s">
        <v>109</v>
      </c>
      <c r="C48" s="471">
        <v>201</v>
      </c>
      <c r="D48" s="471">
        <v>709</v>
      </c>
      <c r="E48" s="82">
        <f t="shared" si="1"/>
        <v>-508</v>
      </c>
      <c r="F48" s="473">
        <v>24</v>
      </c>
      <c r="G48" s="473">
        <v>130</v>
      </c>
      <c r="H48" s="209">
        <f t="shared" si="0"/>
        <v>-106</v>
      </c>
    </row>
    <row r="49" spans="1:8" s="335" customFormat="1" ht="15.75">
      <c r="A49" s="334">
        <v>42</v>
      </c>
      <c r="B49" s="327" t="s">
        <v>460</v>
      </c>
      <c r="C49" s="471">
        <v>201</v>
      </c>
      <c r="D49" s="471">
        <v>8</v>
      </c>
      <c r="E49" s="82">
        <f t="shared" si="1"/>
        <v>193</v>
      </c>
      <c r="F49" s="473">
        <v>57</v>
      </c>
      <c r="G49" s="473">
        <v>1</v>
      </c>
      <c r="H49" s="209">
        <f t="shared" si="0"/>
        <v>56</v>
      </c>
    </row>
    <row r="50" spans="1:8" s="335" customFormat="1" ht="15.75">
      <c r="A50" s="334">
        <v>43</v>
      </c>
      <c r="B50" s="327" t="s">
        <v>100</v>
      </c>
      <c r="C50" s="471">
        <v>199</v>
      </c>
      <c r="D50" s="471">
        <v>102</v>
      </c>
      <c r="E50" s="82">
        <f t="shared" si="1"/>
        <v>97</v>
      </c>
      <c r="F50" s="473">
        <v>46</v>
      </c>
      <c r="G50" s="473">
        <v>28</v>
      </c>
      <c r="H50" s="209">
        <f t="shared" si="0"/>
        <v>18</v>
      </c>
    </row>
    <row r="51" spans="1:8" s="335" customFormat="1" ht="15.75">
      <c r="A51" s="334">
        <v>44</v>
      </c>
      <c r="B51" s="327" t="s">
        <v>362</v>
      </c>
      <c r="C51" s="471">
        <v>190</v>
      </c>
      <c r="D51" s="471">
        <v>23</v>
      </c>
      <c r="E51" s="82">
        <f t="shared" si="1"/>
        <v>167</v>
      </c>
      <c r="F51" s="473">
        <v>58</v>
      </c>
      <c r="G51" s="473">
        <v>7</v>
      </c>
      <c r="H51" s="209">
        <f t="shared" si="0"/>
        <v>51</v>
      </c>
    </row>
    <row r="52" spans="1:8" ht="15.75">
      <c r="A52" s="333">
        <v>45</v>
      </c>
      <c r="B52" s="272" t="s">
        <v>114</v>
      </c>
      <c r="C52" s="470">
        <v>182</v>
      </c>
      <c r="D52" s="470">
        <v>19</v>
      </c>
      <c r="E52" s="82">
        <f t="shared" si="1"/>
        <v>163</v>
      </c>
      <c r="F52" s="472">
        <v>49</v>
      </c>
      <c r="G52" s="472">
        <v>9</v>
      </c>
      <c r="H52" s="82">
        <f t="shared" si="0"/>
        <v>40</v>
      </c>
    </row>
    <row r="53" spans="1:8" ht="15.75">
      <c r="A53" s="333">
        <v>46</v>
      </c>
      <c r="B53" s="272" t="s">
        <v>428</v>
      </c>
      <c r="C53" s="470">
        <v>176</v>
      </c>
      <c r="D53" s="470">
        <v>34</v>
      </c>
      <c r="E53" s="82">
        <f t="shared" si="1"/>
        <v>142</v>
      </c>
      <c r="F53" s="472">
        <v>65</v>
      </c>
      <c r="G53" s="472">
        <v>6</v>
      </c>
      <c r="H53" s="82">
        <f t="shared" si="0"/>
        <v>59</v>
      </c>
    </row>
    <row r="54" spans="1:8" ht="15.75">
      <c r="A54" s="333">
        <v>47</v>
      </c>
      <c r="B54" s="272" t="s">
        <v>454</v>
      </c>
      <c r="C54" s="470">
        <v>174</v>
      </c>
      <c r="D54" s="470">
        <v>19</v>
      </c>
      <c r="E54" s="82">
        <f t="shared" si="1"/>
        <v>155</v>
      </c>
      <c r="F54" s="472">
        <v>87</v>
      </c>
      <c r="G54" s="472">
        <v>6</v>
      </c>
      <c r="H54" s="82">
        <f t="shared" si="0"/>
        <v>81</v>
      </c>
    </row>
    <row r="55" spans="1:8" ht="15.75">
      <c r="A55" s="333">
        <v>48</v>
      </c>
      <c r="B55" s="272" t="s">
        <v>467</v>
      </c>
      <c r="C55" s="470">
        <v>171</v>
      </c>
      <c r="D55" s="470">
        <v>8</v>
      </c>
      <c r="E55" s="82">
        <f t="shared" si="1"/>
        <v>163</v>
      </c>
      <c r="F55" s="472">
        <v>41</v>
      </c>
      <c r="G55" s="472">
        <v>2</v>
      </c>
      <c r="H55" s="82">
        <f t="shared" si="0"/>
        <v>39</v>
      </c>
    </row>
    <row r="56" spans="1:8" ht="15.75">
      <c r="A56" s="333">
        <v>49</v>
      </c>
      <c r="B56" s="272" t="s">
        <v>461</v>
      </c>
      <c r="C56" s="470">
        <v>167</v>
      </c>
      <c r="D56" s="470">
        <v>10</v>
      </c>
      <c r="E56" s="82">
        <f t="shared" si="1"/>
        <v>157</v>
      </c>
      <c r="F56" s="472">
        <v>53</v>
      </c>
      <c r="G56" s="472">
        <v>3</v>
      </c>
      <c r="H56" s="82">
        <f t="shared" si="0"/>
        <v>50</v>
      </c>
    </row>
    <row r="57" spans="1:8" ht="15.75">
      <c r="A57" s="333">
        <v>50</v>
      </c>
      <c r="B57" s="272" t="s">
        <v>115</v>
      </c>
      <c r="C57" s="470">
        <v>163</v>
      </c>
      <c r="D57" s="470">
        <v>505</v>
      </c>
      <c r="E57" s="82">
        <f t="shared" si="1"/>
        <v>-342</v>
      </c>
      <c r="F57" s="472">
        <v>20</v>
      </c>
      <c r="G57" s="472">
        <v>164</v>
      </c>
      <c r="H57" s="82">
        <f t="shared" si="0"/>
        <v>-144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2" right="0.17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view="pageBreakPreview" topLeftCell="A127" zoomScale="89" zoomScaleNormal="100" zoomScaleSheetLayoutView="89" workbookViewId="0">
      <selection activeCell="N139" sqref="N139"/>
    </sheetView>
  </sheetViews>
  <sheetFormatPr defaultRowHeight="15"/>
  <cols>
    <col min="1" max="1" width="34.28515625" customWidth="1"/>
    <col min="2" max="2" width="11.140625" customWidth="1"/>
    <col min="3" max="3" width="13.42578125" customWidth="1"/>
    <col min="4" max="4" width="13" customWidth="1"/>
    <col min="5" max="5" width="11.28515625" customWidth="1"/>
    <col min="6" max="7" width="12.85546875" customWidth="1"/>
  </cols>
  <sheetData>
    <row r="1" spans="1:7" ht="22.5">
      <c r="A1" s="515" t="s">
        <v>417</v>
      </c>
      <c r="B1" s="515"/>
      <c r="C1" s="515"/>
      <c r="D1" s="515"/>
      <c r="E1" s="515"/>
      <c r="F1" s="515"/>
      <c r="G1" s="515"/>
    </row>
    <row r="2" spans="1:7" ht="20.25">
      <c r="A2" s="516" t="s">
        <v>118</v>
      </c>
      <c r="B2" s="516"/>
      <c r="C2" s="516"/>
      <c r="D2" s="516"/>
      <c r="E2" s="516"/>
      <c r="F2" s="516"/>
      <c r="G2" s="516"/>
    </row>
    <row r="3" spans="1:7">
      <c r="A3" s="61"/>
      <c r="B3" s="71"/>
      <c r="C3" s="71"/>
      <c r="D3" s="72"/>
      <c r="E3" s="71"/>
      <c r="F3" s="71"/>
      <c r="G3" s="72"/>
    </row>
    <row r="4" spans="1:7" ht="20.25" customHeight="1">
      <c r="A4" s="512" t="s">
        <v>77</v>
      </c>
      <c r="B4" s="513" t="s">
        <v>418</v>
      </c>
      <c r="C4" s="513"/>
      <c r="D4" s="513"/>
      <c r="E4" s="514" t="s">
        <v>419</v>
      </c>
      <c r="F4" s="514"/>
      <c r="G4" s="514"/>
    </row>
    <row r="5" spans="1:7">
      <c r="A5" s="512"/>
      <c r="B5" s="517" t="s">
        <v>1</v>
      </c>
      <c r="C5" s="517" t="s">
        <v>78</v>
      </c>
      <c r="D5" s="517" t="s">
        <v>420</v>
      </c>
      <c r="E5" s="517" t="s">
        <v>421</v>
      </c>
      <c r="F5" s="517" t="s">
        <v>422</v>
      </c>
      <c r="G5" s="517" t="s">
        <v>79</v>
      </c>
    </row>
    <row r="6" spans="1:7" ht="51.75" customHeight="1">
      <c r="A6" s="512"/>
      <c r="B6" s="517"/>
      <c r="C6" s="517"/>
      <c r="D6" s="517"/>
      <c r="E6" s="517"/>
      <c r="F6" s="517"/>
      <c r="G6" s="517"/>
    </row>
    <row r="7" spans="1:7">
      <c r="A7" s="324" t="s">
        <v>3</v>
      </c>
      <c r="B7" s="325">
        <v>1</v>
      </c>
      <c r="C7" s="325">
        <v>2</v>
      </c>
      <c r="D7" s="325">
        <v>3</v>
      </c>
      <c r="E7" s="325">
        <v>4</v>
      </c>
      <c r="F7" s="325">
        <v>5</v>
      </c>
      <c r="G7" s="325">
        <v>6</v>
      </c>
    </row>
    <row r="8" spans="1:7" ht="21.75" customHeight="1">
      <c r="A8" s="519" t="s">
        <v>119</v>
      </c>
      <c r="B8" s="519"/>
      <c r="C8" s="519"/>
      <c r="D8" s="519"/>
      <c r="E8" s="519"/>
      <c r="F8" s="519"/>
      <c r="G8" s="519"/>
    </row>
    <row r="9" spans="1:7" ht="15.75">
      <c r="A9" s="474" t="s">
        <v>342</v>
      </c>
      <c r="B9" s="326">
        <v>339</v>
      </c>
      <c r="C9" s="326">
        <v>882</v>
      </c>
      <c r="D9" s="475">
        <f>B9-C9</f>
        <v>-543</v>
      </c>
      <c r="E9" s="326">
        <v>36</v>
      </c>
      <c r="F9" s="326">
        <v>201</v>
      </c>
      <c r="G9" s="475">
        <f t="shared" ref="G9:G23" si="0">E9-F9</f>
        <v>-165</v>
      </c>
    </row>
    <row r="10" spans="1:7" ht="15.75">
      <c r="A10" s="474" t="s">
        <v>104</v>
      </c>
      <c r="B10" s="326">
        <v>244</v>
      </c>
      <c r="C10" s="326">
        <v>1070</v>
      </c>
      <c r="D10" s="475">
        <f t="shared" ref="D10:D39" si="1">B10-C10</f>
        <v>-826</v>
      </c>
      <c r="E10" s="326">
        <v>40</v>
      </c>
      <c r="F10" s="326">
        <v>304</v>
      </c>
      <c r="G10" s="475">
        <f t="shared" si="0"/>
        <v>-264</v>
      </c>
    </row>
    <row r="11" spans="1:7" ht="15.75" customHeight="1">
      <c r="A11" s="474" t="s">
        <v>344</v>
      </c>
      <c r="B11" s="326">
        <v>156</v>
      </c>
      <c r="C11" s="326">
        <v>730</v>
      </c>
      <c r="D11" s="475">
        <f t="shared" si="1"/>
        <v>-574</v>
      </c>
      <c r="E11" s="326">
        <v>11</v>
      </c>
      <c r="F11" s="326">
        <v>230</v>
      </c>
      <c r="G11" s="475">
        <f t="shared" si="0"/>
        <v>-219</v>
      </c>
    </row>
    <row r="12" spans="1:7" ht="15.75" customHeight="1">
      <c r="A12" s="474" t="s">
        <v>120</v>
      </c>
      <c r="B12" s="326">
        <v>130</v>
      </c>
      <c r="C12" s="326">
        <v>557</v>
      </c>
      <c r="D12" s="475">
        <f t="shared" si="1"/>
        <v>-427</v>
      </c>
      <c r="E12" s="326">
        <v>14</v>
      </c>
      <c r="F12" s="326">
        <v>173</v>
      </c>
      <c r="G12" s="475">
        <f t="shared" si="0"/>
        <v>-159</v>
      </c>
    </row>
    <row r="13" spans="1:7" ht="15.75" customHeight="1">
      <c r="A13" s="474" t="s">
        <v>423</v>
      </c>
      <c r="B13" s="326">
        <v>104</v>
      </c>
      <c r="C13" s="326">
        <v>42</v>
      </c>
      <c r="D13" s="475">
        <f t="shared" si="1"/>
        <v>62</v>
      </c>
      <c r="E13" s="326">
        <v>13</v>
      </c>
      <c r="F13" s="326">
        <v>19</v>
      </c>
      <c r="G13" s="475">
        <f t="shared" si="0"/>
        <v>-6</v>
      </c>
    </row>
    <row r="14" spans="1:7" ht="15.75" customHeight="1">
      <c r="A14" s="474" t="s">
        <v>424</v>
      </c>
      <c r="B14" s="326">
        <v>87</v>
      </c>
      <c r="C14" s="326">
        <v>48</v>
      </c>
      <c r="D14" s="475">
        <f t="shared" si="1"/>
        <v>39</v>
      </c>
      <c r="E14" s="326">
        <v>29</v>
      </c>
      <c r="F14" s="326">
        <v>18</v>
      </c>
      <c r="G14" s="475">
        <f t="shared" si="0"/>
        <v>11</v>
      </c>
    </row>
    <row r="15" spans="1:7" ht="15.75" customHeight="1">
      <c r="A15" s="474" t="s">
        <v>425</v>
      </c>
      <c r="B15" s="326">
        <v>85</v>
      </c>
      <c r="C15" s="326">
        <v>24</v>
      </c>
      <c r="D15" s="475">
        <f t="shared" si="1"/>
        <v>61</v>
      </c>
      <c r="E15" s="326">
        <v>3</v>
      </c>
      <c r="F15" s="326">
        <v>5</v>
      </c>
      <c r="G15" s="475">
        <f t="shared" si="0"/>
        <v>-2</v>
      </c>
    </row>
    <row r="16" spans="1:7" ht="15.75" customHeight="1">
      <c r="A16" s="474" t="s">
        <v>342</v>
      </c>
      <c r="B16" s="326">
        <v>84</v>
      </c>
      <c r="C16" s="326">
        <v>64</v>
      </c>
      <c r="D16" s="475">
        <f t="shared" si="1"/>
        <v>20</v>
      </c>
      <c r="E16" s="326">
        <v>13</v>
      </c>
      <c r="F16" s="326">
        <v>17</v>
      </c>
      <c r="G16" s="475">
        <f t="shared" si="0"/>
        <v>-4</v>
      </c>
    </row>
    <row r="17" spans="1:7" ht="15.75" customHeight="1">
      <c r="A17" s="474" t="s">
        <v>346</v>
      </c>
      <c r="B17" s="326">
        <v>78</v>
      </c>
      <c r="C17" s="326">
        <v>364</v>
      </c>
      <c r="D17" s="475">
        <f t="shared" si="1"/>
        <v>-286</v>
      </c>
      <c r="E17" s="326">
        <v>6</v>
      </c>
      <c r="F17" s="326">
        <v>89</v>
      </c>
      <c r="G17" s="475">
        <f t="shared" si="0"/>
        <v>-83</v>
      </c>
    </row>
    <row r="18" spans="1:7" ht="15.75" customHeight="1">
      <c r="A18" s="474" t="s">
        <v>354</v>
      </c>
      <c r="B18" s="326">
        <v>75</v>
      </c>
      <c r="C18" s="326">
        <v>177</v>
      </c>
      <c r="D18" s="475">
        <f t="shared" si="1"/>
        <v>-102</v>
      </c>
      <c r="E18" s="326">
        <v>6</v>
      </c>
      <c r="F18" s="326">
        <v>59</v>
      </c>
      <c r="G18" s="475">
        <f t="shared" si="0"/>
        <v>-53</v>
      </c>
    </row>
    <row r="19" spans="1:7" ht="15.75" customHeight="1">
      <c r="A19" s="474" t="s">
        <v>426</v>
      </c>
      <c r="B19" s="326">
        <v>72</v>
      </c>
      <c r="C19" s="326">
        <v>51</v>
      </c>
      <c r="D19" s="475">
        <f t="shared" si="1"/>
        <v>21</v>
      </c>
      <c r="E19" s="326">
        <v>18</v>
      </c>
      <c r="F19" s="326">
        <v>14</v>
      </c>
      <c r="G19" s="475">
        <f t="shared" si="0"/>
        <v>4</v>
      </c>
    </row>
    <row r="20" spans="1:7" ht="15.75" customHeight="1">
      <c r="A20" s="474" t="s">
        <v>123</v>
      </c>
      <c r="B20" s="326">
        <v>64</v>
      </c>
      <c r="C20" s="326">
        <v>675</v>
      </c>
      <c r="D20" s="475">
        <f t="shared" si="1"/>
        <v>-611</v>
      </c>
      <c r="E20" s="326">
        <v>4</v>
      </c>
      <c r="F20" s="326">
        <v>221</v>
      </c>
      <c r="G20" s="475">
        <f t="shared" si="0"/>
        <v>-217</v>
      </c>
    </row>
    <row r="21" spans="1:7" ht="15.75" customHeight="1">
      <c r="A21" s="474" t="s">
        <v>400</v>
      </c>
      <c r="B21" s="326">
        <v>53</v>
      </c>
      <c r="C21" s="326">
        <v>75</v>
      </c>
      <c r="D21" s="475">
        <f t="shared" si="1"/>
        <v>-22</v>
      </c>
      <c r="E21" s="326">
        <v>7</v>
      </c>
      <c r="F21" s="326">
        <v>21</v>
      </c>
      <c r="G21" s="475">
        <f t="shared" si="0"/>
        <v>-14</v>
      </c>
    </row>
    <row r="22" spans="1:7" ht="15.75" customHeight="1">
      <c r="A22" s="474" t="s">
        <v>154</v>
      </c>
      <c r="B22" s="326">
        <v>50</v>
      </c>
      <c r="C22" s="326">
        <v>313</v>
      </c>
      <c r="D22" s="475">
        <f t="shared" si="1"/>
        <v>-263</v>
      </c>
      <c r="E22" s="326">
        <v>6</v>
      </c>
      <c r="F22" s="326">
        <v>130</v>
      </c>
      <c r="G22" s="475">
        <f t="shared" si="0"/>
        <v>-124</v>
      </c>
    </row>
    <row r="23" spans="1:7" ht="15.75" customHeight="1">
      <c r="A23" s="474" t="s">
        <v>218</v>
      </c>
      <c r="B23" s="326">
        <v>48</v>
      </c>
      <c r="C23" s="326">
        <v>292</v>
      </c>
      <c r="D23" s="475">
        <f t="shared" si="1"/>
        <v>-244</v>
      </c>
      <c r="E23" s="326">
        <v>11</v>
      </c>
      <c r="F23" s="326">
        <v>42</v>
      </c>
      <c r="G23" s="475">
        <f t="shared" si="0"/>
        <v>-31</v>
      </c>
    </row>
    <row r="24" spans="1:7" ht="19.5" customHeight="1">
      <c r="A24" s="518" t="s">
        <v>28</v>
      </c>
      <c r="B24" s="518"/>
      <c r="C24" s="518"/>
      <c r="D24" s="518"/>
      <c r="E24" s="518"/>
      <c r="F24" s="518"/>
      <c r="G24" s="518"/>
    </row>
    <row r="25" spans="1:7" ht="15.75">
      <c r="A25" s="327" t="s">
        <v>364</v>
      </c>
      <c r="B25" s="328">
        <v>665</v>
      </c>
      <c r="C25" s="328">
        <v>126</v>
      </c>
      <c r="D25" s="476">
        <f t="shared" si="1"/>
        <v>539</v>
      </c>
      <c r="E25" s="328">
        <v>256</v>
      </c>
      <c r="F25" s="328">
        <v>42</v>
      </c>
      <c r="G25" s="475">
        <f t="shared" ref="G25:G39" si="2">E25-F25</f>
        <v>214</v>
      </c>
    </row>
    <row r="26" spans="1:7" ht="15.75">
      <c r="A26" s="327" t="s">
        <v>345</v>
      </c>
      <c r="B26" s="328">
        <v>644</v>
      </c>
      <c r="C26" s="328">
        <v>539</v>
      </c>
      <c r="D26" s="476">
        <f t="shared" si="1"/>
        <v>105</v>
      </c>
      <c r="E26" s="328">
        <v>189</v>
      </c>
      <c r="F26" s="328">
        <v>240</v>
      </c>
      <c r="G26" s="475">
        <f t="shared" si="2"/>
        <v>-51</v>
      </c>
    </row>
    <row r="27" spans="1:7" ht="15.75">
      <c r="A27" s="327" t="s">
        <v>427</v>
      </c>
      <c r="B27" s="328">
        <v>487</v>
      </c>
      <c r="C27" s="328">
        <v>26</v>
      </c>
      <c r="D27" s="476">
        <f t="shared" si="1"/>
        <v>461</v>
      </c>
      <c r="E27" s="328">
        <v>83</v>
      </c>
      <c r="F27" s="328">
        <v>7</v>
      </c>
      <c r="G27" s="475">
        <f t="shared" si="2"/>
        <v>76</v>
      </c>
    </row>
    <row r="28" spans="1:7" ht="15.75">
      <c r="A28" s="327" t="s">
        <v>117</v>
      </c>
      <c r="B28" s="328">
        <v>342</v>
      </c>
      <c r="C28" s="328">
        <v>403</v>
      </c>
      <c r="D28" s="476">
        <f t="shared" si="1"/>
        <v>-61</v>
      </c>
      <c r="E28" s="328">
        <v>75</v>
      </c>
      <c r="F28" s="328">
        <v>127</v>
      </c>
      <c r="G28" s="475">
        <f t="shared" si="2"/>
        <v>-52</v>
      </c>
    </row>
    <row r="29" spans="1:7" ht="15.75">
      <c r="A29" s="327" t="s">
        <v>428</v>
      </c>
      <c r="B29" s="328">
        <v>176</v>
      </c>
      <c r="C29" s="328">
        <v>34</v>
      </c>
      <c r="D29" s="476">
        <f t="shared" si="1"/>
        <v>142</v>
      </c>
      <c r="E29" s="328">
        <v>65</v>
      </c>
      <c r="F29" s="328">
        <v>6</v>
      </c>
      <c r="G29" s="475">
        <f t="shared" si="2"/>
        <v>59</v>
      </c>
    </row>
    <row r="30" spans="1:7" ht="15.75">
      <c r="A30" s="327" t="s">
        <v>115</v>
      </c>
      <c r="B30" s="328">
        <v>163</v>
      </c>
      <c r="C30" s="328">
        <v>505</v>
      </c>
      <c r="D30" s="476">
        <f t="shared" si="1"/>
        <v>-342</v>
      </c>
      <c r="E30" s="328">
        <v>20</v>
      </c>
      <c r="F30" s="328">
        <v>164</v>
      </c>
      <c r="G30" s="475">
        <f t="shared" si="2"/>
        <v>-144</v>
      </c>
    </row>
    <row r="31" spans="1:7" ht="15.75">
      <c r="A31" s="327" t="s">
        <v>429</v>
      </c>
      <c r="B31" s="328">
        <v>161</v>
      </c>
      <c r="C31" s="328">
        <v>13</v>
      </c>
      <c r="D31" s="476">
        <f t="shared" si="1"/>
        <v>148</v>
      </c>
      <c r="E31" s="328">
        <v>26</v>
      </c>
      <c r="F31" s="328">
        <v>2</v>
      </c>
      <c r="G31" s="475">
        <f t="shared" si="2"/>
        <v>24</v>
      </c>
    </row>
    <row r="32" spans="1:7" ht="15.75">
      <c r="A32" s="327" t="s">
        <v>430</v>
      </c>
      <c r="B32" s="328">
        <v>109</v>
      </c>
      <c r="C32" s="328">
        <v>18</v>
      </c>
      <c r="D32" s="476">
        <f t="shared" si="1"/>
        <v>91</v>
      </c>
      <c r="E32" s="328">
        <v>42</v>
      </c>
      <c r="F32" s="328">
        <v>7</v>
      </c>
      <c r="G32" s="475">
        <f t="shared" si="2"/>
        <v>35</v>
      </c>
    </row>
    <row r="33" spans="1:10" ht="15.75">
      <c r="A33" s="327" t="s">
        <v>431</v>
      </c>
      <c r="B33" s="328">
        <v>92</v>
      </c>
      <c r="C33" s="328">
        <v>2</v>
      </c>
      <c r="D33" s="476">
        <f t="shared" si="1"/>
        <v>90</v>
      </c>
      <c r="E33" s="328">
        <v>39</v>
      </c>
      <c r="F33" s="328">
        <v>1</v>
      </c>
      <c r="G33" s="475">
        <f t="shared" si="2"/>
        <v>38</v>
      </c>
    </row>
    <row r="34" spans="1:10" ht="15.75">
      <c r="A34" s="327" t="s">
        <v>125</v>
      </c>
      <c r="B34" s="328">
        <v>89</v>
      </c>
      <c r="C34" s="328">
        <v>287</v>
      </c>
      <c r="D34" s="476">
        <f t="shared" si="1"/>
        <v>-198</v>
      </c>
      <c r="E34" s="328">
        <v>6</v>
      </c>
      <c r="F34" s="328">
        <v>80</v>
      </c>
      <c r="G34" s="475">
        <f t="shared" si="2"/>
        <v>-74</v>
      </c>
    </row>
    <row r="35" spans="1:10" ht="15.75">
      <c r="A35" s="327" t="s">
        <v>432</v>
      </c>
      <c r="B35" s="328">
        <v>87</v>
      </c>
      <c r="C35" s="328">
        <v>47</v>
      </c>
      <c r="D35" s="476">
        <f t="shared" si="1"/>
        <v>40</v>
      </c>
      <c r="E35" s="328">
        <v>16</v>
      </c>
      <c r="F35" s="328">
        <v>16</v>
      </c>
      <c r="G35" s="475">
        <f t="shared" si="2"/>
        <v>0</v>
      </c>
    </row>
    <row r="36" spans="1:10" ht="15.75">
      <c r="A36" s="327" t="s">
        <v>433</v>
      </c>
      <c r="B36" s="328">
        <v>86</v>
      </c>
      <c r="C36" s="328">
        <v>2</v>
      </c>
      <c r="D36" s="476">
        <f t="shared" si="1"/>
        <v>84</v>
      </c>
      <c r="E36" s="328">
        <v>18</v>
      </c>
      <c r="F36" s="328">
        <v>0</v>
      </c>
      <c r="G36" s="475">
        <f t="shared" si="2"/>
        <v>18</v>
      </c>
    </row>
    <row r="37" spans="1:10" ht="15.75">
      <c r="A37" s="327" t="s">
        <v>348</v>
      </c>
      <c r="B37" s="328">
        <v>77</v>
      </c>
      <c r="C37" s="328">
        <v>276</v>
      </c>
      <c r="D37" s="476">
        <f t="shared" si="1"/>
        <v>-199</v>
      </c>
      <c r="E37" s="328">
        <v>12</v>
      </c>
      <c r="F37" s="328">
        <v>85</v>
      </c>
      <c r="G37" s="475">
        <f t="shared" si="2"/>
        <v>-73</v>
      </c>
    </row>
    <row r="38" spans="1:10" ht="15.75">
      <c r="A38" s="327" t="s">
        <v>434</v>
      </c>
      <c r="B38" s="328">
        <v>76</v>
      </c>
      <c r="C38" s="328">
        <v>84</v>
      </c>
      <c r="D38" s="476">
        <f t="shared" si="1"/>
        <v>-8</v>
      </c>
      <c r="E38" s="328">
        <v>43</v>
      </c>
      <c r="F38" s="328">
        <v>31</v>
      </c>
      <c r="G38" s="475">
        <f t="shared" si="2"/>
        <v>12</v>
      </c>
      <c r="H38" s="329"/>
      <c r="I38" s="329"/>
      <c r="J38" s="329"/>
    </row>
    <row r="39" spans="1:10" ht="15.75">
      <c r="A39" s="327" t="s">
        <v>352</v>
      </c>
      <c r="B39" s="328">
        <v>69</v>
      </c>
      <c r="C39" s="328">
        <v>189</v>
      </c>
      <c r="D39" s="476">
        <f t="shared" si="1"/>
        <v>-120</v>
      </c>
      <c r="E39" s="328">
        <v>5</v>
      </c>
      <c r="F39" s="328">
        <v>57</v>
      </c>
      <c r="G39" s="475">
        <f t="shared" si="2"/>
        <v>-52</v>
      </c>
      <c r="H39" s="329"/>
      <c r="I39" s="329"/>
      <c r="J39" s="329"/>
    </row>
    <row r="40" spans="1:10" ht="24.75" customHeight="1">
      <c r="A40" s="518" t="s">
        <v>29</v>
      </c>
      <c r="B40" s="518"/>
      <c r="C40" s="518"/>
      <c r="D40" s="518"/>
      <c r="E40" s="518"/>
      <c r="F40" s="518"/>
      <c r="G40" s="518"/>
      <c r="H40" s="329"/>
      <c r="I40" s="329"/>
      <c r="J40" s="329"/>
    </row>
    <row r="41" spans="1:10" ht="15.75">
      <c r="A41" s="327" t="s">
        <v>97</v>
      </c>
      <c r="B41" s="471">
        <v>1542</v>
      </c>
      <c r="C41" s="471">
        <v>1961</v>
      </c>
      <c r="D41" s="478">
        <f t="shared" ref="D41:D55" si="3">B41-C41</f>
        <v>-419</v>
      </c>
      <c r="E41" s="471">
        <v>192</v>
      </c>
      <c r="F41" s="471">
        <v>589</v>
      </c>
      <c r="G41" s="479">
        <f t="shared" ref="G41:G55" si="4">E41-F41</f>
        <v>-397</v>
      </c>
      <c r="H41" s="330"/>
      <c r="I41" s="329"/>
      <c r="J41" s="329"/>
    </row>
    <row r="42" spans="1:10" ht="15.75">
      <c r="A42" s="327" t="s">
        <v>361</v>
      </c>
      <c r="B42" s="471">
        <v>1001</v>
      </c>
      <c r="C42" s="471">
        <v>84</v>
      </c>
      <c r="D42" s="478">
        <f t="shared" si="3"/>
        <v>917</v>
      </c>
      <c r="E42" s="471">
        <v>210</v>
      </c>
      <c r="F42" s="471">
        <v>19</v>
      </c>
      <c r="G42" s="479">
        <f t="shared" si="4"/>
        <v>191</v>
      </c>
      <c r="H42" s="329"/>
      <c r="I42" s="329"/>
      <c r="J42" s="329"/>
    </row>
    <row r="43" spans="1:10" ht="15.75">
      <c r="A43" s="327" t="s">
        <v>88</v>
      </c>
      <c r="B43" s="471">
        <v>701</v>
      </c>
      <c r="C43" s="471">
        <v>1566</v>
      </c>
      <c r="D43" s="478">
        <f t="shared" si="3"/>
        <v>-865</v>
      </c>
      <c r="E43" s="471">
        <v>52</v>
      </c>
      <c r="F43" s="471">
        <v>455</v>
      </c>
      <c r="G43" s="479">
        <f t="shared" si="4"/>
        <v>-403</v>
      </c>
      <c r="H43" s="329"/>
      <c r="I43" s="329"/>
      <c r="J43" s="329"/>
    </row>
    <row r="44" spans="1:10" ht="15.75">
      <c r="A44" s="327" t="s">
        <v>108</v>
      </c>
      <c r="B44" s="471">
        <v>454</v>
      </c>
      <c r="C44" s="471">
        <v>90</v>
      </c>
      <c r="D44" s="478">
        <f t="shared" si="3"/>
        <v>364</v>
      </c>
      <c r="E44" s="471">
        <v>182</v>
      </c>
      <c r="F44" s="471">
        <v>25</v>
      </c>
      <c r="G44" s="479">
        <f t="shared" si="4"/>
        <v>157</v>
      </c>
      <c r="H44" s="329"/>
      <c r="I44" s="329"/>
      <c r="J44" s="329"/>
    </row>
    <row r="45" spans="1:10" ht="15.75">
      <c r="A45" s="327" t="s">
        <v>435</v>
      </c>
      <c r="B45" s="471">
        <v>142</v>
      </c>
      <c r="C45" s="471">
        <v>31</v>
      </c>
      <c r="D45" s="478">
        <f t="shared" si="3"/>
        <v>111</v>
      </c>
      <c r="E45" s="471">
        <v>27</v>
      </c>
      <c r="F45" s="471">
        <v>10</v>
      </c>
      <c r="G45" s="479">
        <f t="shared" si="4"/>
        <v>17</v>
      </c>
      <c r="H45" s="329"/>
      <c r="I45" s="329"/>
      <c r="J45" s="329"/>
    </row>
    <row r="46" spans="1:10" ht="15.75">
      <c r="A46" s="327" t="s">
        <v>436</v>
      </c>
      <c r="B46" s="471">
        <v>142</v>
      </c>
      <c r="C46" s="471">
        <v>2</v>
      </c>
      <c r="D46" s="478">
        <f t="shared" si="3"/>
        <v>140</v>
      </c>
      <c r="E46" s="471">
        <v>34</v>
      </c>
      <c r="F46" s="471">
        <v>1</v>
      </c>
      <c r="G46" s="479">
        <f t="shared" si="4"/>
        <v>33</v>
      </c>
      <c r="H46" s="329"/>
      <c r="I46" s="329"/>
      <c r="J46" s="329"/>
    </row>
    <row r="47" spans="1:10" ht="15.75">
      <c r="A47" s="327" t="s">
        <v>437</v>
      </c>
      <c r="B47" s="471">
        <v>132</v>
      </c>
      <c r="C47" s="471">
        <v>42</v>
      </c>
      <c r="D47" s="478">
        <f t="shared" si="3"/>
        <v>90</v>
      </c>
      <c r="E47" s="471">
        <v>27</v>
      </c>
      <c r="F47" s="471">
        <v>7</v>
      </c>
      <c r="G47" s="479">
        <f t="shared" si="4"/>
        <v>20</v>
      </c>
      <c r="H47" s="329"/>
      <c r="I47" s="329"/>
      <c r="J47" s="329"/>
    </row>
    <row r="48" spans="1:10" ht="15.75">
      <c r="A48" s="327" t="s">
        <v>438</v>
      </c>
      <c r="B48" s="471">
        <v>124</v>
      </c>
      <c r="C48" s="471">
        <v>4</v>
      </c>
      <c r="D48" s="478">
        <f t="shared" si="3"/>
        <v>120</v>
      </c>
      <c r="E48" s="471">
        <v>18</v>
      </c>
      <c r="F48" s="471">
        <v>2</v>
      </c>
      <c r="G48" s="479">
        <f t="shared" si="4"/>
        <v>16</v>
      </c>
      <c r="H48" s="329"/>
      <c r="I48" s="329"/>
      <c r="J48" s="329"/>
    </row>
    <row r="49" spans="1:10" ht="15.75">
      <c r="A49" s="327" t="s">
        <v>439</v>
      </c>
      <c r="B49" s="471">
        <v>113</v>
      </c>
      <c r="C49" s="471">
        <v>6</v>
      </c>
      <c r="D49" s="478">
        <f t="shared" si="3"/>
        <v>107</v>
      </c>
      <c r="E49" s="471">
        <v>36</v>
      </c>
      <c r="F49" s="471">
        <v>3</v>
      </c>
      <c r="G49" s="479">
        <f t="shared" si="4"/>
        <v>33</v>
      </c>
      <c r="H49" s="329"/>
      <c r="I49" s="329"/>
      <c r="J49" s="329"/>
    </row>
    <row r="50" spans="1:10" ht="15.75">
      <c r="A50" s="327" t="s">
        <v>440</v>
      </c>
      <c r="B50" s="471">
        <v>106</v>
      </c>
      <c r="C50" s="471">
        <v>2</v>
      </c>
      <c r="D50" s="478">
        <f t="shared" si="3"/>
        <v>104</v>
      </c>
      <c r="E50" s="471">
        <v>22</v>
      </c>
      <c r="F50" s="471">
        <v>2</v>
      </c>
      <c r="G50" s="479">
        <f t="shared" si="4"/>
        <v>20</v>
      </c>
      <c r="H50" s="329"/>
      <c r="I50" s="329"/>
      <c r="J50" s="329"/>
    </row>
    <row r="51" spans="1:10" ht="15.75">
      <c r="A51" s="327" t="s">
        <v>441</v>
      </c>
      <c r="B51" s="471">
        <v>103</v>
      </c>
      <c r="C51" s="471">
        <v>31</v>
      </c>
      <c r="D51" s="478">
        <f t="shared" si="3"/>
        <v>72</v>
      </c>
      <c r="E51" s="471">
        <v>79</v>
      </c>
      <c r="F51" s="471">
        <v>11</v>
      </c>
      <c r="G51" s="479">
        <f t="shared" si="4"/>
        <v>68</v>
      </c>
      <c r="H51" s="329"/>
      <c r="I51" s="329"/>
      <c r="J51" s="329"/>
    </row>
    <row r="52" spans="1:10" ht="15.75">
      <c r="A52" s="327" t="s">
        <v>442</v>
      </c>
      <c r="B52" s="471">
        <v>84</v>
      </c>
      <c r="C52" s="471">
        <v>18</v>
      </c>
      <c r="D52" s="478">
        <f t="shared" si="3"/>
        <v>66</v>
      </c>
      <c r="E52" s="471">
        <v>27</v>
      </c>
      <c r="F52" s="471">
        <v>1</v>
      </c>
      <c r="G52" s="479">
        <f t="shared" si="4"/>
        <v>26</v>
      </c>
      <c r="H52" s="329"/>
      <c r="I52" s="329"/>
      <c r="J52" s="329"/>
    </row>
    <row r="53" spans="1:10" ht="15.75">
      <c r="A53" s="327" t="s">
        <v>443</v>
      </c>
      <c r="B53" s="471">
        <v>80</v>
      </c>
      <c r="C53" s="471">
        <v>30</v>
      </c>
      <c r="D53" s="478">
        <f t="shared" si="3"/>
        <v>50</v>
      </c>
      <c r="E53" s="471">
        <v>26</v>
      </c>
      <c r="F53" s="471">
        <v>6</v>
      </c>
      <c r="G53" s="479">
        <f t="shared" si="4"/>
        <v>20</v>
      </c>
      <c r="H53" s="329"/>
      <c r="I53" s="329"/>
      <c r="J53" s="329"/>
    </row>
    <row r="54" spans="1:10" ht="15.75">
      <c r="A54" s="327" t="s">
        <v>444</v>
      </c>
      <c r="B54" s="471">
        <v>78</v>
      </c>
      <c r="C54" s="471">
        <v>7</v>
      </c>
      <c r="D54" s="478">
        <f t="shared" si="3"/>
        <v>71</v>
      </c>
      <c r="E54" s="471">
        <v>17</v>
      </c>
      <c r="F54" s="471">
        <v>1</v>
      </c>
      <c r="G54" s="479">
        <f t="shared" si="4"/>
        <v>16</v>
      </c>
      <c r="H54" s="329"/>
      <c r="I54" s="329"/>
      <c r="J54" s="329"/>
    </row>
    <row r="55" spans="1:10" ht="15.75">
      <c r="A55" s="327" t="s">
        <v>445</v>
      </c>
      <c r="B55" s="471">
        <v>77</v>
      </c>
      <c r="C55" s="471">
        <v>4</v>
      </c>
      <c r="D55" s="478">
        <f t="shared" si="3"/>
        <v>73</v>
      </c>
      <c r="E55" s="471">
        <v>7</v>
      </c>
      <c r="F55" s="471">
        <v>1</v>
      </c>
      <c r="G55" s="479">
        <f t="shared" si="4"/>
        <v>6</v>
      </c>
      <c r="H55" s="329"/>
      <c r="I55" s="329"/>
      <c r="J55" s="329"/>
    </row>
    <row r="56" spans="1:10" ht="23.25" customHeight="1">
      <c r="A56" s="518" t="s">
        <v>30</v>
      </c>
      <c r="B56" s="518"/>
      <c r="C56" s="518"/>
      <c r="D56" s="518"/>
      <c r="E56" s="518"/>
      <c r="F56" s="518"/>
      <c r="G56" s="518"/>
      <c r="H56" s="329"/>
      <c r="I56" s="329"/>
      <c r="J56" s="329"/>
    </row>
    <row r="57" spans="1:10" ht="15.75">
      <c r="A57" s="331" t="s">
        <v>446</v>
      </c>
      <c r="B57" s="477">
        <v>1225</v>
      </c>
      <c r="C57" s="477">
        <v>9</v>
      </c>
      <c r="D57" s="479">
        <f t="shared" ref="D57:D71" si="5">B57-C57</f>
        <v>1216</v>
      </c>
      <c r="E57" s="477">
        <v>97</v>
      </c>
      <c r="F57" s="477">
        <v>7</v>
      </c>
      <c r="G57" s="479">
        <f t="shared" ref="G57:G71" si="6">E57-F57</f>
        <v>90</v>
      </c>
      <c r="H57" s="332"/>
      <c r="I57" s="329"/>
      <c r="J57" s="329"/>
    </row>
    <row r="58" spans="1:10" ht="15.75">
      <c r="A58" s="331" t="s">
        <v>102</v>
      </c>
      <c r="B58" s="477">
        <v>911</v>
      </c>
      <c r="C58" s="477">
        <v>422</v>
      </c>
      <c r="D58" s="479">
        <f t="shared" si="5"/>
        <v>489</v>
      </c>
      <c r="E58" s="477">
        <v>158</v>
      </c>
      <c r="F58" s="477">
        <v>97</v>
      </c>
      <c r="G58" s="479">
        <f t="shared" si="6"/>
        <v>61</v>
      </c>
      <c r="H58" s="329"/>
      <c r="I58" s="329"/>
      <c r="J58" s="329"/>
    </row>
    <row r="59" spans="1:10" ht="15.75">
      <c r="A59" s="331" t="s">
        <v>128</v>
      </c>
      <c r="B59" s="477">
        <v>414</v>
      </c>
      <c r="C59" s="477">
        <v>128</v>
      </c>
      <c r="D59" s="479">
        <f t="shared" si="5"/>
        <v>286</v>
      </c>
      <c r="E59" s="477">
        <v>0</v>
      </c>
      <c r="F59" s="477">
        <v>65</v>
      </c>
      <c r="G59" s="479">
        <f t="shared" si="6"/>
        <v>-65</v>
      </c>
      <c r="H59" s="329"/>
      <c r="I59" s="329"/>
      <c r="J59" s="329"/>
    </row>
    <row r="60" spans="1:10" ht="15.75">
      <c r="A60" s="331" t="s">
        <v>109</v>
      </c>
      <c r="B60" s="477">
        <v>201</v>
      </c>
      <c r="C60" s="477">
        <v>709</v>
      </c>
      <c r="D60" s="479">
        <f t="shared" si="5"/>
        <v>-508</v>
      </c>
      <c r="E60" s="477">
        <v>24</v>
      </c>
      <c r="F60" s="477">
        <v>130</v>
      </c>
      <c r="G60" s="479">
        <f t="shared" si="6"/>
        <v>-106</v>
      </c>
      <c r="H60" s="329"/>
      <c r="I60" s="329"/>
      <c r="J60" s="329"/>
    </row>
    <row r="61" spans="1:10" ht="15.75">
      <c r="A61" s="331" t="s">
        <v>131</v>
      </c>
      <c r="B61" s="477">
        <v>114</v>
      </c>
      <c r="C61" s="477">
        <v>120</v>
      </c>
      <c r="D61" s="479">
        <f t="shared" si="5"/>
        <v>-6</v>
      </c>
      <c r="E61" s="477">
        <v>12</v>
      </c>
      <c r="F61" s="477">
        <v>41</v>
      </c>
      <c r="G61" s="479">
        <f t="shared" si="6"/>
        <v>-29</v>
      </c>
      <c r="H61" s="329"/>
      <c r="I61" s="329"/>
      <c r="J61" s="329"/>
    </row>
    <row r="62" spans="1:10" ht="15.75">
      <c r="A62" s="331" t="s">
        <v>129</v>
      </c>
      <c r="B62" s="477">
        <v>82</v>
      </c>
      <c r="C62" s="477">
        <v>106</v>
      </c>
      <c r="D62" s="479">
        <f t="shared" si="5"/>
        <v>-24</v>
      </c>
      <c r="E62" s="477">
        <v>6</v>
      </c>
      <c r="F62" s="477">
        <v>29</v>
      </c>
      <c r="G62" s="479">
        <f t="shared" si="6"/>
        <v>-23</v>
      </c>
      <c r="H62" s="329"/>
      <c r="I62" s="329"/>
      <c r="J62" s="329"/>
    </row>
    <row r="63" spans="1:10" ht="15.75">
      <c r="A63" s="331" t="s">
        <v>447</v>
      </c>
      <c r="B63" s="477">
        <v>78</v>
      </c>
      <c r="C63" s="477">
        <v>61</v>
      </c>
      <c r="D63" s="479">
        <f t="shared" si="5"/>
        <v>17</v>
      </c>
      <c r="E63" s="477">
        <v>4</v>
      </c>
      <c r="F63" s="477">
        <v>18</v>
      </c>
      <c r="G63" s="479">
        <f t="shared" si="6"/>
        <v>-14</v>
      </c>
      <c r="H63" s="329"/>
      <c r="I63" s="329"/>
      <c r="J63" s="329"/>
    </row>
    <row r="64" spans="1:10" ht="15.75">
      <c r="A64" s="331" t="s">
        <v>448</v>
      </c>
      <c r="B64" s="477">
        <v>73</v>
      </c>
      <c r="C64" s="477">
        <v>30</v>
      </c>
      <c r="D64" s="479">
        <f t="shared" si="5"/>
        <v>43</v>
      </c>
      <c r="E64" s="477">
        <v>1</v>
      </c>
      <c r="F64" s="477">
        <v>7</v>
      </c>
      <c r="G64" s="479">
        <f t="shared" si="6"/>
        <v>-6</v>
      </c>
      <c r="H64" s="329"/>
      <c r="I64" s="329"/>
      <c r="J64" s="329"/>
    </row>
    <row r="65" spans="1:10" ht="15.75">
      <c r="A65" s="331" t="s">
        <v>132</v>
      </c>
      <c r="B65" s="477">
        <v>66</v>
      </c>
      <c r="C65" s="477">
        <v>153</v>
      </c>
      <c r="D65" s="479">
        <f t="shared" si="5"/>
        <v>-87</v>
      </c>
      <c r="E65" s="477">
        <v>5</v>
      </c>
      <c r="F65" s="477">
        <v>40</v>
      </c>
      <c r="G65" s="479">
        <f t="shared" si="6"/>
        <v>-35</v>
      </c>
      <c r="H65" s="329"/>
      <c r="I65" s="329"/>
      <c r="J65" s="329"/>
    </row>
    <row r="66" spans="1:10" ht="15.75">
      <c r="A66" s="331" t="s">
        <v>449</v>
      </c>
      <c r="B66" s="477">
        <v>58</v>
      </c>
      <c r="C66" s="477">
        <v>3</v>
      </c>
      <c r="D66" s="479">
        <f t="shared" si="5"/>
        <v>55</v>
      </c>
      <c r="E66" s="477">
        <v>28</v>
      </c>
      <c r="F66" s="477">
        <v>0</v>
      </c>
      <c r="G66" s="479">
        <f t="shared" si="6"/>
        <v>28</v>
      </c>
      <c r="H66" s="329"/>
      <c r="I66" s="329"/>
      <c r="J66" s="329"/>
    </row>
    <row r="67" spans="1:10" ht="15.75">
      <c r="A67" s="331" t="s">
        <v>450</v>
      </c>
      <c r="B67" s="477">
        <v>52</v>
      </c>
      <c r="C67" s="477">
        <v>18</v>
      </c>
      <c r="D67" s="479">
        <f t="shared" si="5"/>
        <v>34</v>
      </c>
      <c r="E67" s="477">
        <v>21</v>
      </c>
      <c r="F67" s="477">
        <v>7</v>
      </c>
      <c r="G67" s="479">
        <f t="shared" si="6"/>
        <v>14</v>
      </c>
      <c r="H67" s="329"/>
      <c r="I67" s="329"/>
      <c r="J67" s="329"/>
    </row>
    <row r="68" spans="1:10" ht="15.75">
      <c r="A68" s="331" t="s">
        <v>133</v>
      </c>
      <c r="B68" s="477">
        <v>49</v>
      </c>
      <c r="C68" s="477">
        <v>184</v>
      </c>
      <c r="D68" s="479">
        <f t="shared" si="5"/>
        <v>-135</v>
      </c>
      <c r="E68" s="477">
        <v>10</v>
      </c>
      <c r="F68" s="477">
        <v>42</v>
      </c>
      <c r="G68" s="479">
        <f t="shared" si="6"/>
        <v>-32</v>
      </c>
      <c r="H68" s="329"/>
      <c r="I68" s="329"/>
      <c r="J68" s="329"/>
    </row>
    <row r="69" spans="1:10" ht="15.75">
      <c r="A69" s="331" t="s">
        <v>451</v>
      </c>
      <c r="B69" s="477">
        <v>49</v>
      </c>
      <c r="C69" s="477">
        <v>5</v>
      </c>
      <c r="D69" s="479">
        <f t="shared" si="5"/>
        <v>44</v>
      </c>
      <c r="E69" s="477">
        <v>13</v>
      </c>
      <c r="F69" s="477">
        <v>1</v>
      </c>
      <c r="G69" s="479">
        <f t="shared" si="6"/>
        <v>12</v>
      </c>
      <c r="H69" s="329"/>
      <c r="I69" s="329"/>
      <c r="J69" s="329"/>
    </row>
    <row r="70" spans="1:10" ht="15.75">
      <c r="A70" s="331" t="s">
        <v>357</v>
      </c>
      <c r="B70" s="477">
        <v>48</v>
      </c>
      <c r="C70" s="477">
        <v>149</v>
      </c>
      <c r="D70" s="479">
        <f t="shared" si="5"/>
        <v>-101</v>
      </c>
      <c r="E70" s="477">
        <v>20</v>
      </c>
      <c r="F70" s="477">
        <v>34</v>
      </c>
      <c r="G70" s="479">
        <f t="shared" si="6"/>
        <v>-14</v>
      </c>
      <c r="H70" s="329"/>
      <c r="I70" s="329"/>
      <c r="J70" s="329"/>
    </row>
    <row r="71" spans="1:10" ht="15.75">
      <c r="A71" s="331" t="s">
        <v>359</v>
      </c>
      <c r="B71" s="477">
        <v>40</v>
      </c>
      <c r="C71" s="477">
        <v>137</v>
      </c>
      <c r="D71" s="479">
        <f t="shared" si="5"/>
        <v>-97</v>
      </c>
      <c r="E71" s="477">
        <v>1</v>
      </c>
      <c r="F71" s="477">
        <v>33</v>
      </c>
      <c r="G71" s="479">
        <f t="shared" si="6"/>
        <v>-32</v>
      </c>
      <c r="H71" s="329"/>
      <c r="I71" s="329"/>
      <c r="J71" s="329"/>
    </row>
    <row r="72" spans="1:10" ht="18.75" customHeight="1">
      <c r="A72" s="518" t="s">
        <v>31</v>
      </c>
      <c r="B72" s="518"/>
      <c r="C72" s="518"/>
      <c r="D72" s="518"/>
      <c r="E72" s="518"/>
      <c r="F72" s="518"/>
      <c r="G72" s="518"/>
      <c r="H72" s="329"/>
      <c r="I72" s="329"/>
      <c r="J72" s="329"/>
    </row>
    <row r="73" spans="1:10" ht="15.75">
      <c r="A73" s="331" t="s">
        <v>84</v>
      </c>
      <c r="B73" s="477">
        <v>1116</v>
      </c>
      <c r="C73" s="477">
        <v>350</v>
      </c>
      <c r="D73" s="479">
        <f t="shared" ref="D73:D87" si="7">B73-C73</f>
        <v>766</v>
      </c>
      <c r="E73" s="477">
        <v>258</v>
      </c>
      <c r="F73" s="477">
        <v>82</v>
      </c>
      <c r="G73" s="479">
        <f t="shared" ref="G73:G87" si="8">E73-F73</f>
        <v>176</v>
      </c>
      <c r="H73" s="332"/>
      <c r="I73" s="329"/>
      <c r="J73" s="329"/>
    </row>
    <row r="74" spans="1:10" ht="15.75">
      <c r="A74" s="331" t="s">
        <v>343</v>
      </c>
      <c r="B74" s="477">
        <v>866</v>
      </c>
      <c r="C74" s="477">
        <v>892</v>
      </c>
      <c r="D74" s="479">
        <f t="shared" si="7"/>
        <v>-26</v>
      </c>
      <c r="E74" s="477">
        <v>125</v>
      </c>
      <c r="F74" s="477">
        <v>184</v>
      </c>
      <c r="G74" s="479">
        <f t="shared" si="8"/>
        <v>-59</v>
      </c>
      <c r="H74" s="329"/>
      <c r="I74" s="329"/>
      <c r="J74" s="329"/>
    </row>
    <row r="75" spans="1:10" ht="15.75">
      <c r="A75" s="331" t="s">
        <v>86</v>
      </c>
      <c r="B75" s="477">
        <v>826</v>
      </c>
      <c r="C75" s="477">
        <v>346</v>
      </c>
      <c r="D75" s="479">
        <f t="shared" si="7"/>
        <v>480</v>
      </c>
      <c r="E75" s="477">
        <v>241</v>
      </c>
      <c r="F75" s="477">
        <v>54</v>
      </c>
      <c r="G75" s="479">
        <f t="shared" si="8"/>
        <v>187</v>
      </c>
      <c r="H75" s="329"/>
      <c r="I75" s="329"/>
      <c r="J75" s="329"/>
    </row>
    <row r="76" spans="1:10" ht="15.75">
      <c r="A76" s="331" t="s">
        <v>91</v>
      </c>
      <c r="B76" s="477">
        <v>683</v>
      </c>
      <c r="C76" s="477">
        <v>433</v>
      </c>
      <c r="D76" s="479">
        <f t="shared" si="7"/>
        <v>250</v>
      </c>
      <c r="E76" s="477">
        <v>152</v>
      </c>
      <c r="F76" s="477">
        <v>114</v>
      </c>
      <c r="G76" s="479">
        <f t="shared" si="8"/>
        <v>38</v>
      </c>
      <c r="H76" s="329"/>
      <c r="I76" s="329"/>
      <c r="J76" s="329"/>
    </row>
    <row r="77" spans="1:10" ht="15.75">
      <c r="A77" s="331" t="s">
        <v>107</v>
      </c>
      <c r="B77" s="477">
        <v>646</v>
      </c>
      <c r="C77" s="477">
        <v>66</v>
      </c>
      <c r="D77" s="479">
        <f t="shared" si="7"/>
        <v>580</v>
      </c>
      <c r="E77" s="477">
        <v>130</v>
      </c>
      <c r="F77" s="477">
        <v>8</v>
      </c>
      <c r="G77" s="479">
        <f t="shared" si="8"/>
        <v>122</v>
      </c>
      <c r="H77" s="329"/>
      <c r="I77" s="329"/>
      <c r="J77" s="329"/>
    </row>
    <row r="78" spans="1:10" ht="15.75">
      <c r="A78" s="331" t="s">
        <v>452</v>
      </c>
      <c r="B78" s="477">
        <v>644</v>
      </c>
      <c r="C78" s="477">
        <v>18</v>
      </c>
      <c r="D78" s="479">
        <f t="shared" si="7"/>
        <v>626</v>
      </c>
      <c r="E78" s="477">
        <v>261</v>
      </c>
      <c r="F78" s="477">
        <v>5</v>
      </c>
      <c r="G78" s="479">
        <f t="shared" si="8"/>
        <v>256</v>
      </c>
      <c r="H78" s="329"/>
      <c r="I78" s="329"/>
      <c r="J78" s="329"/>
    </row>
    <row r="79" spans="1:10" ht="15.75">
      <c r="A79" s="331" t="s">
        <v>453</v>
      </c>
      <c r="B79" s="477">
        <v>381</v>
      </c>
      <c r="C79" s="477">
        <v>28</v>
      </c>
      <c r="D79" s="479">
        <f t="shared" si="7"/>
        <v>353</v>
      </c>
      <c r="E79" s="477">
        <v>211</v>
      </c>
      <c r="F79" s="477">
        <v>3</v>
      </c>
      <c r="G79" s="479">
        <f t="shared" si="8"/>
        <v>208</v>
      </c>
      <c r="H79" s="329"/>
      <c r="I79" s="329"/>
      <c r="J79" s="329"/>
    </row>
    <row r="80" spans="1:10" ht="15.75">
      <c r="A80" s="331" t="s">
        <v>365</v>
      </c>
      <c r="B80" s="477">
        <v>221</v>
      </c>
      <c r="C80" s="477">
        <v>45</v>
      </c>
      <c r="D80" s="479">
        <f t="shared" si="7"/>
        <v>176</v>
      </c>
      <c r="E80" s="477">
        <v>44</v>
      </c>
      <c r="F80" s="477">
        <v>10</v>
      </c>
      <c r="G80" s="479">
        <f t="shared" si="8"/>
        <v>34</v>
      </c>
      <c r="H80" s="329"/>
      <c r="I80" s="329"/>
      <c r="J80" s="329"/>
    </row>
    <row r="81" spans="1:10" ht="15.75">
      <c r="A81" s="331" t="s">
        <v>454</v>
      </c>
      <c r="B81" s="477">
        <v>174</v>
      </c>
      <c r="C81" s="477">
        <v>19</v>
      </c>
      <c r="D81" s="479">
        <f t="shared" si="7"/>
        <v>155</v>
      </c>
      <c r="E81" s="477">
        <v>87</v>
      </c>
      <c r="F81" s="477">
        <v>6</v>
      </c>
      <c r="G81" s="479">
        <f t="shared" si="8"/>
        <v>81</v>
      </c>
      <c r="H81" s="329"/>
      <c r="I81" s="329"/>
      <c r="J81" s="329"/>
    </row>
    <row r="82" spans="1:10" ht="15.75">
      <c r="A82" s="331" t="s">
        <v>229</v>
      </c>
      <c r="B82" s="477">
        <v>144</v>
      </c>
      <c r="C82" s="477">
        <v>115</v>
      </c>
      <c r="D82" s="479">
        <f t="shared" si="7"/>
        <v>29</v>
      </c>
      <c r="E82" s="477">
        <v>45</v>
      </c>
      <c r="F82" s="477">
        <v>25</v>
      </c>
      <c r="G82" s="479">
        <f t="shared" si="8"/>
        <v>20</v>
      </c>
      <c r="H82" s="329"/>
      <c r="I82" s="329"/>
      <c r="J82" s="329"/>
    </row>
    <row r="83" spans="1:10" ht="15.75">
      <c r="A83" s="331" t="s">
        <v>90</v>
      </c>
      <c r="B83" s="477">
        <v>132</v>
      </c>
      <c r="C83" s="477">
        <v>476</v>
      </c>
      <c r="D83" s="479">
        <f t="shared" si="7"/>
        <v>-344</v>
      </c>
      <c r="E83" s="477">
        <v>7</v>
      </c>
      <c r="F83" s="477">
        <v>88</v>
      </c>
      <c r="G83" s="479">
        <f t="shared" si="8"/>
        <v>-81</v>
      </c>
      <c r="H83" s="329"/>
      <c r="I83" s="329"/>
      <c r="J83" s="329"/>
    </row>
    <row r="84" spans="1:10" ht="15.75">
      <c r="A84" s="331" t="s">
        <v>455</v>
      </c>
      <c r="B84" s="477">
        <v>118</v>
      </c>
      <c r="C84" s="477">
        <v>1</v>
      </c>
      <c r="D84" s="479">
        <f t="shared" si="7"/>
        <v>117</v>
      </c>
      <c r="E84" s="477">
        <v>50</v>
      </c>
      <c r="F84" s="477">
        <v>0</v>
      </c>
      <c r="G84" s="479">
        <f t="shared" si="8"/>
        <v>50</v>
      </c>
      <c r="H84" s="329"/>
      <c r="I84" s="329"/>
      <c r="J84" s="329"/>
    </row>
    <row r="85" spans="1:10" ht="15.75">
      <c r="A85" s="331" t="s">
        <v>106</v>
      </c>
      <c r="B85" s="477">
        <v>117</v>
      </c>
      <c r="C85" s="477">
        <v>157</v>
      </c>
      <c r="D85" s="479">
        <f t="shared" si="7"/>
        <v>-40</v>
      </c>
      <c r="E85" s="477">
        <v>68</v>
      </c>
      <c r="F85" s="477">
        <v>15</v>
      </c>
      <c r="G85" s="479">
        <f t="shared" si="8"/>
        <v>53</v>
      </c>
      <c r="H85" s="329"/>
      <c r="I85" s="329"/>
      <c r="J85" s="329"/>
    </row>
    <row r="86" spans="1:10" ht="15.75">
      <c r="A86" s="331" t="s">
        <v>456</v>
      </c>
      <c r="B86" s="477">
        <v>95</v>
      </c>
      <c r="C86" s="477">
        <v>39</v>
      </c>
      <c r="D86" s="479">
        <f t="shared" si="7"/>
        <v>56</v>
      </c>
      <c r="E86" s="477">
        <v>44</v>
      </c>
      <c r="F86" s="477">
        <v>14</v>
      </c>
      <c r="G86" s="479">
        <f t="shared" si="8"/>
        <v>30</v>
      </c>
      <c r="H86" s="329"/>
      <c r="I86" s="329"/>
      <c r="J86" s="329"/>
    </row>
    <row r="87" spans="1:10" ht="15.75">
      <c r="A87" s="331" t="s">
        <v>457</v>
      </c>
      <c r="B87" s="477">
        <v>87</v>
      </c>
      <c r="C87" s="477">
        <v>24</v>
      </c>
      <c r="D87" s="479">
        <f t="shared" si="7"/>
        <v>63</v>
      </c>
      <c r="E87" s="477">
        <v>15</v>
      </c>
      <c r="F87" s="477">
        <v>9</v>
      </c>
      <c r="G87" s="479">
        <f t="shared" si="8"/>
        <v>6</v>
      </c>
      <c r="H87" s="329"/>
      <c r="I87" s="329"/>
      <c r="J87" s="329"/>
    </row>
    <row r="88" spans="1:10" ht="36" customHeight="1">
      <c r="A88" s="518" t="s">
        <v>135</v>
      </c>
      <c r="B88" s="518"/>
      <c r="C88" s="518"/>
      <c r="D88" s="518"/>
      <c r="E88" s="518"/>
      <c r="F88" s="518"/>
      <c r="G88" s="518"/>
      <c r="H88" s="329"/>
      <c r="I88" s="329"/>
      <c r="J88" s="329"/>
    </row>
    <row r="89" spans="1:10" ht="15.75">
      <c r="A89" s="331" t="s">
        <v>136</v>
      </c>
      <c r="B89" s="326">
        <v>265</v>
      </c>
      <c r="C89" s="326">
        <v>24</v>
      </c>
      <c r="D89" s="475">
        <f t="shared" ref="D89:D94" si="9">B89-C89</f>
        <v>241</v>
      </c>
      <c r="E89" s="326">
        <v>42</v>
      </c>
      <c r="F89" s="326">
        <v>4</v>
      </c>
      <c r="G89" s="475">
        <f t="shared" ref="G89:G94" si="10">E89-F89</f>
        <v>38</v>
      </c>
      <c r="H89" s="332"/>
      <c r="I89" s="329"/>
      <c r="J89" s="329"/>
    </row>
    <row r="90" spans="1:10" ht="15.75">
      <c r="A90" s="331" t="s">
        <v>458</v>
      </c>
      <c r="B90" s="326">
        <v>55</v>
      </c>
      <c r="C90" s="326">
        <v>0</v>
      </c>
      <c r="D90" s="475">
        <f t="shared" si="9"/>
        <v>55</v>
      </c>
      <c r="E90" s="326">
        <v>0</v>
      </c>
      <c r="F90" s="326">
        <v>0</v>
      </c>
      <c r="G90" s="475">
        <f t="shared" si="10"/>
        <v>0</v>
      </c>
      <c r="H90" s="329"/>
      <c r="I90" s="329"/>
      <c r="J90" s="329"/>
    </row>
    <row r="91" spans="1:10" ht="15.75">
      <c r="A91" s="331" t="s">
        <v>138</v>
      </c>
      <c r="B91" s="326">
        <v>18</v>
      </c>
      <c r="C91" s="326">
        <v>2</v>
      </c>
      <c r="D91" s="475">
        <f t="shared" si="9"/>
        <v>16</v>
      </c>
      <c r="E91" s="326">
        <v>2</v>
      </c>
      <c r="F91" s="326">
        <v>1</v>
      </c>
      <c r="G91" s="475">
        <f t="shared" si="10"/>
        <v>1</v>
      </c>
      <c r="H91" s="329"/>
      <c r="I91" s="329"/>
      <c r="J91" s="329"/>
    </row>
    <row r="92" spans="1:10" ht="15.75">
      <c r="A92" s="331" t="s">
        <v>306</v>
      </c>
      <c r="B92" s="326">
        <v>17</v>
      </c>
      <c r="C92" s="326">
        <v>4</v>
      </c>
      <c r="D92" s="475">
        <f t="shared" si="9"/>
        <v>13</v>
      </c>
      <c r="E92" s="326">
        <v>4</v>
      </c>
      <c r="F92" s="326">
        <v>2</v>
      </c>
      <c r="G92" s="475">
        <f t="shared" si="10"/>
        <v>2</v>
      </c>
      <c r="H92" s="329"/>
      <c r="I92" s="329"/>
      <c r="J92" s="329"/>
    </row>
    <row r="93" spans="1:10" ht="15.75">
      <c r="A93" s="331" t="s">
        <v>139</v>
      </c>
      <c r="B93" s="326">
        <v>9</v>
      </c>
      <c r="C93" s="326">
        <v>4</v>
      </c>
      <c r="D93" s="475">
        <f t="shared" si="9"/>
        <v>5</v>
      </c>
      <c r="E93" s="326">
        <v>4</v>
      </c>
      <c r="F93" s="326">
        <v>0</v>
      </c>
      <c r="G93" s="475">
        <f t="shared" si="10"/>
        <v>4</v>
      </c>
      <c r="H93" s="329"/>
      <c r="I93" s="329"/>
      <c r="J93" s="329"/>
    </row>
    <row r="94" spans="1:10" ht="15.75">
      <c r="A94" s="331" t="s">
        <v>459</v>
      </c>
      <c r="B94" s="326">
        <v>2</v>
      </c>
      <c r="C94" s="326">
        <v>0</v>
      </c>
      <c r="D94" s="475">
        <f t="shared" si="9"/>
        <v>2</v>
      </c>
      <c r="E94" s="326">
        <v>1</v>
      </c>
      <c r="F94" s="326">
        <v>0</v>
      </c>
      <c r="G94" s="475">
        <f t="shared" si="10"/>
        <v>1</v>
      </c>
      <c r="H94" s="329"/>
      <c r="I94" s="329"/>
      <c r="J94" s="329"/>
    </row>
    <row r="95" spans="1:10" ht="24.75" customHeight="1">
      <c r="A95" s="518" t="s">
        <v>33</v>
      </c>
      <c r="B95" s="518"/>
      <c r="C95" s="518"/>
      <c r="D95" s="518"/>
      <c r="E95" s="518"/>
      <c r="F95" s="518"/>
      <c r="G95" s="518"/>
      <c r="H95" s="329"/>
      <c r="I95" s="329"/>
      <c r="J95" s="329"/>
    </row>
    <row r="96" spans="1:10" ht="15.75">
      <c r="A96" s="331" t="s">
        <v>111</v>
      </c>
      <c r="B96" s="326">
        <v>590</v>
      </c>
      <c r="C96" s="326">
        <v>48</v>
      </c>
      <c r="D96" s="475">
        <f t="shared" ref="D96:D110" si="11">B96-C96</f>
        <v>542</v>
      </c>
      <c r="E96" s="326">
        <v>150</v>
      </c>
      <c r="F96" s="326">
        <v>10</v>
      </c>
      <c r="G96" s="475">
        <f t="shared" ref="G96:G142" si="12">E96-F96</f>
        <v>140</v>
      </c>
      <c r="H96" s="332"/>
      <c r="I96" s="329"/>
      <c r="J96" s="329"/>
    </row>
    <row r="97" spans="1:10" ht="15.75">
      <c r="A97" s="331" t="s">
        <v>101</v>
      </c>
      <c r="B97" s="326">
        <v>509</v>
      </c>
      <c r="C97" s="326">
        <v>22</v>
      </c>
      <c r="D97" s="475">
        <f t="shared" si="11"/>
        <v>487</v>
      </c>
      <c r="E97" s="326">
        <v>144</v>
      </c>
      <c r="F97" s="326">
        <v>6</v>
      </c>
      <c r="G97" s="475">
        <f t="shared" si="12"/>
        <v>138</v>
      </c>
      <c r="H97" s="329"/>
      <c r="I97" s="329"/>
      <c r="J97" s="329"/>
    </row>
    <row r="98" spans="1:10" ht="15.75">
      <c r="A98" s="331" t="s">
        <v>95</v>
      </c>
      <c r="B98" s="326">
        <v>429</v>
      </c>
      <c r="C98" s="326">
        <v>28</v>
      </c>
      <c r="D98" s="475">
        <f t="shared" si="11"/>
        <v>401</v>
      </c>
      <c r="E98" s="326">
        <v>113</v>
      </c>
      <c r="F98" s="326">
        <v>5</v>
      </c>
      <c r="G98" s="475">
        <f t="shared" si="12"/>
        <v>108</v>
      </c>
      <c r="H98" s="329"/>
      <c r="I98" s="329"/>
      <c r="J98" s="329"/>
    </row>
    <row r="99" spans="1:10" ht="15.75">
      <c r="A99" s="331" t="s">
        <v>366</v>
      </c>
      <c r="B99" s="326">
        <v>342</v>
      </c>
      <c r="C99" s="326">
        <v>44</v>
      </c>
      <c r="D99" s="475">
        <f t="shared" si="11"/>
        <v>298</v>
      </c>
      <c r="E99" s="326">
        <v>77</v>
      </c>
      <c r="F99" s="326">
        <v>8</v>
      </c>
      <c r="G99" s="475">
        <f t="shared" si="12"/>
        <v>69</v>
      </c>
      <c r="H99" s="329"/>
      <c r="I99" s="329"/>
      <c r="J99" s="329"/>
    </row>
    <row r="100" spans="1:10" ht="15.75">
      <c r="A100" s="331" t="s">
        <v>167</v>
      </c>
      <c r="B100" s="326">
        <v>234</v>
      </c>
      <c r="C100" s="326">
        <v>53</v>
      </c>
      <c r="D100" s="475">
        <f t="shared" si="11"/>
        <v>181</v>
      </c>
      <c r="E100" s="326">
        <v>6</v>
      </c>
      <c r="F100" s="326">
        <v>8</v>
      </c>
      <c r="G100" s="475">
        <f t="shared" si="12"/>
        <v>-2</v>
      </c>
      <c r="H100" s="329"/>
      <c r="I100" s="329"/>
      <c r="J100" s="329"/>
    </row>
    <row r="101" spans="1:10" ht="15.75">
      <c r="A101" s="331" t="s">
        <v>397</v>
      </c>
      <c r="B101" s="326">
        <v>206</v>
      </c>
      <c r="C101" s="326">
        <v>14</v>
      </c>
      <c r="D101" s="475">
        <f t="shared" si="11"/>
        <v>192</v>
      </c>
      <c r="E101" s="326">
        <v>44</v>
      </c>
      <c r="F101" s="326">
        <v>1</v>
      </c>
      <c r="G101" s="475">
        <f t="shared" si="12"/>
        <v>43</v>
      </c>
      <c r="H101" s="329"/>
      <c r="I101" s="329"/>
      <c r="J101" s="329"/>
    </row>
    <row r="102" spans="1:10" ht="15.75">
      <c r="A102" s="331" t="s">
        <v>460</v>
      </c>
      <c r="B102" s="326">
        <v>201</v>
      </c>
      <c r="C102" s="326">
        <v>8</v>
      </c>
      <c r="D102" s="475">
        <f t="shared" si="11"/>
        <v>193</v>
      </c>
      <c r="E102" s="326">
        <v>57</v>
      </c>
      <c r="F102" s="326">
        <v>1</v>
      </c>
      <c r="G102" s="475">
        <f t="shared" si="12"/>
        <v>56</v>
      </c>
      <c r="H102" s="329"/>
      <c r="I102" s="329"/>
      <c r="J102" s="329"/>
    </row>
    <row r="103" spans="1:10" ht="15.75">
      <c r="A103" s="331" t="s">
        <v>362</v>
      </c>
      <c r="B103" s="326">
        <v>190</v>
      </c>
      <c r="C103" s="326">
        <v>23</v>
      </c>
      <c r="D103" s="475">
        <f t="shared" si="11"/>
        <v>167</v>
      </c>
      <c r="E103" s="326">
        <v>58</v>
      </c>
      <c r="F103" s="326">
        <v>7</v>
      </c>
      <c r="G103" s="475">
        <f t="shared" si="12"/>
        <v>51</v>
      </c>
      <c r="H103" s="329"/>
      <c r="I103" s="329"/>
      <c r="J103" s="329"/>
    </row>
    <row r="104" spans="1:10" ht="15.75">
      <c r="A104" s="331" t="s">
        <v>114</v>
      </c>
      <c r="B104" s="326">
        <v>182</v>
      </c>
      <c r="C104" s="326">
        <v>19</v>
      </c>
      <c r="D104" s="475">
        <f t="shared" si="11"/>
        <v>163</v>
      </c>
      <c r="E104" s="326">
        <v>49</v>
      </c>
      <c r="F104" s="326">
        <v>9</v>
      </c>
      <c r="G104" s="475">
        <f t="shared" si="12"/>
        <v>40</v>
      </c>
      <c r="H104" s="329"/>
      <c r="I104" s="329"/>
      <c r="J104" s="329"/>
    </row>
    <row r="105" spans="1:10" ht="15.75">
      <c r="A105" s="331" t="s">
        <v>461</v>
      </c>
      <c r="B105" s="326">
        <v>167</v>
      </c>
      <c r="C105" s="326">
        <v>10</v>
      </c>
      <c r="D105" s="475">
        <f t="shared" si="11"/>
        <v>157</v>
      </c>
      <c r="E105" s="326">
        <v>53</v>
      </c>
      <c r="F105" s="326">
        <v>3</v>
      </c>
      <c r="G105" s="475">
        <f t="shared" si="12"/>
        <v>50</v>
      </c>
      <c r="H105" s="329"/>
      <c r="I105" s="329"/>
      <c r="J105" s="329"/>
    </row>
    <row r="106" spans="1:10" ht="15.75">
      <c r="A106" s="331" t="s">
        <v>462</v>
      </c>
      <c r="B106" s="326">
        <v>156</v>
      </c>
      <c r="C106" s="326">
        <v>4</v>
      </c>
      <c r="D106" s="475">
        <f t="shared" si="11"/>
        <v>152</v>
      </c>
      <c r="E106" s="326">
        <v>29</v>
      </c>
      <c r="F106" s="326">
        <v>0</v>
      </c>
      <c r="G106" s="475">
        <f t="shared" si="12"/>
        <v>29</v>
      </c>
      <c r="H106" s="329"/>
      <c r="I106" s="329"/>
      <c r="J106" s="329"/>
    </row>
    <row r="107" spans="1:10" ht="15.75">
      <c r="A107" s="331" t="s">
        <v>463</v>
      </c>
      <c r="B107" s="326">
        <v>134</v>
      </c>
      <c r="C107" s="326">
        <v>6</v>
      </c>
      <c r="D107" s="475">
        <f t="shared" si="11"/>
        <v>128</v>
      </c>
      <c r="E107" s="326">
        <v>15</v>
      </c>
      <c r="F107" s="326">
        <v>2</v>
      </c>
      <c r="G107" s="475">
        <f t="shared" si="12"/>
        <v>13</v>
      </c>
      <c r="H107" s="329"/>
      <c r="I107" s="329"/>
      <c r="J107" s="329"/>
    </row>
    <row r="108" spans="1:10" ht="15.75">
      <c r="A108" s="331" t="s">
        <v>464</v>
      </c>
      <c r="B108" s="326">
        <v>119</v>
      </c>
      <c r="C108" s="326">
        <v>3</v>
      </c>
      <c r="D108" s="475">
        <f t="shared" si="11"/>
        <v>116</v>
      </c>
      <c r="E108" s="326">
        <v>29</v>
      </c>
      <c r="F108" s="326">
        <v>1</v>
      </c>
      <c r="G108" s="475">
        <f t="shared" si="12"/>
        <v>28</v>
      </c>
      <c r="H108" s="329"/>
      <c r="I108" s="329"/>
      <c r="J108" s="329"/>
    </row>
    <row r="109" spans="1:10" ht="15.75">
      <c r="A109" s="331" t="s">
        <v>116</v>
      </c>
      <c r="B109" s="326">
        <v>113</v>
      </c>
      <c r="C109" s="326">
        <v>61</v>
      </c>
      <c r="D109" s="475">
        <f t="shared" si="11"/>
        <v>52</v>
      </c>
      <c r="E109" s="326">
        <v>17</v>
      </c>
      <c r="F109" s="326">
        <v>20</v>
      </c>
      <c r="G109" s="475">
        <f t="shared" si="12"/>
        <v>-3</v>
      </c>
      <c r="H109" s="329"/>
      <c r="I109" s="329"/>
      <c r="J109" s="329"/>
    </row>
    <row r="110" spans="1:10" ht="15.75">
      <c r="A110" s="331" t="s">
        <v>92</v>
      </c>
      <c r="B110" s="326">
        <v>112</v>
      </c>
      <c r="C110" s="326">
        <v>53</v>
      </c>
      <c r="D110" s="475">
        <f t="shared" si="11"/>
        <v>59</v>
      </c>
      <c r="E110" s="326">
        <v>23</v>
      </c>
      <c r="F110" s="326">
        <v>5</v>
      </c>
      <c r="G110" s="475">
        <f t="shared" si="12"/>
        <v>18</v>
      </c>
      <c r="H110" s="329"/>
      <c r="I110" s="329"/>
      <c r="J110" s="329"/>
    </row>
    <row r="111" spans="1:10" ht="42" customHeight="1">
      <c r="A111" s="518" t="s">
        <v>141</v>
      </c>
      <c r="B111" s="518"/>
      <c r="C111" s="518"/>
      <c r="D111" s="518"/>
      <c r="E111" s="518"/>
      <c r="F111" s="518"/>
      <c r="G111" s="518"/>
      <c r="H111" s="329"/>
      <c r="I111" s="329"/>
      <c r="J111" s="329"/>
    </row>
    <row r="112" spans="1:10" ht="15.75">
      <c r="A112" s="331" t="s">
        <v>82</v>
      </c>
      <c r="B112" s="477">
        <v>2414</v>
      </c>
      <c r="C112" s="477">
        <v>774</v>
      </c>
      <c r="D112" s="479">
        <f t="shared" ref="D112:D126" si="13">B112-C112</f>
        <v>1640</v>
      </c>
      <c r="E112" s="477">
        <v>523</v>
      </c>
      <c r="F112" s="477">
        <v>234</v>
      </c>
      <c r="G112" s="479">
        <f t="shared" si="12"/>
        <v>289</v>
      </c>
      <c r="H112" s="332"/>
      <c r="I112" s="329"/>
      <c r="J112" s="329"/>
    </row>
    <row r="113" spans="1:10" ht="15.75">
      <c r="A113" s="331" t="s">
        <v>465</v>
      </c>
      <c r="B113" s="477">
        <v>473</v>
      </c>
      <c r="C113" s="477">
        <v>3</v>
      </c>
      <c r="D113" s="479">
        <f t="shared" si="13"/>
        <v>470</v>
      </c>
      <c r="E113" s="477">
        <v>72</v>
      </c>
      <c r="F113" s="477">
        <v>1</v>
      </c>
      <c r="G113" s="479">
        <f t="shared" si="12"/>
        <v>71</v>
      </c>
      <c r="H113" s="329"/>
      <c r="I113" s="329"/>
      <c r="J113" s="329"/>
    </row>
    <row r="114" spans="1:10" ht="15.75">
      <c r="A114" s="331" t="s">
        <v>466</v>
      </c>
      <c r="B114" s="477">
        <v>312</v>
      </c>
      <c r="C114" s="477">
        <v>6</v>
      </c>
      <c r="D114" s="479">
        <f t="shared" si="13"/>
        <v>306</v>
      </c>
      <c r="E114" s="477">
        <v>93</v>
      </c>
      <c r="F114" s="477">
        <v>0</v>
      </c>
      <c r="G114" s="479">
        <f t="shared" si="12"/>
        <v>93</v>
      </c>
      <c r="H114" s="329"/>
      <c r="I114" s="329"/>
      <c r="J114" s="329"/>
    </row>
    <row r="115" spans="1:10" ht="15.75">
      <c r="A115" s="331" t="s">
        <v>467</v>
      </c>
      <c r="B115" s="477">
        <v>171</v>
      </c>
      <c r="C115" s="477">
        <v>8</v>
      </c>
      <c r="D115" s="479">
        <f t="shared" si="13"/>
        <v>163</v>
      </c>
      <c r="E115" s="477">
        <v>41</v>
      </c>
      <c r="F115" s="477">
        <v>2</v>
      </c>
      <c r="G115" s="479">
        <f t="shared" si="12"/>
        <v>39</v>
      </c>
      <c r="H115" s="329"/>
      <c r="I115" s="329"/>
      <c r="J115" s="329"/>
    </row>
    <row r="116" spans="1:10" ht="15.75">
      <c r="A116" s="331" t="s">
        <v>468</v>
      </c>
      <c r="B116" s="477">
        <v>112</v>
      </c>
      <c r="C116" s="477">
        <v>10</v>
      </c>
      <c r="D116" s="479">
        <f t="shared" si="13"/>
        <v>102</v>
      </c>
      <c r="E116" s="477">
        <v>37</v>
      </c>
      <c r="F116" s="477">
        <v>1</v>
      </c>
      <c r="G116" s="479">
        <f t="shared" si="12"/>
        <v>36</v>
      </c>
      <c r="H116" s="329"/>
      <c r="I116" s="329"/>
      <c r="J116" s="329"/>
    </row>
    <row r="117" spans="1:10" ht="15.75">
      <c r="A117" s="331" t="s">
        <v>341</v>
      </c>
      <c r="B117" s="477">
        <v>94</v>
      </c>
      <c r="C117" s="477">
        <v>5</v>
      </c>
      <c r="D117" s="479">
        <f t="shared" si="13"/>
        <v>89</v>
      </c>
      <c r="E117" s="477">
        <v>20</v>
      </c>
      <c r="F117" s="477">
        <v>0</v>
      </c>
      <c r="G117" s="479">
        <f t="shared" si="12"/>
        <v>20</v>
      </c>
      <c r="H117" s="329"/>
      <c r="I117" s="329"/>
      <c r="J117" s="329"/>
    </row>
    <row r="118" spans="1:10" ht="15.75">
      <c r="A118" s="331" t="s">
        <v>469</v>
      </c>
      <c r="B118" s="477">
        <v>84</v>
      </c>
      <c r="C118" s="477">
        <v>1</v>
      </c>
      <c r="D118" s="479">
        <f t="shared" si="13"/>
        <v>83</v>
      </c>
      <c r="E118" s="477">
        <v>16</v>
      </c>
      <c r="F118" s="477">
        <v>0</v>
      </c>
      <c r="G118" s="479">
        <f t="shared" si="12"/>
        <v>16</v>
      </c>
      <c r="H118" s="329"/>
      <c r="I118" s="329"/>
      <c r="J118" s="329"/>
    </row>
    <row r="119" spans="1:10" ht="15.75">
      <c r="A119" s="331" t="s">
        <v>112</v>
      </c>
      <c r="B119" s="477">
        <v>75</v>
      </c>
      <c r="C119" s="477">
        <v>79</v>
      </c>
      <c r="D119" s="479">
        <f t="shared" si="13"/>
        <v>-4</v>
      </c>
      <c r="E119" s="477">
        <v>35</v>
      </c>
      <c r="F119" s="477">
        <v>22</v>
      </c>
      <c r="G119" s="479">
        <f t="shared" si="12"/>
        <v>13</v>
      </c>
      <c r="H119" s="329"/>
      <c r="I119" s="329"/>
      <c r="J119" s="329"/>
    </row>
    <row r="120" spans="1:10" ht="15.75">
      <c r="A120" s="331" t="s">
        <v>142</v>
      </c>
      <c r="B120" s="477">
        <v>72</v>
      </c>
      <c r="C120" s="477">
        <v>29</v>
      </c>
      <c r="D120" s="479">
        <f t="shared" si="13"/>
        <v>43</v>
      </c>
      <c r="E120" s="477">
        <v>29</v>
      </c>
      <c r="F120" s="477">
        <v>11</v>
      </c>
      <c r="G120" s="479">
        <f t="shared" si="12"/>
        <v>18</v>
      </c>
      <c r="H120" s="329"/>
      <c r="I120" s="329"/>
      <c r="J120" s="329"/>
    </row>
    <row r="121" spans="1:10" ht="15.75">
      <c r="A121" s="331" t="s">
        <v>470</v>
      </c>
      <c r="B121" s="477">
        <v>58</v>
      </c>
      <c r="C121" s="477">
        <v>0</v>
      </c>
      <c r="D121" s="479">
        <f t="shared" si="13"/>
        <v>58</v>
      </c>
      <c r="E121" s="477">
        <v>26</v>
      </c>
      <c r="F121" s="477">
        <v>0</v>
      </c>
      <c r="G121" s="479">
        <f t="shared" si="12"/>
        <v>26</v>
      </c>
      <c r="H121" s="329"/>
      <c r="I121" s="329"/>
      <c r="J121" s="329"/>
    </row>
    <row r="122" spans="1:10" ht="15.75">
      <c r="A122" s="331" t="s">
        <v>471</v>
      </c>
      <c r="B122" s="477">
        <v>56</v>
      </c>
      <c r="C122" s="477">
        <v>0</v>
      </c>
      <c r="D122" s="479">
        <f t="shared" si="13"/>
        <v>56</v>
      </c>
      <c r="E122" s="477">
        <v>12</v>
      </c>
      <c r="F122" s="477">
        <v>0</v>
      </c>
      <c r="G122" s="479">
        <f t="shared" si="12"/>
        <v>12</v>
      </c>
      <c r="H122" s="329"/>
      <c r="I122" s="329"/>
      <c r="J122" s="329"/>
    </row>
    <row r="123" spans="1:10" ht="15.75">
      <c r="A123" s="331" t="s">
        <v>472</v>
      </c>
      <c r="B123" s="477">
        <v>52</v>
      </c>
      <c r="C123" s="477">
        <v>1</v>
      </c>
      <c r="D123" s="479">
        <f t="shared" si="13"/>
        <v>51</v>
      </c>
      <c r="E123" s="477">
        <v>17</v>
      </c>
      <c r="F123" s="477">
        <v>0</v>
      </c>
      <c r="G123" s="479">
        <f t="shared" si="12"/>
        <v>17</v>
      </c>
      <c r="H123" s="329"/>
      <c r="I123" s="329"/>
      <c r="J123" s="329"/>
    </row>
    <row r="124" spans="1:10" ht="15.75">
      <c r="A124" s="331" t="s">
        <v>473</v>
      </c>
      <c r="B124" s="477">
        <v>46</v>
      </c>
      <c r="C124" s="477">
        <v>3</v>
      </c>
      <c r="D124" s="479">
        <f t="shared" si="13"/>
        <v>43</v>
      </c>
      <c r="E124" s="477">
        <v>5</v>
      </c>
      <c r="F124" s="477">
        <v>2</v>
      </c>
      <c r="G124" s="479">
        <f t="shared" si="12"/>
        <v>3</v>
      </c>
      <c r="H124" s="329"/>
      <c r="I124" s="329"/>
      <c r="J124" s="329"/>
    </row>
    <row r="125" spans="1:10" ht="15.75">
      <c r="A125" s="331" t="s">
        <v>85</v>
      </c>
      <c r="B125" s="477">
        <v>40</v>
      </c>
      <c r="C125" s="477">
        <v>46</v>
      </c>
      <c r="D125" s="479">
        <f t="shared" si="13"/>
        <v>-6</v>
      </c>
      <c r="E125" s="477">
        <v>10</v>
      </c>
      <c r="F125" s="477">
        <v>26</v>
      </c>
      <c r="G125" s="479">
        <f t="shared" si="12"/>
        <v>-16</v>
      </c>
      <c r="H125" s="329"/>
      <c r="I125" s="329"/>
      <c r="J125" s="329"/>
    </row>
    <row r="126" spans="1:10" ht="15.75">
      <c r="A126" s="331" t="s">
        <v>474</v>
      </c>
      <c r="B126" s="477">
        <v>37</v>
      </c>
      <c r="C126" s="477">
        <v>8</v>
      </c>
      <c r="D126" s="479">
        <f t="shared" si="13"/>
        <v>29</v>
      </c>
      <c r="E126" s="477">
        <v>18</v>
      </c>
      <c r="F126" s="477">
        <v>1</v>
      </c>
      <c r="G126" s="479">
        <f t="shared" si="12"/>
        <v>17</v>
      </c>
      <c r="H126" s="329"/>
      <c r="I126" s="329"/>
      <c r="J126" s="329"/>
    </row>
    <row r="127" spans="1:10" ht="21" customHeight="1">
      <c r="A127" s="518" t="s">
        <v>143</v>
      </c>
      <c r="B127" s="518"/>
      <c r="C127" s="518"/>
      <c r="D127" s="518"/>
      <c r="E127" s="518"/>
      <c r="F127" s="518"/>
      <c r="G127" s="518"/>
      <c r="H127" s="329"/>
      <c r="I127" s="329"/>
      <c r="J127" s="329"/>
    </row>
    <row r="128" spans="1:10" ht="15.75">
      <c r="A128" s="331" t="s">
        <v>333</v>
      </c>
      <c r="B128" s="477">
        <v>2723</v>
      </c>
      <c r="C128" s="477">
        <v>29</v>
      </c>
      <c r="D128" s="479">
        <f t="shared" ref="D128:D142" si="14">B128-C128</f>
        <v>2694</v>
      </c>
      <c r="E128" s="477">
        <v>374</v>
      </c>
      <c r="F128" s="477">
        <v>9</v>
      </c>
      <c r="G128" s="479">
        <f t="shared" si="12"/>
        <v>365</v>
      </c>
      <c r="H128" s="329"/>
      <c r="I128" s="329"/>
      <c r="J128" s="329"/>
    </row>
    <row r="129" spans="1:10" ht="15.75">
      <c r="A129" s="331" t="s">
        <v>87</v>
      </c>
      <c r="B129" s="477">
        <v>1663</v>
      </c>
      <c r="C129" s="477">
        <v>233</v>
      </c>
      <c r="D129" s="479">
        <f t="shared" si="14"/>
        <v>1430</v>
      </c>
      <c r="E129" s="477">
        <v>325</v>
      </c>
      <c r="F129" s="477">
        <v>42</v>
      </c>
      <c r="G129" s="479">
        <f t="shared" si="12"/>
        <v>283</v>
      </c>
      <c r="H129" s="332"/>
      <c r="I129" s="329"/>
      <c r="J129" s="329"/>
    </row>
    <row r="130" spans="1:10" ht="15.75">
      <c r="A130" s="331" t="s">
        <v>99</v>
      </c>
      <c r="B130" s="477">
        <v>1276</v>
      </c>
      <c r="C130" s="477">
        <v>50</v>
      </c>
      <c r="D130" s="479">
        <f t="shared" si="14"/>
        <v>1226</v>
      </c>
      <c r="E130" s="477">
        <v>172</v>
      </c>
      <c r="F130" s="477">
        <v>9</v>
      </c>
      <c r="G130" s="479">
        <f t="shared" si="12"/>
        <v>163</v>
      </c>
      <c r="H130" s="329"/>
      <c r="I130" s="329"/>
      <c r="J130" s="329"/>
    </row>
    <row r="131" spans="1:10" ht="15.75">
      <c r="A131" s="331" t="s">
        <v>93</v>
      </c>
      <c r="B131" s="477">
        <v>950</v>
      </c>
      <c r="C131" s="477">
        <v>141</v>
      </c>
      <c r="D131" s="479">
        <f t="shared" si="14"/>
        <v>809</v>
      </c>
      <c r="E131" s="477">
        <v>266</v>
      </c>
      <c r="F131" s="477">
        <v>21</v>
      </c>
      <c r="G131" s="479">
        <f t="shared" si="12"/>
        <v>245</v>
      </c>
      <c r="H131" s="329"/>
      <c r="I131" s="329"/>
      <c r="J131" s="329"/>
    </row>
    <row r="132" spans="1:10" ht="15.75">
      <c r="A132" s="331" t="s">
        <v>83</v>
      </c>
      <c r="B132" s="477">
        <v>740</v>
      </c>
      <c r="C132" s="477">
        <v>57</v>
      </c>
      <c r="D132" s="479">
        <f t="shared" si="14"/>
        <v>683</v>
      </c>
      <c r="E132" s="477">
        <v>119</v>
      </c>
      <c r="F132" s="477">
        <v>9</v>
      </c>
      <c r="G132" s="479">
        <f t="shared" si="12"/>
        <v>110</v>
      </c>
      <c r="H132" s="329"/>
      <c r="I132" s="329"/>
      <c r="J132" s="329"/>
    </row>
    <row r="133" spans="1:10" ht="15.75">
      <c r="A133" s="331" t="s">
        <v>475</v>
      </c>
      <c r="B133" s="477">
        <v>397</v>
      </c>
      <c r="C133" s="477">
        <v>20</v>
      </c>
      <c r="D133" s="479">
        <f t="shared" si="14"/>
        <v>377</v>
      </c>
      <c r="E133" s="477">
        <v>54</v>
      </c>
      <c r="F133" s="477">
        <v>7</v>
      </c>
      <c r="G133" s="479">
        <f t="shared" si="12"/>
        <v>47</v>
      </c>
      <c r="H133" s="329"/>
      <c r="I133" s="329"/>
      <c r="J133" s="329"/>
    </row>
    <row r="134" spans="1:10" ht="15.75">
      <c r="A134" s="331" t="s">
        <v>110</v>
      </c>
      <c r="B134" s="477">
        <v>237</v>
      </c>
      <c r="C134" s="477">
        <v>56</v>
      </c>
      <c r="D134" s="479">
        <f t="shared" si="14"/>
        <v>181</v>
      </c>
      <c r="E134" s="477">
        <v>56</v>
      </c>
      <c r="F134" s="477">
        <v>16</v>
      </c>
      <c r="G134" s="479">
        <f t="shared" si="12"/>
        <v>40</v>
      </c>
      <c r="H134" s="329"/>
      <c r="I134" s="329"/>
      <c r="J134" s="329"/>
    </row>
    <row r="135" spans="1:10" ht="15.75">
      <c r="A135" s="331" t="s">
        <v>105</v>
      </c>
      <c r="B135" s="477">
        <v>230</v>
      </c>
      <c r="C135" s="477">
        <v>353</v>
      </c>
      <c r="D135" s="479">
        <f t="shared" si="14"/>
        <v>-123</v>
      </c>
      <c r="E135" s="477">
        <v>25</v>
      </c>
      <c r="F135" s="477">
        <v>69</v>
      </c>
      <c r="G135" s="479">
        <f t="shared" si="12"/>
        <v>-44</v>
      </c>
      <c r="H135" s="329"/>
      <c r="I135" s="329"/>
      <c r="J135" s="329"/>
    </row>
    <row r="136" spans="1:10" ht="15.75">
      <c r="A136" s="331" t="s">
        <v>476</v>
      </c>
      <c r="B136" s="477">
        <v>226</v>
      </c>
      <c r="C136" s="477">
        <v>20</v>
      </c>
      <c r="D136" s="479">
        <f t="shared" si="14"/>
        <v>206</v>
      </c>
      <c r="E136" s="477">
        <v>52</v>
      </c>
      <c r="F136" s="477">
        <v>3</v>
      </c>
      <c r="G136" s="479">
        <f t="shared" si="12"/>
        <v>49</v>
      </c>
      <c r="H136" s="329"/>
      <c r="I136" s="329"/>
      <c r="J136" s="329"/>
    </row>
    <row r="137" spans="1:10" ht="15.75">
      <c r="A137" s="331" t="s">
        <v>100</v>
      </c>
      <c r="B137" s="477">
        <v>199</v>
      </c>
      <c r="C137" s="477">
        <v>102</v>
      </c>
      <c r="D137" s="479">
        <f t="shared" si="14"/>
        <v>97</v>
      </c>
      <c r="E137" s="477">
        <v>46</v>
      </c>
      <c r="F137" s="477">
        <v>28</v>
      </c>
      <c r="G137" s="479">
        <f t="shared" si="12"/>
        <v>18</v>
      </c>
      <c r="H137" s="329"/>
      <c r="I137" s="329"/>
      <c r="J137" s="329"/>
    </row>
    <row r="138" spans="1:10" ht="15.75">
      <c r="A138" s="331" t="s">
        <v>148</v>
      </c>
      <c r="B138" s="477">
        <v>100</v>
      </c>
      <c r="C138" s="477">
        <v>120</v>
      </c>
      <c r="D138" s="479">
        <f t="shared" si="14"/>
        <v>-20</v>
      </c>
      <c r="E138" s="477">
        <v>31</v>
      </c>
      <c r="F138" s="477">
        <v>31</v>
      </c>
      <c r="G138" s="479">
        <f t="shared" si="12"/>
        <v>0</v>
      </c>
      <c r="H138" s="329"/>
      <c r="I138" s="329"/>
      <c r="J138" s="329"/>
    </row>
    <row r="139" spans="1:10" ht="15.75">
      <c r="A139" s="331" t="s">
        <v>96</v>
      </c>
      <c r="B139" s="477">
        <v>98</v>
      </c>
      <c r="C139" s="477">
        <v>81</v>
      </c>
      <c r="D139" s="479">
        <f t="shared" si="14"/>
        <v>17</v>
      </c>
      <c r="E139" s="477">
        <v>12</v>
      </c>
      <c r="F139" s="477">
        <v>20</v>
      </c>
      <c r="G139" s="479">
        <f t="shared" si="12"/>
        <v>-8</v>
      </c>
      <c r="H139" s="329"/>
      <c r="I139" s="329"/>
      <c r="J139" s="329"/>
    </row>
    <row r="140" spans="1:10" ht="15.75">
      <c r="A140" s="331" t="s">
        <v>149</v>
      </c>
      <c r="B140" s="477">
        <v>91</v>
      </c>
      <c r="C140" s="477">
        <v>26</v>
      </c>
      <c r="D140" s="479">
        <f t="shared" si="14"/>
        <v>65</v>
      </c>
      <c r="E140" s="477">
        <v>19</v>
      </c>
      <c r="F140" s="477">
        <v>4</v>
      </c>
      <c r="G140" s="479">
        <f t="shared" si="12"/>
        <v>15</v>
      </c>
      <c r="H140" s="329"/>
      <c r="I140" s="329"/>
      <c r="J140" s="329"/>
    </row>
    <row r="141" spans="1:10" ht="15.75">
      <c r="A141" s="331" t="s">
        <v>168</v>
      </c>
      <c r="B141" s="477">
        <v>63</v>
      </c>
      <c r="C141" s="477">
        <v>61</v>
      </c>
      <c r="D141" s="479">
        <f t="shared" si="14"/>
        <v>2</v>
      </c>
      <c r="E141" s="477">
        <v>3</v>
      </c>
      <c r="F141" s="477">
        <v>12</v>
      </c>
      <c r="G141" s="479">
        <f t="shared" si="12"/>
        <v>-9</v>
      </c>
      <c r="H141" s="329"/>
      <c r="I141" s="329"/>
      <c r="J141" s="329"/>
    </row>
    <row r="142" spans="1:10" ht="15.75">
      <c r="A142" s="331" t="s">
        <v>477</v>
      </c>
      <c r="B142" s="477">
        <v>53</v>
      </c>
      <c r="C142" s="477">
        <v>4</v>
      </c>
      <c r="D142" s="479">
        <f t="shared" si="14"/>
        <v>49</v>
      </c>
      <c r="E142" s="477">
        <v>6</v>
      </c>
      <c r="F142" s="477">
        <v>0</v>
      </c>
      <c r="G142" s="479">
        <f t="shared" si="12"/>
        <v>6</v>
      </c>
      <c r="H142" s="329"/>
      <c r="I142" s="329"/>
      <c r="J142" s="329"/>
    </row>
  </sheetData>
  <mergeCells count="20"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81" orientation="portrait" r:id="rId1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K6" sqref="K6"/>
    </sheetView>
  </sheetViews>
  <sheetFormatPr defaultColWidth="8.85546875" defaultRowHeight="18.75"/>
  <cols>
    <col min="1" max="1" width="38.42578125" style="10" customWidth="1"/>
    <col min="2" max="2" width="12.5703125" style="10" customWidth="1"/>
    <col min="3" max="3" width="13.140625" style="10" customWidth="1"/>
    <col min="4" max="4" width="12.28515625" style="10" customWidth="1"/>
    <col min="5" max="5" width="14.42578125" style="10" customWidth="1"/>
    <col min="6" max="6" width="14.140625" style="10" customWidth="1"/>
    <col min="7" max="7" width="13" style="10" customWidth="1"/>
    <col min="8" max="8" width="8.85546875" style="10"/>
    <col min="9" max="9" width="11.85546875" style="296" customWidth="1"/>
    <col min="10" max="10" width="9.28515625" style="10" bestFit="1" customWidth="1"/>
    <col min="11" max="256" width="8.85546875" style="10"/>
    <col min="257" max="257" width="41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1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1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1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1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1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1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1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1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1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1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1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1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1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1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1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1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1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1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1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1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1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1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1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1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1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1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1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1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1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1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1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1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1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1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1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1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1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1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1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1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1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1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1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1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1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1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1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1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1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1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1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1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1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1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1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1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1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1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1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1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1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1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507" t="s">
        <v>412</v>
      </c>
      <c r="B1" s="507"/>
      <c r="C1" s="507"/>
      <c r="D1" s="507"/>
      <c r="E1" s="507"/>
      <c r="F1" s="507"/>
      <c r="G1" s="507"/>
      <c r="I1" s="295"/>
    </row>
    <row r="2" spans="1:33" s="2" customFormat="1" ht="22.5" customHeight="1">
      <c r="A2" s="520" t="s">
        <v>414</v>
      </c>
      <c r="B2" s="520"/>
      <c r="C2" s="520"/>
      <c r="D2" s="520"/>
      <c r="E2" s="520"/>
      <c r="F2" s="520"/>
      <c r="G2" s="520"/>
      <c r="I2" s="295"/>
    </row>
    <row r="3" spans="1:33" s="4" customFormat="1" ht="18.75" customHeight="1">
      <c r="A3" s="3"/>
      <c r="B3" s="3"/>
      <c r="C3" s="3"/>
      <c r="D3" s="3"/>
      <c r="E3" s="3"/>
      <c r="F3" s="3"/>
      <c r="G3" s="1" t="s">
        <v>5</v>
      </c>
      <c r="I3" s="296"/>
    </row>
    <row r="4" spans="1:33" s="4" customFormat="1" ht="66" customHeight="1">
      <c r="A4" s="74"/>
      <c r="B4" s="79" t="s">
        <v>483</v>
      </c>
      <c r="C4" s="79" t="s">
        <v>518</v>
      </c>
      <c r="D4" s="35" t="s">
        <v>37</v>
      </c>
      <c r="E4" s="79" t="s">
        <v>371</v>
      </c>
      <c r="F4" s="79" t="s">
        <v>372</v>
      </c>
      <c r="G4" s="35" t="s">
        <v>37</v>
      </c>
    </row>
    <row r="5" spans="1:33" s="4" customFormat="1" ht="28.5" customHeight="1">
      <c r="A5" s="24" t="s">
        <v>415</v>
      </c>
      <c r="B5" s="312">
        <v>40283</v>
      </c>
      <c r="C5" s="25">
        <v>42249</v>
      </c>
      <c r="D5" s="313">
        <v>104.9</v>
      </c>
      <c r="E5" s="314">
        <v>25196</v>
      </c>
      <c r="F5" s="312">
        <v>12323</v>
      </c>
      <c r="G5" s="313">
        <v>48.9</v>
      </c>
      <c r="I5" s="315"/>
      <c r="J5" s="315"/>
      <c r="K5" s="316"/>
      <c r="L5" s="316"/>
      <c r="M5" s="316"/>
      <c r="N5" s="316"/>
      <c r="O5" s="316"/>
      <c r="P5" s="316"/>
      <c r="Q5" s="316"/>
      <c r="R5" s="316"/>
      <c r="S5" s="316"/>
      <c r="T5" s="316"/>
    </row>
    <row r="6" spans="1:33" s="19" customFormat="1" ht="31.5" customHeight="1">
      <c r="A6" s="317" t="s">
        <v>64</v>
      </c>
      <c r="B6" s="25">
        <v>35335</v>
      </c>
      <c r="C6" s="25">
        <v>37457</v>
      </c>
      <c r="D6" s="313">
        <v>106</v>
      </c>
      <c r="E6" s="25">
        <v>21999</v>
      </c>
      <c r="F6" s="25">
        <v>11377</v>
      </c>
      <c r="G6" s="313">
        <v>51.7</v>
      </c>
      <c r="I6" s="296"/>
      <c r="J6" s="298"/>
      <c r="K6" s="298"/>
      <c r="L6" s="299"/>
      <c r="M6" s="299"/>
      <c r="N6" s="299"/>
      <c r="O6" s="299"/>
    </row>
    <row r="7" spans="1:33" s="19" customFormat="1" ht="21.6" customHeight="1">
      <c r="A7" s="27" t="s">
        <v>65</v>
      </c>
      <c r="B7" s="318"/>
      <c r="C7" s="318"/>
      <c r="D7" s="319"/>
      <c r="E7" s="318"/>
      <c r="F7" s="318"/>
      <c r="G7" s="318"/>
      <c r="I7" s="296"/>
      <c r="J7" s="298"/>
      <c r="K7" s="299"/>
      <c r="L7" s="299"/>
      <c r="M7" s="299"/>
      <c r="N7" s="299"/>
      <c r="O7" s="299"/>
      <c r="AG7" s="19">
        <v>2501</v>
      </c>
    </row>
    <row r="8" spans="1:33" ht="36" customHeight="1">
      <c r="A8" s="6" t="s">
        <v>6</v>
      </c>
      <c r="B8" s="320">
        <v>207</v>
      </c>
      <c r="C8" s="8">
        <v>210</v>
      </c>
      <c r="D8" s="313">
        <v>101.4</v>
      </c>
      <c r="E8" s="320">
        <v>121</v>
      </c>
      <c r="F8" s="8">
        <v>77</v>
      </c>
      <c r="G8" s="313">
        <v>63.6</v>
      </c>
      <c r="H8" s="16"/>
      <c r="I8" s="321"/>
      <c r="J8" s="298"/>
      <c r="K8" s="315"/>
      <c r="L8" s="315"/>
      <c r="M8" s="315"/>
      <c r="N8" s="315"/>
      <c r="O8" s="315"/>
    </row>
    <row r="9" spans="1:33" ht="39" customHeight="1">
      <c r="A9" s="6" t="s">
        <v>7</v>
      </c>
      <c r="B9" s="320">
        <v>106</v>
      </c>
      <c r="C9" s="8">
        <v>101</v>
      </c>
      <c r="D9" s="313">
        <v>95.3</v>
      </c>
      <c r="E9" s="322">
        <v>66</v>
      </c>
      <c r="F9" s="8">
        <v>33</v>
      </c>
      <c r="G9" s="313">
        <v>50</v>
      </c>
      <c r="I9" s="321"/>
      <c r="J9" s="298"/>
    </row>
    <row r="10" spans="1:33" s="13" customFormat="1" ht="28.5" customHeight="1">
      <c r="A10" s="6" t="s">
        <v>8</v>
      </c>
      <c r="B10" s="320">
        <v>3376</v>
      </c>
      <c r="C10" s="8">
        <v>3377</v>
      </c>
      <c r="D10" s="313">
        <v>100</v>
      </c>
      <c r="E10" s="322">
        <v>2077</v>
      </c>
      <c r="F10" s="8">
        <v>1026</v>
      </c>
      <c r="G10" s="313">
        <v>49.4</v>
      </c>
      <c r="I10" s="321"/>
      <c r="J10" s="298"/>
      <c r="K10" s="10"/>
    </row>
    <row r="11" spans="1:33" ht="42" customHeight="1">
      <c r="A11" s="6" t="s">
        <v>9</v>
      </c>
      <c r="B11" s="320">
        <v>426</v>
      </c>
      <c r="C11" s="8">
        <v>466</v>
      </c>
      <c r="D11" s="313">
        <v>109.4</v>
      </c>
      <c r="E11" s="322">
        <v>257</v>
      </c>
      <c r="F11" s="8">
        <v>214</v>
      </c>
      <c r="G11" s="313">
        <v>83.3</v>
      </c>
      <c r="I11" s="321"/>
      <c r="J11" s="298"/>
    </row>
    <row r="12" spans="1:33" ht="42" customHeight="1">
      <c r="A12" s="6" t="s">
        <v>10</v>
      </c>
      <c r="B12" s="320">
        <v>109</v>
      </c>
      <c r="C12" s="8">
        <v>118</v>
      </c>
      <c r="D12" s="313">
        <v>108.3</v>
      </c>
      <c r="E12" s="322">
        <v>48</v>
      </c>
      <c r="F12" s="8">
        <v>48</v>
      </c>
      <c r="G12" s="313">
        <v>100</v>
      </c>
      <c r="I12" s="321"/>
      <c r="J12" s="298"/>
    </row>
    <row r="13" spans="1:33" ht="30.75" customHeight="1">
      <c r="A13" s="6" t="s">
        <v>11</v>
      </c>
      <c r="B13" s="320">
        <v>983</v>
      </c>
      <c r="C13" s="8">
        <v>1038</v>
      </c>
      <c r="D13" s="313">
        <v>105.6</v>
      </c>
      <c r="E13" s="322">
        <v>595</v>
      </c>
      <c r="F13" s="8">
        <v>287</v>
      </c>
      <c r="G13" s="313">
        <v>48.2</v>
      </c>
      <c r="I13" s="321"/>
      <c r="J13" s="298"/>
    </row>
    <row r="14" spans="1:33" ht="41.25" customHeight="1">
      <c r="A14" s="6" t="s">
        <v>12</v>
      </c>
      <c r="B14" s="320">
        <v>8773</v>
      </c>
      <c r="C14" s="8">
        <v>9477</v>
      </c>
      <c r="D14" s="313">
        <v>108</v>
      </c>
      <c r="E14" s="322">
        <v>5373</v>
      </c>
      <c r="F14" s="8">
        <v>2606</v>
      </c>
      <c r="G14" s="313">
        <v>48.5</v>
      </c>
      <c r="I14" s="321"/>
      <c r="J14" s="298"/>
    </row>
    <row r="15" spans="1:33" ht="41.25" customHeight="1">
      <c r="A15" s="6" t="s">
        <v>13</v>
      </c>
      <c r="B15" s="320">
        <v>1976</v>
      </c>
      <c r="C15" s="8">
        <v>2366</v>
      </c>
      <c r="D15" s="313">
        <v>119.7</v>
      </c>
      <c r="E15" s="322">
        <v>1319</v>
      </c>
      <c r="F15" s="8">
        <v>748</v>
      </c>
      <c r="G15" s="313">
        <v>56.7</v>
      </c>
      <c r="I15" s="321"/>
      <c r="J15" s="298"/>
    </row>
    <row r="16" spans="1:33" ht="41.25" customHeight="1">
      <c r="A16" s="6" t="s">
        <v>14</v>
      </c>
      <c r="B16" s="320">
        <v>1740</v>
      </c>
      <c r="C16" s="8">
        <v>1499</v>
      </c>
      <c r="D16" s="313">
        <v>86.1</v>
      </c>
      <c r="E16" s="322">
        <v>1195</v>
      </c>
      <c r="F16" s="8">
        <v>249</v>
      </c>
      <c r="G16" s="313">
        <v>20.8</v>
      </c>
      <c r="I16" s="321"/>
      <c r="J16" s="298"/>
    </row>
    <row r="17" spans="1:10" ht="28.5" customHeight="1">
      <c r="A17" s="6" t="s">
        <v>15</v>
      </c>
      <c r="B17" s="320">
        <v>2589</v>
      </c>
      <c r="C17" s="8">
        <v>2354</v>
      </c>
      <c r="D17" s="313">
        <v>90.9</v>
      </c>
      <c r="E17" s="322">
        <v>1629</v>
      </c>
      <c r="F17" s="8">
        <v>678</v>
      </c>
      <c r="G17" s="313">
        <v>41.6</v>
      </c>
      <c r="I17" s="321"/>
      <c r="J17" s="298"/>
    </row>
    <row r="18" spans="1:10" ht="30.75" customHeight="1">
      <c r="A18" s="6" t="s">
        <v>16</v>
      </c>
      <c r="B18" s="320">
        <v>3114</v>
      </c>
      <c r="C18" s="8">
        <v>3545</v>
      </c>
      <c r="D18" s="313">
        <v>113.8</v>
      </c>
      <c r="E18" s="322">
        <v>1834</v>
      </c>
      <c r="F18" s="8">
        <v>1240</v>
      </c>
      <c r="G18" s="313">
        <v>67.599999999999994</v>
      </c>
      <c r="I18" s="321"/>
      <c r="J18" s="298"/>
    </row>
    <row r="19" spans="1:10" ht="30.75" customHeight="1">
      <c r="A19" s="6" t="s">
        <v>17</v>
      </c>
      <c r="B19" s="320">
        <v>803</v>
      </c>
      <c r="C19" s="8">
        <v>795</v>
      </c>
      <c r="D19" s="313">
        <v>99</v>
      </c>
      <c r="E19" s="322">
        <v>511</v>
      </c>
      <c r="F19" s="8">
        <v>218</v>
      </c>
      <c r="G19" s="313">
        <v>42.7</v>
      </c>
      <c r="I19" s="321"/>
      <c r="J19" s="298"/>
    </row>
    <row r="20" spans="1:10" ht="39" customHeight="1">
      <c r="A20" s="6" t="s">
        <v>18</v>
      </c>
      <c r="B20" s="320">
        <v>2510</v>
      </c>
      <c r="C20" s="8">
        <v>2674</v>
      </c>
      <c r="D20" s="313">
        <v>106.5</v>
      </c>
      <c r="E20" s="322">
        <v>1573</v>
      </c>
      <c r="F20" s="8">
        <v>815</v>
      </c>
      <c r="G20" s="313">
        <v>51.8</v>
      </c>
      <c r="I20" s="321"/>
      <c r="J20" s="298"/>
    </row>
    <row r="21" spans="1:10" ht="39.75" customHeight="1">
      <c r="A21" s="6" t="s">
        <v>19</v>
      </c>
      <c r="B21" s="320">
        <v>2197</v>
      </c>
      <c r="C21" s="8">
        <v>2260</v>
      </c>
      <c r="D21" s="313">
        <v>102.9</v>
      </c>
      <c r="E21" s="322">
        <v>1411</v>
      </c>
      <c r="F21" s="8">
        <v>566</v>
      </c>
      <c r="G21" s="313">
        <v>40.1</v>
      </c>
      <c r="I21" s="321"/>
      <c r="J21" s="298"/>
    </row>
    <row r="22" spans="1:10" ht="44.25" customHeight="1">
      <c r="A22" s="6" t="s">
        <v>20</v>
      </c>
      <c r="B22" s="320">
        <v>3245</v>
      </c>
      <c r="C22" s="8">
        <v>3620</v>
      </c>
      <c r="D22" s="313">
        <v>111.6</v>
      </c>
      <c r="E22" s="322">
        <v>1928</v>
      </c>
      <c r="F22" s="8">
        <v>1436</v>
      </c>
      <c r="G22" s="313">
        <v>74.5</v>
      </c>
      <c r="I22" s="321"/>
      <c r="J22" s="298"/>
    </row>
    <row r="23" spans="1:10" ht="31.5" customHeight="1">
      <c r="A23" s="6" t="s">
        <v>21</v>
      </c>
      <c r="B23" s="320">
        <v>1011</v>
      </c>
      <c r="C23" s="8">
        <v>1136</v>
      </c>
      <c r="D23" s="313">
        <v>112.4</v>
      </c>
      <c r="E23" s="322">
        <v>655</v>
      </c>
      <c r="F23" s="8">
        <v>417</v>
      </c>
      <c r="G23" s="313">
        <v>63.7</v>
      </c>
      <c r="I23" s="321"/>
      <c r="J23" s="298"/>
    </row>
    <row r="24" spans="1:10" ht="42" customHeight="1">
      <c r="A24" s="6" t="s">
        <v>22</v>
      </c>
      <c r="B24" s="320">
        <v>1162</v>
      </c>
      <c r="C24" s="8">
        <v>1324</v>
      </c>
      <c r="D24" s="313">
        <v>113.9</v>
      </c>
      <c r="E24" s="322">
        <v>724</v>
      </c>
      <c r="F24" s="8">
        <v>391</v>
      </c>
      <c r="G24" s="313">
        <v>54</v>
      </c>
      <c r="I24" s="321"/>
      <c r="J24" s="298"/>
    </row>
    <row r="25" spans="1:10" ht="42" customHeight="1">
      <c r="A25" s="6" t="s">
        <v>23</v>
      </c>
      <c r="B25" s="320">
        <v>437</v>
      </c>
      <c r="C25" s="8">
        <v>486</v>
      </c>
      <c r="D25" s="313">
        <v>111.2</v>
      </c>
      <c r="E25" s="322">
        <v>309</v>
      </c>
      <c r="F25" s="8">
        <v>136</v>
      </c>
      <c r="G25" s="313">
        <v>44</v>
      </c>
      <c r="I25" s="321"/>
      <c r="J25" s="298"/>
    </row>
    <row r="26" spans="1:10" ht="29.25" customHeight="1">
      <c r="A26" s="6" t="s">
        <v>24</v>
      </c>
      <c r="B26" s="320">
        <v>571</v>
      </c>
      <c r="C26" s="8">
        <v>611</v>
      </c>
      <c r="D26" s="313">
        <v>107</v>
      </c>
      <c r="E26" s="322">
        <v>374</v>
      </c>
      <c r="F26" s="8">
        <v>192</v>
      </c>
      <c r="G26" s="313">
        <v>51.3</v>
      </c>
      <c r="I26" s="321"/>
      <c r="J26" s="298"/>
    </row>
    <row r="27" spans="1:10">
      <c r="A27" s="14"/>
      <c r="B27" s="11"/>
      <c r="F27" s="323"/>
      <c r="I27" s="10"/>
    </row>
    <row r="28" spans="1:10">
      <c r="A28" s="14"/>
      <c r="B28" s="14"/>
      <c r="F28" s="296"/>
      <c r="I28" s="10"/>
    </row>
  </sheetData>
  <mergeCells count="2">
    <mergeCell ref="A1:G1"/>
    <mergeCell ref="A2:G2"/>
  </mergeCells>
  <pageMargins left="0.18" right="0" top="0.17" bottom="0.17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Sokolova_DA</cp:lastModifiedBy>
  <cp:lastPrinted>2021-09-15T08:43:10Z</cp:lastPrinted>
  <dcterms:created xsi:type="dcterms:W3CDTF">2020-12-10T10:35:03Z</dcterms:created>
  <dcterms:modified xsi:type="dcterms:W3CDTF">2021-09-15T12:03:15Z</dcterms:modified>
</cp:coreProperties>
</file>